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/>
  <mc:AlternateContent xmlns:mc="http://schemas.openxmlformats.org/markup-compatibility/2006">
    <mc:Choice Requires="x15">
      <x15ac:absPath xmlns:x15ac="http://schemas.microsoft.com/office/spreadsheetml/2010/11/ac" url="C:\Users\Leandro Solimene\Desktop\"/>
    </mc:Choice>
  </mc:AlternateContent>
  <xr:revisionPtr revIDLastSave="0" documentId="13_ncr:1_{CCCFEA5D-DE1C-459B-82A8-CE89F2D3B689}" xr6:coauthVersionLast="44" xr6:coauthVersionMax="44" xr10:uidLastSave="{00000000-0000-0000-0000-000000000000}"/>
  <bookViews>
    <workbookView xWindow="-120" yWindow="-120" windowWidth="29040" windowHeight="15840" xr2:uid="{00000000-000D-0000-FFFF-FFFF00000000}"/>
  </bookViews>
  <sheets>
    <sheet name="FILTRON" sheetId="19" r:id="rId1"/>
    <sheet name="LISTA CLIENTI" sheetId="12" state="hidden" r:id="rId2"/>
  </sheets>
  <definedNames>
    <definedName name="_xlnm._FilterDatabase" localSheetId="0" hidden="1">FILTRON!$A$13:$Y$2718</definedName>
    <definedName name="_xlnm.Print_Area" localSheetId="0">FILTRON!$A$1:$G$62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44" i="19" l="1"/>
  <c r="D45" i="19"/>
  <c r="D46" i="19"/>
  <c r="D47" i="19"/>
  <c r="D48" i="19"/>
  <c r="D49" i="19"/>
  <c r="D50" i="19"/>
  <c r="D51" i="19"/>
  <c r="C44" i="19"/>
  <c r="C45" i="19"/>
  <c r="C46" i="19"/>
  <c r="C47" i="19"/>
  <c r="C48" i="19"/>
  <c r="C49" i="19"/>
  <c r="C50" i="19"/>
  <c r="C51" i="19"/>
  <c r="B44" i="19"/>
  <c r="B45" i="19"/>
  <c r="B46" i="19"/>
  <c r="B47" i="19"/>
  <c r="B48" i="19"/>
  <c r="B49" i="19"/>
  <c r="B50" i="19"/>
  <c r="D43" i="19" l="1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B8" i="19" l="1"/>
  <c r="F44" i="19" l="1"/>
  <c r="G44" i="19" s="1"/>
  <c r="F45" i="19"/>
  <c r="G45" i="19" s="1"/>
  <c r="F46" i="19"/>
  <c r="G46" i="19" s="1"/>
  <c r="F47" i="19"/>
  <c r="G47" i="19" s="1"/>
  <c r="F49" i="19"/>
  <c r="G49" i="19" s="1"/>
  <c r="F50" i="19"/>
  <c r="G50" i="19" s="1"/>
  <c r="F51" i="19"/>
  <c r="G51" i="19" s="1"/>
  <c r="F48" i="19"/>
  <c r="G48" i="19" s="1"/>
  <c r="F41" i="19"/>
  <c r="F33" i="19"/>
  <c r="F25" i="19"/>
  <c r="F17" i="19"/>
  <c r="F32" i="19"/>
  <c r="F24" i="19"/>
  <c r="F16" i="19"/>
  <c r="F39" i="19"/>
  <c r="F31" i="19"/>
  <c r="F23" i="19"/>
  <c r="F15" i="19"/>
  <c r="F35" i="19"/>
  <c r="F27" i="19"/>
  <c r="F34" i="19"/>
  <c r="F26" i="19"/>
  <c r="F40" i="19"/>
  <c r="F38" i="19"/>
  <c r="F30" i="19"/>
  <c r="F22" i="19"/>
  <c r="F14" i="19"/>
  <c r="F37" i="19"/>
  <c r="F29" i="19"/>
  <c r="F21" i="19"/>
  <c r="F36" i="19"/>
  <c r="F28" i="19"/>
  <c r="F20" i="19"/>
  <c r="F43" i="19"/>
  <c r="F19" i="19"/>
  <c r="F42" i="19"/>
  <c r="F18" i="19"/>
  <c r="C14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35" i="19"/>
  <c r="B36" i="19"/>
  <c r="B37" i="19"/>
  <c r="B38" i="19"/>
  <c r="B39" i="19"/>
  <c r="B40" i="19"/>
  <c r="B41" i="19"/>
  <c r="B42" i="19"/>
  <c r="B43" i="19"/>
  <c r="B51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35" i="19"/>
  <c r="C36" i="19"/>
  <c r="C37" i="19"/>
  <c r="C38" i="19"/>
  <c r="C39" i="19"/>
  <c r="C40" i="19"/>
  <c r="C41" i="19"/>
  <c r="C42" i="19"/>
  <c r="C43" i="19"/>
  <c r="A52" i="19"/>
  <c r="A56" i="19"/>
  <c r="C63" i="19"/>
  <c r="C64" i="19"/>
  <c r="C65" i="19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C104" i="19"/>
  <c r="C105" i="19"/>
  <c r="C106" i="19"/>
  <c r="C107" i="19"/>
  <c r="C108" i="19"/>
  <c r="C109" i="19"/>
  <c r="C110" i="19"/>
  <c r="C111" i="19"/>
  <c r="C112" i="19"/>
  <c r="C113" i="19"/>
  <c r="C114" i="19"/>
  <c r="C115" i="19"/>
  <c r="C116" i="19"/>
  <c r="C117" i="19"/>
  <c r="C118" i="19"/>
  <c r="C119" i="19"/>
  <c r="C120" i="19"/>
  <c r="C121" i="19"/>
  <c r="C122" i="19"/>
  <c r="C123" i="19"/>
  <c r="C124" i="19"/>
  <c r="C125" i="19"/>
  <c r="C126" i="19"/>
  <c r="C127" i="19"/>
  <c r="C128" i="19"/>
  <c r="C129" i="19"/>
  <c r="C130" i="19"/>
  <c r="C131" i="19"/>
  <c r="C132" i="19"/>
  <c r="C133" i="19"/>
  <c r="C134" i="19"/>
  <c r="C135" i="19"/>
  <c r="C136" i="19"/>
  <c r="C137" i="19"/>
  <c r="C138" i="19"/>
  <c r="C139" i="19"/>
  <c r="C140" i="19"/>
  <c r="C141" i="19"/>
  <c r="C142" i="19"/>
  <c r="C143" i="19"/>
  <c r="C144" i="19"/>
  <c r="C145" i="19"/>
  <c r="C146" i="19"/>
  <c r="C147" i="19"/>
  <c r="C148" i="19"/>
  <c r="C149" i="19"/>
  <c r="C150" i="19"/>
  <c r="C151" i="19"/>
  <c r="C152" i="19"/>
  <c r="C153" i="19"/>
  <c r="C154" i="19"/>
  <c r="C155" i="19"/>
  <c r="C156" i="19"/>
  <c r="C157" i="19"/>
  <c r="C158" i="19"/>
  <c r="C159" i="19"/>
  <c r="C160" i="19"/>
  <c r="C161" i="19"/>
  <c r="C162" i="19"/>
  <c r="C163" i="19"/>
  <c r="C164" i="19"/>
  <c r="C165" i="19"/>
  <c r="C166" i="19"/>
  <c r="C167" i="19"/>
  <c r="C168" i="19"/>
  <c r="C169" i="19"/>
  <c r="C170" i="19"/>
  <c r="C171" i="19"/>
  <c r="C172" i="19"/>
  <c r="C173" i="19"/>
  <c r="C174" i="19"/>
  <c r="C175" i="19"/>
  <c r="C176" i="19"/>
  <c r="C177" i="19"/>
  <c r="C178" i="19"/>
  <c r="C179" i="19"/>
  <c r="C180" i="19"/>
  <c r="C181" i="19"/>
  <c r="C182" i="19"/>
  <c r="C183" i="19"/>
  <c r="C184" i="19"/>
  <c r="C185" i="19"/>
  <c r="C186" i="19"/>
  <c r="C187" i="19"/>
  <c r="C188" i="19"/>
  <c r="C189" i="19"/>
  <c r="C190" i="19"/>
  <c r="C191" i="19"/>
  <c r="C192" i="19"/>
  <c r="C193" i="19"/>
  <c r="C194" i="19"/>
  <c r="C195" i="19"/>
  <c r="C196" i="19"/>
  <c r="C197" i="19"/>
  <c r="C198" i="19"/>
  <c r="C199" i="19"/>
  <c r="C200" i="19"/>
  <c r="C201" i="19"/>
  <c r="C202" i="19"/>
  <c r="C203" i="19"/>
  <c r="C204" i="19"/>
  <c r="C205" i="19"/>
  <c r="C206" i="19"/>
  <c r="C207" i="19"/>
  <c r="C208" i="19"/>
  <c r="C209" i="19"/>
  <c r="C210" i="19"/>
  <c r="C211" i="19"/>
  <c r="C212" i="19"/>
  <c r="C213" i="19"/>
  <c r="C214" i="19"/>
  <c r="C215" i="19"/>
  <c r="C216" i="19"/>
  <c r="C217" i="19"/>
  <c r="C218" i="19"/>
  <c r="C219" i="19"/>
  <c r="C220" i="19"/>
  <c r="C221" i="19"/>
  <c r="C222" i="19"/>
  <c r="C223" i="19"/>
  <c r="C224" i="19"/>
  <c r="C225" i="19"/>
  <c r="C226" i="19"/>
  <c r="C227" i="19"/>
  <c r="C228" i="19"/>
  <c r="C229" i="19"/>
  <c r="C230" i="19"/>
  <c r="C231" i="19"/>
  <c r="C232" i="19"/>
  <c r="C233" i="19"/>
  <c r="C234" i="19"/>
  <c r="C235" i="19"/>
  <c r="C236" i="19"/>
  <c r="C237" i="19"/>
  <c r="C238" i="19"/>
  <c r="C239" i="19"/>
  <c r="C240" i="19"/>
  <c r="C241" i="19"/>
  <c r="C242" i="19"/>
  <c r="C243" i="19"/>
  <c r="C244" i="19"/>
  <c r="C245" i="19"/>
  <c r="C246" i="19"/>
  <c r="C247" i="19"/>
  <c r="C248" i="19"/>
  <c r="C249" i="19"/>
  <c r="C250" i="19"/>
  <c r="C251" i="19"/>
  <c r="C252" i="19"/>
  <c r="C253" i="19"/>
  <c r="C254" i="19"/>
  <c r="C255" i="19"/>
  <c r="C256" i="19"/>
  <c r="C257" i="19"/>
  <c r="C258" i="19"/>
  <c r="C259" i="19"/>
  <c r="C260" i="19"/>
  <c r="C261" i="19"/>
  <c r="C262" i="19"/>
  <c r="C263" i="19"/>
  <c r="C264" i="19"/>
  <c r="C265" i="19"/>
  <c r="C266" i="19"/>
  <c r="C267" i="19"/>
  <c r="C268" i="19"/>
  <c r="C269" i="19"/>
  <c r="C270" i="19"/>
  <c r="C271" i="19"/>
  <c r="C272" i="19"/>
  <c r="C273" i="19"/>
  <c r="C274" i="19"/>
  <c r="C275" i="19"/>
  <c r="C276" i="19"/>
  <c r="C277" i="19"/>
  <c r="C278" i="19"/>
  <c r="C279" i="19"/>
  <c r="C280" i="19"/>
  <c r="C281" i="19"/>
  <c r="C282" i="19"/>
  <c r="C283" i="19"/>
  <c r="C284" i="19"/>
  <c r="C285" i="19"/>
  <c r="C286" i="19"/>
  <c r="C287" i="19"/>
  <c r="C288" i="19"/>
  <c r="C289" i="19"/>
  <c r="C290" i="19"/>
  <c r="C291" i="19"/>
  <c r="C292" i="19"/>
  <c r="C293" i="19"/>
  <c r="C294" i="19"/>
  <c r="C295" i="19"/>
  <c r="C296" i="19"/>
  <c r="C297" i="19"/>
  <c r="C298" i="19"/>
  <c r="C299" i="19"/>
  <c r="C300" i="19"/>
  <c r="C301" i="19"/>
  <c r="C302" i="19"/>
  <c r="C303" i="19"/>
  <c r="C304" i="19"/>
  <c r="C305" i="19"/>
  <c r="C306" i="19"/>
  <c r="C307" i="19"/>
  <c r="C308" i="19"/>
  <c r="C309" i="19"/>
  <c r="C310" i="19"/>
  <c r="C311" i="19"/>
  <c r="C312" i="19"/>
  <c r="C313" i="19"/>
  <c r="C314" i="19"/>
  <c r="C315" i="19"/>
  <c r="C316" i="19"/>
  <c r="C317" i="19"/>
  <c r="C318" i="19"/>
  <c r="C319" i="19"/>
  <c r="C320" i="19"/>
  <c r="C321" i="19"/>
  <c r="C322" i="19"/>
  <c r="C323" i="19"/>
  <c r="C324" i="19"/>
  <c r="C325" i="19"/>
  <c r="C326" i="19"/>
  <c r="C327" i="19"/>
  <c r="C328" i="19"/>
  <c r="C329" i="19"/>
  <c r="C330" i="19"/>
  <c r="C331" i="19"/>
  <c r="C332" i="19"/>
  <c r="C333" i="19"/>
  <c r="C334" i="19"/>
  <c r="C335" i="19"/>
  <c r="C336" i="19"/>
  <c r="C337" i="19"/>
  <c r="C338" i="19"/>
  <c r="C339" i="19"/>
  <c r="C340" i="19"/>
  <c r="C341" i="19"/>
  <c r="C342" i="19"/>
  <c r="C343" i="19"/>
  <c r="C344" i="19"/>
  <c r="C345" i="19"/>
  <c r="C346" i="19"/>
  <c r="C347" i="19"/>
  <c r="C348" i="19"/>
  <c r="C349" i="19"/>
  <c r="C350" i="19"/>
  <c r="C351" i="19"/>
  <c r="C352" i="19"/>
  <c r="C353" i="19"/>
  <c r="C354" i="19"/>
  <c r="C355" i="19"/>
  <c r="C356" i="19"/>
  <c r="C357" i="19"/>
  <c r="C358" i="19"/>
  <c r="C359" i="19"/>
  <c r="C360" i="19"/>
  <c r="C361" i="19"/>
  <c r="C362" i="19"/>
  <c r="C363" i="19"/>
  <c r="C364" i="19"/>
  <c r="C365" i="19"/>
  <c r="C366" i="19"/>
  <c r="C367" i="19"/>
  <c r="C368" i="19"/>
  <c r="C369" i="19"/>
  <c r="C370" i="19"/>
  <c r="C371" i="19"/>
  <c r="C372" i="19"/>
  <c r="C373" i="19"/>
  <c r="C374" i="19"/>
  <c r="C375" i="19"/>
  <c r="C376" i="19"/>
  <c r="C377" i="19"/>
  <c r="C378" i="19"/>
  <c r="C379" i="19"/>
  <c r="C380" i="19"/>
  <c r="C381" i="19"/>
  <c r="C382" i="19"/>
  <c r="C383" i="19"/>
  <c r="C384" i="19"/>
  <c r="C385" i="19"/>
  <c r="C386" i="19"/>
  <c r="C387" i="19"/>
  <c r="C388" i="19"/>
  <c r="C389" i="19"/>
  <c r="C390" i="19"/>
  <c r="C391" i="19"/>
  <c r="C392" i="19"/>
  <c r="C393" i="19"/>
  <c r="C394" i="19"/>
  <c r="C395" i="19"/>
  <c r="C396" i="19"/>
  <c r="C397" i="19"/>
  <c r="C398" i="19"/>
  <c r="C399" i="19"/>
  <c r="C400" i="19"/>
  <c r="C401" i="19"/>
  <c r="C402" i="19"/>
  <c r="C403" i="19"/>
  <c r="C404" i="19"/>
  <c r="C405" i="19"/>
  <c r="C406" i="19"/>
  <c r="C407" i="19"/>
  <c r="C408" i="19"/>
  <c r="C409" i="19"/>
  <c r="C410" i="19"/>
  <c r="C411" i="19"/>
  <c r="C412" i="19"/>
  <c r="C413" i="19"/>
  <c r="C414" i="19"/>
  <c r="C415" i="19"/>
  <c r="C416" i="19"/>
  <c r="C417" i="19"/>
  <c r="C418" i="19"/>
  <c r="C419" i="19"/>
  <c r="C420" i="19"/>
  <c r="C421" i="19"/>
  <c r="C422" i="19"/>
  <c r="C423" i="19"/>
  <c r="C424" i="19"/>
  <c r="C425" i="19"/>
  <c r="C426" i="19"/>
  <c r="C427" i="19"/>
  <c r="C428" i="19"/>
  <c r="C429" i="19"/>
  <c r="C430" i="19"/>
  <c r="C431" i="19"/>
  <c r="C432" i="19"/>
  <c r="C433" i="19"/>
  <c r="C434" i="19"/>
  <c r="C435" i="19"/>
  <c r="C436" i="19"/>
  <c r="C437" i="19"/>
  <c r="C438" i="19"/>
  <c r="C439" i="19"/>
  <c r="C440" i="19"/>
  <c r="C441" i="19"/>
  <c r="C442" i="19"/>
  <c r="C443" i="19"/>
  <c r="C444" i="19"/>
  <c r="C445" i="19"/>
  <c r="C446" i="19"/>
  <c r="C447" i="19"/>
  <c r="C448" i="19"/>
  <c r="C449" i="19"/>
  <c r="C450" i="19"/>
  <c r="C451" i="19"/>
  <c r="C452" i="19"/>
  <c r="C453" i="19"/>
  <c r="C454" i="19"/>
  <c r="C455" i="19"/>
  <c r="C456" i="19"/>
  <c r="C457" i="19"/>
  <c r="C458" i="19"/>
  <c r="C459" i="19"/>
  <c r="C460" i="19"/>
  <c r="C461" i="19"/>
  <c r="C462" i="19"/>
  <c r="C463" i="19"/>
  <c r="C464" i="19"/>
  <c r="C465" i="19"/>
  <c r="C466" i="19"/>
  <c r="C467" i="19"/>
  <c r="C468" i="19"/>
  <c r="C469" i="19"/>
  <c r="C470" i="19"/>
  <c r="C471" i="19"/>
  <c r="C472" i="19"/>
  <c r="C473" i="19"/>
  <c r="C474" i="19"/>
  <c r="C475" i="19"/>
  <c r="C476" i="19"/>
  <c r="C477" i="19"/>
  <c r="C478" i="19"/>
  <c r="C479" i="19"/>
  <c r="C480" i="19"/>
  <c r="C481" i="19"/>
  <c r="C482" i="19"/>
  <c r="C483" i="19"/>
  <c r="C484" i="19"/>
  <c r="C485" i="19"/>
  <c r="C486" i="19"/>
  <c r="C487" i="19"/>
  <c r="C488" i="19"/>
  <c r="C489" i="19"/>
  <c r="C490" i="19"/>
  <c r="C491" i="19"/>
  <c r="C492" i="19"/>
  <c r="C493" i="19"/>
  <c r="C494" i="19"/>
  <c r="C495" i="19"/>
  <c r="C496" i="19"/>
  <c r="C497" i="19"/>
  <c r="C498" i="19"/>
  <c r="C499" i="19"/>
  <c r="C500" i="19"/>
  <c r="C501" i="19"/>
  <c r="C502" i="19"/>
  <c r="C503" i="19"/>
  <c r="C504" i="19"/>
  <c r="C505" i="19"/>
  <c r="C506" i="19"/>
  <c r="C507" i="19"/>
  <c r="C508" i="19"/>
  <c r="C509" i="19"/>
  <c r="C510" i="19"/>
  <c r="C511" i="19"/>
  <c r="C512" i="19"/>
  <c r="C513" i="19"/>
  <c r="C514" i="19"/>
  <c r="C515" i="19"/>
  <c r="C516" i="19"/>
  <c r="C517" i="19"/>
  <c r="C518" i="19"/>
  <c r="C519" i="19"/>
  <c r="C520" i="19"/>
  <c r="C521" i="19"/>
  <c r="C522" i="19"/>
  <c r="C523" i="19"/>
  <c r="C524" i="19"/>
  <c r="C525" i="19"/>
  <c r="C526" i="19"/>
  <c r="C527" i="19"/>
  <c r="C528" i="19"/>
  <c r="C529" i="19"/>
  <c r="C530" i="19"/>
  <c r="C531" i="19"/>
  <c r="C532" i="19"/>
  <c r="C533" i="19"/>
  <c r="C534" i="19"/>
  <c r="C535" i="19"/>
  <c r="C536" i="19"/>
  <c r="C537" i="19"/>
  <c r="C538" i="19"/>
  <c r="C539" i="19"/>
  <c r="C540" i="19"/>
  <c r="C541" i="19"/>
  <c r="C542" i="19"/>
  <c r="C543" i="19"/>
  <c r="C544" i="19"/>
  <c r="C545" i="19"/>
  <c r="C546" i="19"/>
  <c r="C547" i="19"/>
  <c r="C548" i="19"/>
  <c r="C549" i="19"/>
  <c r="C550" i="19"/>
  <c r="C551" i="19"/>
  <c r="C552" i="19"/>
  <c r="C553" i="19"/>
  <c r="C554" i="19"/>
  <c r="C555" i="19"/>
  <c r="C556" i="19"/>
  <c r="C557" i="19"/>
  <c r="C558" i="19"/>
  <c r="C559" i="19"/>
  <c r="C560" i="19"/>
  <c r="C561" i="19"/>
  <c r="C562" i="19"/>
  <c r="C563" i="19"/>
  <c r="C564" i="19"/>
  <c r="C565" i="19"/>
  <c r="C566" i="19"/>
  <c r="C567" i="19"/>
  <c r="C568" i="19"/>
  <c r="C569" i="19"/>
  <c r="C570" i="19"/>
  <c r="C571" i="19"/>
  <c r="C572" i="19"/>
  <c r="C573" i="19"/>
  <c r="C574" i="19"/>
  <c r="C575" i="19"/>
  <c r="C576" i="19"/>
  <c r="C577" i="19"/>
  <c r="C578" i="19"/>
  <c r="C579" i="19"/>
  <c r="C580" i="19"/>
  <c r="C581" i="19"/>
  <c r="C582" i="19"/>
  <c r="C583" i="19"/>
  <c r="C584" i="19"/>
  <c r="C585" i="19"/>
  <c r="C586" i="19"/>
  <c r="C587" i="19"/>
  <c r="C588" i="19"/>
  <c r="C589" i="19"/>
  <c r="C590" i="19"/>
  <c r="C591" i="19"/>
  <c r="C592" i="19"/>
  <c r="C593" i="19"/>
  <c r="C594" i="19"/>
  <c r="C595" i="19"/>
  <c r="C596" i="19"/>
  <c r="C597" i="19"/>
  <c r="C598" i="19"/>
  <c r="C599" i="19"/>
  <c r="C600" i="19"/>
  <c r="C601" i="19"/>
  <c r="C602" i="19"/>
  <c r="C603" i="19"/>
  <c r="C604" i="19"/>
  <c r="C605" i="19"/>
  <c r="C606" i="19"/>
  <c r="C607" i="19"/>
  <c r="C608" i="19"/>
  <c r="C609" i="19"/>
  <c r="C610" i="19"/>
  <c r="C611" i="19"/>
  <c r="C612" i="19"/>
  <c r="C613" i="19"/>
  <c r="C614" i="19"/>
  <c r="C615" i="19"/>
  <c r="C616" i="19"/>
  <c r="C617" i="19"/>
  <c r="C618" i="19"/>
  <c r="C619" i="19"/>
  <c r="C620" i="19"/>
  <c r="C621" i="19"/>
  <c r="C622" i="19"/>
  <c r="C623" i="19"/>
  <c r="C624" i="19"/>
  <c r="C625" i="19"/>
  <c r="C626" i="19"/>
  <c r="C627" i="19"/>
  <c r="C628" i="19"/>
  <c r="C629" i="19"/>
  <c r="C630" i="19"/>
  <c r="C631" i="19"/>
  <c r="C632" i="19"/>
  <c r="C633" i="19"/>
  <c r="C634" i="19"/>
  <c r="C635" i="19"/>
  <c r="C636" i="19"/>
  <c r="C637" i="19"/>
  <c r="C638" i="19"/>
  <c r="C639" i="19"/>
  <c r="C640" i="19"/>
  <c r="C641" i="19"/>
  <c r="C642" i="19"/>
  <c r="C643" i="19"/>
  <c r="C644" i="19"/>
  <c r="C645" i="19"/>
  <c r="C646" i="19"/>
  <c r="C647" i="19"/>
  <c r="C648" i="19"/>
  <c r="C649" i="19"/>
  <c r="C650" i="19"/>
  <c r="C651" i="19"/>
  <c r="C652" i="19"/>
  <c r="C653" i="19"/>
  <c r="C654" i="19"/>
  <c r="C655" i="19"/>
  <c r="C656" i="19"/>
  <c r="C657" i="19"/>
  <c r="C658" i="19"/>
  <c r="C659" i="19"/>
  <c r="C660" i="19"/>
  <c r="C661" i="19"/>
  <c r="C662" i="19"/>
  <c r="C663" i="19"/>
  <c r="C664" i="19"/>
  <c r="C665" i="19"/>
  <c r="C666" i="19"/>
  <c r="C667" i="19"/>
  <c r="C668" i="19"/>
  <c r="C669" i="19"/>
  <c r="C670" i="19"/>
  <c r="C671" i="19"/>
  <c r="C672" i="19"/>
  <c r="C673" i="19"/>
  <c r="C674" i="19"/>
  <c r="C675" i="19"/>
  <c r="C676" i="19"/>
  <c r="C677" i="19"/>
  <c r="C678" i="19"/>
  <c r="C679" i="19"/>
  <c r="C680" i="19"/>
  <c r="C681" i="19"/>
  <c r="C682" i="19"/>
  <c r="C683" i="19"/>
  <c r="C684" i="19"/>
  <c r="C685" i="19"/>
  <c r="C686" i="19"/>
  <c r="C687" i="19"/>
  <c r="C688" i="19"/>
  <c r="C689" i="19"/>
  <c r="C690" i="19"/>
  <c r="C691" i="19"/>
  <c r="C692" i="19"/>
  <c r="C693" i="19"/>
  <c r="C694" i="19"/>
  <c r="C695" i="19"/>
  <c r="C696" i="19"/>
  <c r="C697" i="19"/>
  <c r="C698" i="19"/>
  <c r="C699" i="19"/>
  <c r="C700" i="19"/>
  <c r="C701" i="19"/>
  <c r="C702" i="19"/>
  <c r="C703" i="19"/>
  <c r="C704" i="19"/>
  <c r="C705" i="19"/>
  <c r="C706" i="19"/>
  <c r="C707" i="19"/>
  <c r="C708" i="19"/>
  <c r="C709" i="19"/>
  <c r="C710" i="19"/>
  <c r="C711" i="19"/>
  <c r="C712" i="19"/>
  <c r="C713" i="19"/>
  <c r="C714" i="19"/>
  <c r="C715" i="19"/>
  <c r="C716" i="19"/>
  <c r="C717" i="19"/>
  <c r="C718" i="19"/>
  <c r="C719" i="19"/>
  <c r="C720" i="19"/>
  <c r="C721" i="19"/>
  <c r="C722" i="19"/>
  <c r="C723" i="19"/>
  <c r="C724" i="19"/>
  <c r="C725" i="19"/>
  <c r="C726" i="19"/>
  <c r="C727" i="19"/>
  <c r="C728" i="19"/>
  <c r="C729" i="19"/>
  <c r="C730" i="19"/>
  <c r="C731" i="19"/>
  <c r="C732" i="19"/>
  <c r="C733" i="19"/>
  <c r="C734" i="19"/>
  <c r="C735" i="19"/>
  <c r="C736" i="19"/>
  <c r="C737" i="19"/>
  <c r="C738" i="19"/>
  <c r="C739" i="19"/>
  <c r="C740" i="19"/>
  <c r="C741" i="19"/>
  <c r="C742" i="19"/>
  <c r="C743" i="19"/>
  <c r="C744" i="19"/>
  <c r="C745" i="19"/>
  <c r="C746" i="19"/>
  <c r="C747" i="19"/>
  <c r="C748" i="19"/>
  <c r="C749" i="19"/>
  <c r="C750" i="19"/>
  <c r="C751" i="19"/>
  <c r="C752" i="19"/>
  <c r="C753" i="19"/>
  <c r="C754" i="19"/>
  <c r="C755" i="19"/>
  <c r="C756" i="19"/>
  <c r="C757" i="19"/>
  <c r="C758" i="19"/>
  <c r="C759" i="19"/>
  <c r="C760" i="19"/>
  <c r="C761" i="19"/>
  <c r="C762" i="19"/>
  <c r="C763" i="19"/>
  <c r="C764" i="19"/>
  <c r="C765" i="19"/>
  <c r="C766" i="19"/>
  <c r="C767" i="19"/>
  <c r="C768" i="19"/>
  <c r="C769" i="19"/>
  <c r="C770" i="19"/>
  <c r="C771" i="19"/>
  <c r="C772" i="19"/>
  <c r="C773" i="19"/>
  <c r="C774" i="19"/>
  <c r="C775" i="19"/>
  <c r="C776" i="19"/>
  <c r="C777" i="19"/>
  <c r="C778" i="19"/>
  <c r="C779" i="19"/>
  <c r="C780" i="19"/>
  <c r="C781" i="19"/>
  <c r="C782" i="19"/>
  <c r="C783" i="19"/>
  <c r="C784" i="19"/>
  <c r="C785" i="19"/>
  <c r="C786" i="19"/>
  <c r="C787" i="19"/>
  <c r="C788" i="19"/>
  <c r="C789" i="19"/>
  <c r="C790" i="19"/>
  <c r="C791" i="19"/>
  <c r="C792" i="19"/>
  <c r="C793" i="19"/>
  <c r="C794" i="19"/>
  <c r="C795" i="19"/>
  <c r="C796" i="19"/>
  <c r="C797" i="19"/>
  <c r="C798" i="19"/>
  <c r="C799" i="19"/>
  <c r="C800" i="19"/>
  <c r="C801" i="19"/>
  <c r="C802" i="19"/>
  <c r="C803" i="19"/>
  <c r="C804" i="19"/>
  <c r="C805" i="19"/>
  <c r="C806" i="19"/>
  <c r="C807" i="19"/>
  <c r="C808" i="19"/>
  <c r="C809" i="19"/>
  <c r="C810" i="19"/>
  <c r="C811" i="19"/>
  <c r="C812" i="19"/>
  <c r="C813" i="19"/>
  <c r="C814" i="19"/>
  <c r="C815" i="19"/>
  <c r="C816" i="19"/>
  <c r="C817" i="19"/>
  <c r="C818" i="19"/>
  <c r="C819" i="19"/>
  <c r="C820" i="19"/>
  <c r="C821" i="19"/>
  <c r="C822" i="19"/>
  <c r="C823" i="19"/>
  <c r="C824" i="19"/>
  <c r="C825" i="19"/>
  <c r="C826" i="19"/>
  <c r="C827" i="19"/>
  <c r="C828" i="19"/>
  <c r="C829" i="19"/>
  <c r="C830" i="19"/>
  <c r="C831" i="19"/>
  <c r="C832" i="19"/>
  <c r="C833" i="19"/>
  <c r="C834" i="19"/>
  <c r="C835" i="19"/>
  <c r="C836" i="19"/>
  <c r="C837" i="19"/>
  <c r="C838" i="19"/>
  <c r="C839" i="19"/>
  <c r="C840" i="19"/>
  <c r="C841" i="19"/>
  <c r="C842" i="19"/>
  <c r="C843" i="19"/>
  <c r="C844" i="19"/>
  <c r="C845" i="19"/>
  <c r="C846" i="19"/>
  <c r="C847" i="19"/>
  <c r="C848" i="19"/>
  <c r="C849" i="19"/>
  <c r="C850" i="19"/>
  <c r="C851" i="19"/>
  <c r="C852" i="19"/>
  <c r="C853" i="19"/>
  <c r="C854" i="19"/>
  <c r="C855" i="19"/>
  <c r="C856" i="19"/>
  <c r="C857" i="19"/>
  <c r="C858" i="19"/>
  <c r="C859" i="19"/>
  <c r="C860" i="19"/>
  <c r="C861" i="19"/>
  <c r="C862" i="19"/>
  <c r="C863" i="19"/>
  <c r="C864" i="19"/>
  <c r="C865" i="19"/>
  <c r="C866" i="19"/>
  <c r="C867" i="19"/>
  <c r="C868" i="19"/>
  <c r="C869" i="19"/>
  <c r="C870" i="19"/>
  <c r="C871" i="19"/>
  <c r="C872" i="19"/>
  <c r="C873" i="19"/>
  <c r="C874" i="19"/>
  <c r="C875" i="19"/>
  <c r="C876" i="19"/>
  <c r="C877" i="19"/>
  <c r="C878" i="19"/>
  <c r="C879" i="19"/>
  <c r="C880" i="19"/>
  <c r="C881" i="19"/>
  <c r="C882" i="19"/>
  <c r="C883" i="19"/>
  <c r="C884" i="19"/>
  <c r="C885" i="19"/>
  <c r="C886" i="19"/>
  <c r="C887" i="19"/>
  <c r="C888" i="19"/>
  <c r="C889" i="19"/>
  <c r="C890" i="19"/>
  <c r="C891" i="19"/>
  <c r="C892" i="19"/>
  <c r="C893" i="19"/>
  <c r="C894" i="19"/>
  <c r="C895" i="19"/>
  <c r="C896" i="19"/>
  <c r="C897" i="19"/>
  <c r="C898" i="19"/>
  <c r="C899" i="19"/>
  <c r="C900" i="19"/>
  <c r="C901" i="19"/>
  <c r="C902" i="19"/>
  <c r="C903" i="19"/>
  <c r="C904" i="19"/>
  <c r="C905" i="19"/>
  <c r="C906" i="19"/>
  <c r="C907" i="19"/>
  <c r="C908" i="19"/>
  <c r="C909" i="19"/>
  <c r="C910" i="19"/>
  <c r="C911" i="19"/>
  <c r="C912" i="19"/>
  <c r="C913" i="19"/>
  <c r="C914" i="19"/>
  <c r="C915" i="19"/>
  <c r="C916" i="19"/>
  <c r="C917" i="19"/>
  <c r="C918" i="19"/>
  <c r="C919" i="19"/>
  <c r="C920" i="19"/>
  <c r="C921" i="19"/>
  <c r="C922" i="19"/>
  <c r="C923" i="19"/>
  <c r="C924" i="19"/>
  <c r="C925" i="19"/>
  <c r="C926" i="19"/>
  <c r="C927" i="19"/>
  <c r="C928" i="19"/>
  <c r="C929" i="19"/>
  <c r="C930" i="19"/>
  <c r="C931" i="19"/>
  <c r="C932" i="19"/>
  <c r="C933" i="19"/>
  <c r="C934" i="19"/>
  <c r="C935" i="19"/>
  <c r="C936" i="19"/>
  <c r="C937" i="19"/>
  <c r="C938" i="19"/>
  <c r="C939" i="19"/>
  <c r="C940" i="19"/>
  <c r="C941" i="19"/>
  <c r="C942" i="19"/>
  <c r="C943" i="19"/>
  <c r="C944" i="19"/>
  <c r="C945" i="19"/>
  <c r="C946" i="19"/>
  <c r="C947" i="19"/>
  <c r="C948" i="19"/>
  <c r="C949" i="19"/>
  <c r="C950" i="19"/>
  <c r="C951" i="19"/>
  <c r="C952" i="19"/>
  <c r="C953" i="19"/>
  <c r="C954" i="19"/>
  <c r="C955" i="19"/>
  <c r="C956" i="19"/>
  <c r="C957" i="19"/>
  <c r="C958" i="19"/>
  <c r="C959" i="19"/>
  <c r="C960" i="19"/>
  <c r="C961" i="19"/>
  <c r="C962" i="19"/>
  <c r="C963" i="19"/>
  <c r="C964" i="19"/>
  <c r="C965" i="19"/>
  <c r="C966" i="19"/>
  <c r="C967" i="19"/>
  <c r="C968" i="19"/>
  <c r="C969" i="19"/>
  <c r="C970" i="19"/>
  <c r="C971" i="19"/>
  <c r="C972" i="19"/>
  <c r="C973" i="19"/>
  <c r="C974" i="19"/>
  <c r="C975" i="19"/>
  <c r="C976" i="19"/>
  <c r="C977" i="19"/>
  <c r="C978" i="19"/>
  <c r="C979" i="19"/>
  <c r="C980" i="19"/>
  <c r="C981" i="19"/>
  <c r="C982" i="19"/>
  <c r="C983" i="19"/>
  <c r="C984" i="19"/>
  <c r="C985" i="19"/>
  <c r="C986" i="19"/>
  <c r="C987" i="19"/>
  <c r="C988" i="19"/>
  <c r="C989" i="19"/>
  <c r="C990" i="19"/>
  <c r="C991" i="19"/>
  <c r="C992" i="19"/>
  <c r="C993" i="19"/>
  <c r="C994" i="19"/>
  <c r="C995" i="19"/>
  <c r="C996" i="19"/>
  <c r="C997" i="19"/>
  <c r="C998" i="19"/>
  <c r="C999" i="19"/>
  <c r="C1000" i="19"/>
  <c r="C1001" i="19"/>
  <c r="C1002" i="19"/>
  <c r="C1003" i="19"/>
  <c r="C1004" i="19"/>
  <c r="C1005" i="19"/>
  <c r="C1006" i="19"/>
  <c r="C1007" i="19"/>
  <c r="C1008" i="19"/>
  <c r="C1009" i="19"/>
  <c r="C1010" i="19"/>
  <c r="C1011" i="19"/>
  <c r="C1012" i="19"/>
  <c r="C1013" i="19"/>
  <c r="C1014" i="19"/>
  <c r="C1015" i="19"/>
  <c r="C1016" i="19"/>
  <c r="C1017" i="19"/>
  <c r="C1018" i="19"/>
  <c r="C1019" i="19"/>
  <c r="C1020" i="19"/>
  <c r="C1021" i="19"/>
  <c r="C1022" i="19"/>
  <c r="C1023" i="19"/>
  <c r="C1024" i="19"/>
  <c r="C1025" i="19"/>
  <c r="C1026" i="19"/>
  <c r="C1027" i="19"/>
  <c r="C1028" i="19"/>
  <c r="C1029" i="19"/>
  <c r="C1030" i="19"/>
  <c r="C1031" i="19"/>
  <c r="C1032" i="19"/>
  <c r="C1033" i="19"/>
  <c r="C1034" i="19"/>
  <c r="C1035" i="19"/>
  <c r="C1036" i="19"/>
  <c r="C1037" i="19"/>
  <c r="C1038" i="19"/>
  <c r="C1039" i="19"/>
  <c r="C1040" i="19"/>
  <c r="C1041" i="19"/>
  <c r="C1042" i="19"/>
  <c r="C1043" i="19"/>
  <c r="C1044" i="19"/>
  <c r="C1045" i="19"/>
  <c r="C1046" i="19"/>
  <c r="C1047" i="19"/>
  <c r="C1048" i="19"/>
  <c r="C1049" i="19"/>
  <c r="C1050" i="19"/>
  <c r="C1051" i="19"/>
  <c r="C1052" i="19"/>
  <c r="C1053" i="19"/>
  <c r="C1054" i="19"/>
  <c r="C1055" i="19"/>
  <c r="C1056" i="19"/>
  <c r="C1057" i="19"/>
  <c r="C1058" i="19"/>
  <c r="C1059" i="19"/>
  <c r="C1060" i="19"/>
  <c r="C1061" i="19"/>
  <c r="C1062" i="19"/>
  <c r="C1063" i="19"/>
  <c r="C1064" i="19"/>
  <c r="C1065" i="19"/>
  <c r="C1066" i="19"/>
  <c r="C1067" i="19"/>
  <c r="C1068" i="19"/>
  <c r="C1069" i="19"/>
  <c r="C1070" i="19"/>
  <c r="C1071" i="19"/>
  <c r="C1072" i="19"/>
  <c r="C1073" i="19"/>
  <c r="C1074" i="19"/>
  <c r="C1075" i="19"/>
  <c r="C1076" i="19"/>
  <c r="C1077" i="19"/>
  <c r="C1078" i="19"/>
  <c r="C1079" i="19"/>
  <c r="C1080" i="19"/>
  <c r="C1081" i="19"/>
  <c r="C1082" i="19"/>
  <c r="C1083" i="19"/>
  <c r="C1084" i="19"/>
  <c r="C1085" i="19"/>
  <c r="C1086" i="19"/>
  <c r="C1087" i="19"/>
  <c r="C1088" i="19"/>
  <c r="C1089" i="19"/>
  <c r="C1090" i="19"/>
  <c r="C1091" i="19"/>
  <c r="C1092" i="19"/>
  <c r="C1093" i="19"/>
  <c r="C1094" i="19"/>
  <c r="C1095" i="19"/>
  <c r="C1096" i="19"/>
  <c r="C1097" i="19"/>
  <c r="C1098" i="19"/>
  <c r="C1099" i="19"/>
  <c r="C1100" i="19"/>
  <c r="C1101" i="19"/>
  <c r="C1102" i="19"/>
  <c r="C1103" i="19"/>
  <c r="C1104" i="19"/>
  <c r="C1105" i="19"/>
  <c r="C1106" i="19"/>
  <c r="C1107" i="19"/>
  <c r="C1108" i="19"/>
  <c r="C1109" i="19"/>
  <c r="C1110" i="19"/>
  <c r="C1111" i="19"/>
  <c r="C1112" i="19"/>
  <c r="C1113" i="19"/>
  <c r="C1114" i="19"/>
  <c r="C1115" i="19"/>
  <c r="C1116" i="19"/>
  <c r="C1117" i="19"/>
  <c r="C1118" i="19"/>
  <c r="C1119" i="19"/>
  <c r="C1120" i="19"/>
  <c r="C1121" i="19"/>
  <c r="C1122" i="19"/>
  <c r="C1123" i="19"/>
  <c r="C1124" i="19"/>
  <c r="C1125" i="19"/>
  <c r="C1126" i="19"/>
  <c r="C1127" i="19"/>
  <c r="C1128" i="19"/>
  <c r="C1129" i="19"/>
  <c r="C1130" i="19"/>
  <c r="C1131" i="19"/>
  <c r="C1132" i="19"/>
  <c r="C1133" i="19"/>
  <c r="C1134" i="19"/>
  <c r="C1135" i="19"/>
  <c r="C1136" i="19"/>
  <c r="C1137" i="19"/>
  <c r="C1138" i="19"/>
  <c r="C1139" i="19"/>
  <c r="C1140" i="19"/>
  <c r="C1141" i="19"/>
  <c r="C1142" i="19"/>
  <c r="C1143" i="19"/>
  <c r="C1144" i="19"/>
  <c r="C1145" i="19"/>
  <c r="C1146" i="19"/>
  <c r="C1147" i="19"/>
  <c r="C1148" i="19"/>
  <c r="C1149" i="19"/>
  <c r="C1150" i="19"/>
  <c r="C1151" i="19"/>
  <c r="C1152" i="19"/>
  <c r="C1153" i="19"/>
  <c r="C1154" i="19"/>
  <c r="C1155" i="19"/>
  <c r="C1156" i="19"/>
  <c r="C1157" i="19"/>
  <c r="C1158" i="19"/>
  <c r="C1159" i="19"/>
  <c r="C1160" i="19"/>
  <c r="C1161" i="19"/>
  <c r="C1162" i="19"/>
  <c r="C1163" i="19"/>
  <c r="C1164" i="19"/>
  <c r="C1165" i="19"/>
  <c r="C1166" i="19"/>
  <c r="C1167" i="19"/>
  <c r="C1168" i="19"/>
  <c r="C1169" i="19"/>
  <c r="C1170" i="19"/>
  <c r="C1171" i="19"/>
  <c r="C1172" i="19"/>
  <c r="C1173" i="19"/>
  <c r="C1174" i="19"/>
  <c r="C1175" i="19"/>
  <c r="C1176" i="19"/>
  <c r="C1177" i="19"/>
  <c r="C1178" i="19"/>
  <c r="C1179" i="19"/>
  <c r="C1180" i="19"/>
  <c r="C1181" i="19"/>
  <c r="C1182" i="19"/>
  <c r="C1183" i="19"/>
  <c r="C1184" i="19"/>
  <c r="C1185" i="19"/>
  <c r="C1186" i="19"/>
  <c r="C1187" i="19"/>
  <c r="C1188" i="19"/>
  <c r="C1189" i="19"/>
  <c r="C1190" i="19"/>
  <c r="C1191" i="19"/>
  <c r="C1192" i="19"/>
  <c r="C1193" i="19"/>
  <c r="C1194" i="19"/>
  <c r="C1195" i="19"/>
  <c r="C1196" i="19"/>
  <c r="C1197" i="19"/>
  <c r="C1198" i="19"/>
  <c r="C1199" i="19"/>
  <c r="C1200" i="19"/>
  <c r="C1201" i="19"/>
  <c r="C1202" i="19"/>
  <c r="C1203" i="19"/>
  <c r="C1204" i="19"/>
  <c r="C1205" i="19"/>
  <c r="C1206" i="19"/>
  <c r="C1207" i="19"/>
  <c r="C1208" i="19"/>
  <c r="C1209" i="19"/>
  <c r="C1210" i="19"/>
  <c r="C1211" i="19"/>
  <c r="C1212" i="19"/>
  <c r="C1213" i="19"/>
  <c r="C1214" i="19"/>
  <c r="C1215" i="19"/>
  <c r="C1216" i="19"/>
  <c r="C1217" i="19"/>
  <c r="C1218" i="19"/>
  <c r="C1219" i="19"/>
  <c r="C1220" i="19"/>
  <c r="C1221" i="19"/>
  <c r="C1222" i="19"/>
  <c r="C1223" i="19"/>
  <c r="C1224" i="19"/>
  <c r="C1225" i="19"/>
  <c r="C1226" i="19"/>
  <c r="C1227" i="19"/>
  <c r="C1228" i="19"/>
  <c r="C1229" i="19"/>
  <c r="C1230" i="19"/>
  <c r="C1231" i="19"/>
  <c r="C1232" i="19"/>
  <c r="C1233" i="19"/>
  <c r="C1234" i="19"/>
  <c r="C1235" i="19"/>
  <c r="C1236" i="19"/>
  <c r="C1237" i="19"/>
  <c r="C1238" i="19"/>
  <c r="C1239" i="19"/>
  <c r="C1240" i="19"/>
  <c r="C1241" i="19"/>
  <c r="C1242" i="19"/>
  <c r="C1243" i="19"/>
  <c r="C1244" i="19"/>
  <c r="C1245" i="19"/>
  <c r="C1246" i="19"/>
  <c r="C1247" i="19"/>
  <c r="C1248" i="19"/>
  <c r="C1249" i="19"/>
  <c r="C1250" i="19"/>
  <c r="C1251" i="19"/>
  <c r="C1252" i="19"/>
  <c r="C1253" i="19"/>
  <c r="C1254" i="19"/>
  <c r="C1255" i="19"/>
  <c r="C1256" i="19"/>
  <c r="C1257" i="19"/>
  <c r="C1258" i="19"/>
  <c r="C1259" i="19"/>
  <c r="C1260" i="19"/>
  <c r="C1261" i="19"/>
  <c r="C1262" i="19"/>
  <c r="C1263" i="19"/>
  <c r="C1264" i="19"/>
  <c r="C1265" i="19"/>
  <c r="C1266" i="19"/>
  <c r="C1267" i="19"/>
  <c r="C1268" i="19"/>
  <c r="C1269" i="19"/>
  <c r="C1270" i="19"/>
  <c r="C1271" i="19"/>
  <c r="C1272" i="19"/>
  <c r="C1273" i="19"/>
  <c r="C1274" i="19"/>
  <c r="C1275" i="19"/>
  <c r="C1276" i="19"/>
  <c r="C1277" i="19"/>
  <c r="C1278" i="19"/>
  <c r="C1279" i="19"/>
  <c r="C1280" i="19"/>
  <c r="C1281" i="19"/>
  <c r="C1282" i="19"/>
  <c r="C1283" i="19"/>
  <c r="C1284" i="19"/>
  <c r="C1285" i="19"/>
  <c r="C1286" i="19"/>
  <c r="C1287" i="19"/>
  <c r="C1288" i="19"/>
  <c r="C1289" i="19"/>
  <c r="C1290" i="19"/>
  <c r="C1291" i="19"/>
  <c r="C1292" i="19"/>
  <c r="C1293" i="19"/>
  <c r="C1294" i="19"/>
  <c r="C1295" i="19"/>
  <c r="C1296" i="19"/>
  <c r="C1297" i="19"/>
  <c r="C1298" i="19"/>
  <c r="C1299" i="19"/>
  <c r="C1300" i="19"/>
  <c r="C1301" i="19"/>
  <c r="C1302" i="19"/>
  <c r="C1303" i="19"/>
  <c r="C1304" i="19"/>
  <c r="C1305" i="19"/>
  <c r="C1306" i="19"/>
  <c r="C1307" i="19"/>
  <c r="C1308" i="19"/>
  <c r="C1309" i="19"/>
  <c r="C1310" i="19"/>
  <c r="C1311" i="19"/>
  <c r="C1312" i="19"/>
  <c r="C1313" i="19"/>
  <c r="C1314" i="19"/>
  <c r="C1315" i="19"/>
  <c r="C1316" i="19"/>
  <c r="C1317" i="19"/>
  <c r="C1318" i="19"/>
  <c r="C1319" i="19"/>
  <c r="C1320" i="19"/>
  <c r="C1321" i="19"/>
  <c r="C1322" i="19"/>
  <c r="C1323" i="19"/>
  <c r="C1324" i="19"/>
  <c r="C1325" i="19"/>
  <c r="C1326" i="19"/>
  <c r="C1327" i="19"/>
  <c r="C1328" i="19"/>
  <c r="C1329" i="19"/>
  <c r="C1330" i="19"/>
  <c r="C1331" i="19"/>
  <c r="C1332" i="19"/>
  <c r="C1333" i="19"/>
  <c r="C1334" i="19"/>
  <c r="C1335" i="19"/>
  <c r="C1336" i="19"/>
  <c r="C1337" i="19"/>
  <c r="C1338" i="19"/>
  <c r="C1339" i="19"/>
  <c r="C1340" i="19"/>
  <c r="C1341" i="19"/>
  <c r="C1342" i="19"/>
  <c r="C1343" i="19"/>
  <c r="C1344" i="19"/>
  <c r="C1345" i="19"/>
  <c r="C1346" i="19"/>
  <c r="C1347" i="19"/>
  <c r="C1348" i="19"/>
  <c r="C1349" i="19"/>
  <c r="C1350" i="19"/>
  <c r="C1351" i="19"/>
  <c r="C1352" i="19"/>
  <c r="C1353" i="19"/>
  <c r="C1354" i="19"/>
  <c r="C1355" i="19"/>
  <c r="C1356" i="19"/>
  <c r="C1357" i="19"/>
  <c r="C1358" i="19"/>
  <c r="C1359" i="19"/>
  <c r="C1360" i="19"/>
  <c r="C1361" i="19"/>
  <c r="C1362" i="19"/>
  <c r="C1363" i="19"/>
  <c r="C1364" i="19"/>
  <c r="C1365" i="19"/>
  <c r="C1366" i="19"/>
  <c r="C1367" i="19"/>
  <c r="C1368" i="19"/>
  <c r="C1369" i="19"/>
  <c r="C1370" i="19"/>
  <c r="C1371" i="19"/>
  <c r="C1372" i="19"/>
  <c r="C1373" i="19"/>
  <c r="C1374" i="19"/>
  <c r="C1375" i="19"/>
  <c r="C1376" i="19"/>
  <c r="C1377" i="19"/>
  <c r="C1378" i="19"/>
  <c r="C1379" i="19"/>
  <c r="C1380" i="19"/>
  <c r="C1381" i="19"/>
  <c r="C1382" i="19"/>
  <c r="C1383" i="19"/>
  <c r="C1384" i="19"/>
  <c r="C1385" i="19"/>
  <c r="C1386" i="19"/>
  <c r="C1387" i="19"/>
  <c r="C1388" i="19"/>
  <c r="C1389" i="19"/>
  <c r="C1390" i="19"/>
  <c r="C1391" i="19"/>
  <c r="C1392" i="19"/>
  <c r="C1393" i="19"/>
  <c r="C1394" i="19"/>
  <c r="C1395" i="19"/>
  <c r="C1396" i="19"/>
  <c r="C1397" i="19"/>
  <c r="C1398" i="19"/>
  <c r="C1399" i="19"/>
  <c r="C1400" i="19"/>
  <c r="C1401" i="19"/>
  <c r="C1402" i="19"/>
  <c r="C1403" i="19"/>
  <c r="C1404" i="19"/>
  <c r="C1405" i="19"/>
  <c r="C1406" i="19"/>
  <c r="C1407" i="19"/>
  <c r="C1408" i="19"/>
  <c r="C1409" i="19"/>
  <c r="C1410" i="19"/>
  <c r="C1411" i="19"/>
  <c r="C1412" i="19"/>
  <c r="C1413" i="19"/>
  <c r="C1414" i="19"/>
  <c r="C1415" i="19"/>
  <c r="C1416" i="19"/>
  <c r="C1417" i="19"/>
  <c r="C1418" i="19"/>
  <c r="C1419" i="19"/>
  <c r="C1420" i="19"/>
  <c r="C1421" i="19"/>
  <c r="C1422" i="19"/>
  <c r="C1423" i="19"/>
  <c r="C1424" i="19"/>
  <c r="C1425" i="19"/>
  <c r="C1426" i="19"/>
  <c r="C1427" i="19"/>
  <c r="C1428" i="19"/>
  <c r="C1429" i="19"/>
  <c r="C1430" i="19"/>
  <c r="C1431" i="19"/>
  <c r="C1432" i="19"/>
  <c r="C1433" i="19"/>
  <c r="C1434" i="19"/>
  <c r="C1435" i="19"/>
  <c r="C1436" i="19"/>
  <c r="C1437" i="19"/>
  <c r="C1438" i="19"/>
  <c r="C1439" i="19"/>
  <c r="C1440" i="19"/>
  <c r="C1441" i="19"/>
  <c r="C1442" i="19"/>
  <c r="C1443" i="19"/>
  <c r="C1444" i="19"/>
  <c r="C1445" i="19"/>
  <c r="C1446" i="19"/>
  <c r="C1447" i="19"/>
  <c r="C1448" i="19"/>
  <c r="C1449" i="19"/>
  <c r="C1450" i="19"/>
  <c r="C1451" i="19"/>
  <c r="C1452" i="19"/>
  <c r="C1453" i="19"/>
  <c r="C1454" i="19"/>
  <c r="C1455" i="19"/>
  <c r="C1456" i="19"/>
  <c r="C1457" i="19"/>
  <c r="C1458" i="19"/>
  <c r="C1459" i="19"/>
  <c r="C1460" i="19"/>
  <c r="C1461" i="19"/>
  <c r="C1462" i="19"/>
  <c r="C1463" i="19"/>
  <c r="C1464" i="19"/>
  <c r="C1465" i="19"/>
  <c r="C1466" i="19"/>
  <c r="C1467" i="19"/>
  <c r="C1468" i="19"/>
  <c r="C1469" i="19"/>
  <c r="C1470" i="19"/>
  <c r="C1471" i="19"/>
  <c r="C1472" i="19"/>
  <c r="C1473" i="19"/>
  <c r="C1474" i="19"/>
  <c r="C1475" i="19"/>
  <c r="C1476" i="19"/>
  <c r="C1477" i="19"/>
  <c r="C1478" i="19"/>
  <c r="C1479" i="19"/>
  <c r="C1480" i="19"/>
  <c r="C1481" i="19"/>
  <c r="C1482" i="19"/>
  <c r="C1483" i="19"/>
  <c r="C1484" i="19"/>
  <c r="C1485" i="19"/>
  <c r="C1486" i="19"/>
  <c r="C1487" i="19"/>
  <c r="C1488" i="19"/>
  <c r="C1489" i="19"/>
  <c r="C1490" i="19"/>
  <c r="C1491" i="19"/>
  <c r="C1492" i="19"/>
  <c r="C1493" i="19"/>
  <c r="C1494" i="19"/>
  <c r="C1495" i="19"/>
  <c r="C1496" i="19"/>
  <c r="C1497" i="19"/>
  <c r="C1498" i="19"/>
  <c r="C1499" i="19"/>
  <c r="C1500" i="19"/>
  <c r="C1501" i="19"/>
  <c r="C1502" i="19"/>
  <c r="C1503" i="19"/>
  <c r="C1504" i="19"/>
  <c r="C1505" i="19"/>
  <c r="C1506" i="19"/>
  <c r="C1507" i="19"/>
  <c r="C1508" i="19"/>
  <c r="C1509" i="19"/>
  <c r="C1510" i="19"/>
  <c r="C1511" i="19"/>
  <c r="C1512" i="19"/>
  <c r="C1513" i="19"/>
  <c r="C1514" i="19"/>
  <c r="C1515" i="19"/>
  <c r="C1516" i="19"/>
  <c r="C1517" i="19"/>
  <c r="C1518" i="19"/>
  <c r="C1519" i="19"/>
  <c r="C1520" i="19"/>
  <c r="C1521" i="19"/>
  <c r="C1522" i="19"/>
  <c r="C1523" i="19"/>
  <c r="C1524" i="19"/>
  <c r="C1525" i="19"/>
  <c r="C1526" i="19"/>
  <c r="C1527" i="19"/>
  <c r="C1528" i="19"/>
  <c r="C1529" i="19"/>
  <c r="C1530" i="19"/>
  <c r="C1531" i="19"/>
  <c r="C1532" i="19"/>
  <c r="C1533" i="19"/>
  <c r="C1534" i="19"/>
  <c r="C1535" i="19"/>
  <c r="C1536" i="19"/>
  <c r="C1537" i="19"/>
  <c r="C1538" i="19"/>
  <c r="C1539" i="19"/>
  <c r="C1540" i="19"/>
  <c r="C1541" i="19"/>
  <c r="C1542" i="19"/>
  <c r="C1543" i="19"/>
  <c r="C1544" i="19"/>
  <c r="C1545" i="19"/>
  <c r="C1546" i="19"/>
  <c r="C1547" i="19"/>
  <c r="C1548" i="19"/>
  <c r="C1549" i="19"/>
  <c r="C1550" i="19"/>
  <c r="C1551" i="19"/>
  <c r="C1552" i="19"/>
  <c r="C1553" i="19"/>
  <c r="C1554" i="19"/>
  <c r="C1555" i="19"/>
  <c r="C1556" i="19"/>
  <c r="C1557" i="19"/>
  <c r="C1558" i="19"/>
  <c r="C1559" i="19"/>
  <c r="C1560" i="19"/>
  <c r="C1561" i="19"/>
  <c r="C1562" i="19"/>
  <c r="C1563" i="19"/>
  <c r="C1564" i="19"/>
  <c r="C1565" i="19"/>
  <c r="C1566" i="19"/>
  <c r="C1567" i="19"/>
  <c r="C1568" i="19"/>
  <c r="C1569" i="19"/>
  <c r="C1570" i="19"/>
  <c r="C1571" i="19"/>
  <c r="C1572" i="19"/>
  <c r="C1573" i="19"/>
  <c r="C1574" i="19"/>
  <c r="C1575" i="19"/>
  <c r="C1576" i="19"/>
  <c r="C1577" i="19"/>
  <c r="C1578" i="19"/>
  <c r="C1579" i="19"/>
  <c r="C1580" i="19"/>
  <c r="C1581" i="19"/>
  <c r="C1582" i="19"/>
  <c r="C1583" i="19"/>
  <c r="C1584" i="19"/>
  <c r="C1585" i="19"/>
  <c r="C1586" i="19"/>
  <c r="C1587" i="19"/>
  <c r="C1588" i="19"/>
  <c r="C1589" i="19"/>
  <c r="C1590" i="19"/>
  <c r="C1591" i="19"/>
  <c r="C1592" i="19"/>
  <c r="C1593" i="19"/>
  <c r="C1594" i="19"/>
  <c r="C1595" i="19"/>
  <c r="C1596" i="19"/>
  <c r="C1597" i="19"/>
  <c r="C1598" i="19"/>
  <c r="C1599" i="19"/>
  <c r="C1600" i="19"/>
  <c r="C1601" i="19"/>
  <c r="C1602" i="19"/>
  <c r="C1603" i="19"/>
  <c r="C1604" i="19"/>
  <c r="C1605" i="19"/>
  <c r="C1606" i="19"/>
  <c r="C1607" i="19"/>
  <c r="C1608" i="19"/>
  <c r="C1609" i="19"/>
  <c r="C1610" i="19"/>
  <c r="C1611" i="19"/>
  <c r="C1612" i="19"/>
  <c r="C1613" i="19"/>
  <c r="C1614" i="19"/>
  <c r="C1615" i="19"/>
  <c r="C1616" i="19"/>
  <c r="C1617" i="19"/>
  <c r="C1618" i="19"/>
  <c r="C1619" i="19"/>
  <c r="C1620" i="19"/>
  <c r="C1621" i="19"/>
  <c r="C1622" i="19"/>
  <c r="C1623" i="19"/>
  <c r="C1624" i="19"/>
  <c r="C1625" i="19"/>
  <c r="C1626" i="19"/>
  <c r="C1627" i="19"/>
  <c r="C1628" i="19"/>
  <c r="C1629" i="19"/>
  <c r="C1630" i="19"/>
  <c r="C1631" i="19"/>
  <c r="C1632" i="19"/>
  <c r="C1633" i="19"/>
  <c r="C1634" i="19"/>
  <c r="C1635" i="19"/>
  <c r="C1636" i="19"/>
  <c r="C1637" i="19"/>
  <c r="C1638" i="19"/>
  <c r="C1639" i="19"/>
  <c r="C1640" i="19"/>
  <c r="C1641" i="19"/>
  <c r="C1642" i="19"/>
  <c r="C1643" i="19"/>
  <c r="C1644" i="19"/>
  <c r="C1645" i="19"/>
  <c r="C1646" i="19"/>
  <c r="C1647" i="19"/>
  <c r="C1648" i="19"/>
  <c r="C1649" i="19"/>
  <c r="C1650" i="19"/>
  <c r="C1651" i="19"/>
  <c r="C1652" i="19"/>
  <c r="C1653" i="19"/>
  <c r="C1654" i="19"/>
  <c r="C1655" i="19"/>
  <c r="C1656" i="19"/>
  <c r="C1657" i="19"/>
  <c r="C1658" i="19"/>
  <c r="C1659" i="19"/>
  <c r="C1660" i="19"/>
  <c r="C1661" i="19"/>
  <c r="C1662" i="19"/>
  <c r="C1663" i="19"/>
  <c r="C1664" i="19"/>
  <c r="C1665" i="19"/>
  <c r="C1666" i="19"/>
  <c r="C1667" i="19"/>
  <c r="C1668" i="19"/>
  <c r="C1669" i="19"/>
  <c r="C1670" i="19"/>
  <c r="C1671" i="19"/>
  <c r="C1672" i="19"/>
  <c r="C1673" i="19"/>
  <c r="C1674" i="19"/>
  <c r="C1675" i="19"/>
  <c r="C1676" i="19"/>
  <c r="C1677" i="19"/>
  <c r="C1678" i="19"/>
  <c r="C1679" i="19"/>
  <c r="C1680" i="19"/>
  <c r="C1681" i="19"/>
  <c r="C1682" i="19"/>
  <c r="C1683" i="19"/>
  <c r="C1684" i="19"/>
  <c r="C1685" i="19"/>
  <c r="C1686" i="19"/>
  <c r="C1687" i="19"/>
  <c r="C1688" i="19"/>
  <c r="C1689" i="19"/>
  <c r="C1690" i="19"/>
  <c r="C1691" i="19"/>
  <c r="C1692" i="19"/>
  <c r="C1693" i="19"/>
  <c r="C1694" i="19"/>
  <c r="C1695" i="19"/>
  <c r="C1696" i="19"/>
  <c r="C1697" i="19"/>
  <c r="C1698" i="19"/>
  <c r="C1699" i="19"/>
  <c r="C1700" i="19"/>
  <c r="C1701" i="19"/>
  <c r="C1702" i="19"/>
  <c r="C1703" i="19"/>
  <c r="C1704" i="19"/>
  <c r="C1705" i="19"/>
  <c r="C1706" i="19"/>
  <c r="C1707" i="19"/>
  <c r="C1708" i="19"/>
  <c r="C1709" i="19"/>
  <c r="C1710" i="19"/>
  <c r="C1711" i="19"/>
  <c r="C1712" i="19"/>
  <c r="C1713" i="19"/>
  <c r="C1714" i="19"/>
  <c r="C1715" i="19"/>
  <c r="C1716" i="19"/>
  <c r="C1717" i="19"/>
  <c r="C1718" i="19"/>
  <c r="C1719" i="19"/>
  <c r="C1720" i="19"/>
  <c r="C1721" i="19"/>
  <c r="C1722" i="19"/>
  <c r="C1723" i="19"/>
  <c r="C1724" i="19"/>
  <c r="C1725" i="19"/>
  <c r="C1726" i="19"/>
  <c r="C1727" i="19"/>
  <c r="C1728" i="19"/>
  <c r="C1729" i="19"/>
  <c r="C1730" i="19"/>
  <c r="C1731" i="19"/>
  <c r="C1732" i="19"/>
  <c r="C1733" i="19"/>
  <c r="C1734" i="19"/>
  <c r="C1735" i="19"/>
  <c r="C1736" i="19"/>
  <c r="C1737" i="19"/>
  <c r="C1738" i="19"/>
  <c r="C1739" i="19"/>
  <c r="C1740" i="19"/>
  <c r="C1741" i="19"/>
  <c r="C1742" i="19"/>
  <c r="C1743" i="19"/>
  <c r="C1744" i="19"/>
  <c r="C1745" i="19"/>
  <c r="C1746" i="19"/>
  <c r="C1747" i="19"/>
  <c r="C1748" i="19"/>
  <c r="C1749" i="19"/>
  <c r="C1750" i="19"/>
  <c r="C1751" i="19"/>
  <c r="C1752" i="19"/>
  <c r="C1753" i="19"/>
  <c r="C1754" i="19"/>
  <c r="C1755" i="19"/>
  <c r="C1756" i="19"/>
  <c r="C1757" i="19"/>
  <c r="C1758" i="19"/>
  <c r="C1759" i="19"/>
  <c r="C1760" i="19"/>
  <c r="C1761" i="19"/>
  <c r="C1762" i="19"/>
  <c r="C1763" i="19"/>
  <c r="C1764" i="19"/>
  <c r="C1765" i="19"/>
  <c r="C1766" i="19"/>
  <c r="C1767" i="19"/>
  <c r="C1768" i="19"/>
  <c r="C1769" i="19"/>
  <c r="C1770" i="19"/>
  <c r="C1771" i="19"/>
  <c r="C1772" i="19"/>
  <c r="C1773" i="19"/>
  <c r="C1774" i="19"/>
  <c r="C1775" i="19"/>
  <c r="C1776" i="19"/>
  <c r="C1777" i="19"/>
  <c r="C1778" i="19"/>
  <c r="C1779" i="19"/>
  <c r="C1780" i="19"/>
  <c r="C1781" i="19"/>
  <c r="C1782" i="19"/>
  <c r="C1783" i="19"/>
  <c r="C1784" i="19"/>
  <c r="C1785" i="19"/>
  <c r="C1786" i="19"/>
  <c r="C1787" i="19"/>
  <c r="C1788" i="19"/>
  <c r="C1789" i="19"/>
  <c r="C1790" i="19"/>
  <c r="C1791" i="19"/>
  <c r="C1792" i="19"/>
  <c r="C1793" i="19"/>
  <c r="C1794" i="19"/>
  <c r="C1795" i="19"/>
  <c r="C1796" i="19"/>
  <c r="C1797" i="19"/>
  <c r="C1798" i="19"/>
  <c r="C1799" i="19"/>
  <c r="C1800" i="19"/>
  <c r="C1801" i="19"/>
  <c r="C1802" i="19"/>
  <c r="C1803" i="19"/>
  <c r="C1804" i="19"/>
  <c r="C1805" i="19"/>
  <c r="C1806" i="19"/>
  <c r="C1807" i="19"/>
  <c r="C1808" i="19"/>
  <c r="C1809" i="19"/>
  <c r="C1810" i="19"/>
  <c r="C1811" i="19"/>
  <c r="C1812" i="19"/>
  <c r="C1813" i="19"/>
  <c r="C1814" i="19"/>
  <c r="C1815" i="19"/>
  <c r="C1816" i="19"/>
  <c r="C1817" i="19"/>
  <c r="C1818" i="19"/>
  <c r="C1819" i="19"/>
  <c r="C1820" i="19"/>
  <c r="C1821" i="19"/>
  <c r="C1822" i="19"/>
  <c r="C1823" i="19"/>
  <c r="C1824" i="19"/>
  <c r="C1825" i="19"/>
  <c r="C1826" i="19"/>
  <c r="C1827" i="19"/>
  <c r="C1828" i="19"/>
  <c r="C1829" i="19"/>
  <c r="C1830" i="19"/>
  <c r="C1831" i="19"/>
  <c r="C1832" i="19"/>
  <c r="C1833" i="19"/>
  <c r="C1834" i="19"/>
  <c r="C1835" i="19"/>
  <c r="C1836" i="19"/>
  <c r="C1837" i="19"/>
  <c r="C1838" i="19"/>
  <c r="C1839" i="19"/>
  <c r="C1840" i="19"/>
  <c r="C1841" i="19"/>
  <c r="C1842" i="19"/>
  <c r="C1843" i="19"/>
  <c r="C1844" i="19"/>
  <c r="C1845" i="19"/>
  <c r="C1846" i="19"/>
  <c r="C1847" i="19"/>
  <c r="C1848" i="19"/>
  <c r="C1849" i="19"/>
  <c r="C1850" i="19"/>
  <c r="C1851" i="19"/>
  <c r="C1852" i="19"/>
  <c r="C1853" i="19"/>
  <c r="C1854" i="19"/>
  <c r="C1855" i="19"/>
  <c r="C1856" i="19"/>
  <c r="C1857" i="19"/>
  <c r="C1858" i="19"/>
  <c r="C1859" i="19"/>
  <c r="C1860" i="19"/>
  <c r="C1861" i="19"/>
  <c r="C1862" i="19"/>
  <c r="C1863" i="19"/>
  <c r="C1864" i="19"/>
  <c r="C1865" i="19"/>
  <c r="C1866" i="19"/>
  <c r="C1867" i="19"/>
  <c r="C1868" i="19"/>
  <c r="C1869" i="19"/>
  <c r="C1870" i="19"/>
  <c r="C1871" i="19"/>
  <c r="C1872" i="19"/>
  <c r="C1873" i="19"/>
  <c r="C1874" i="19"/>
  <c r="C1875" i="19"/>
  <c r="C1876" i="19"/>
  <c r="C1877" i="19"/>
  <c r="C1878" i="19"/>
  <c r="C1879" i="19"/>
  <c r="C1880" i="19"/>
  <c r="C1881" i="19"/>
  <c r="C1882" i="19"/>
  <c r="C1883" i="19"/>
  <c r="C1884" i="19"/>
  <c r="C1885" i="19"/>
  <c r="C1886" i="19"/>
  <c r="C1887" i="19"/>
  <c r="C1888" i="19"/>
  <c r="C1889" i="19"/>
  <c r="C1890" i="19"/>
  <c r="C1891" i="19"/>
  <c r="C1892" i="19"/>
  <c r="C1893" i="19"/>
  <c r="C1894" i="19"/>
  <c r="C1895" i="19"/>
  <c r="C1896" i="19"/>
  <c r="C1897" i="19"/>
  <c r="C1898" i="19"/>
  <c r="C1899" i="19"/>
  <c r="C1900" i="19"/>
  <c r="C1901" i="19"/>
  <c r="C1902" i="19"/>
  <c r="C1903" i="19"/>
  <c r="C1904" i="19"/>
  <c r="C1905" i="19"/>
  <c r="C1906" i="19"/>
  <c r="C1907" i="19"/>
  <c r="C1908" i="19"/>
  <c r="C1909" i="19"/>
  <c r="C1910" i="19"/>
  <c r="C1911" i="19"/>
  <c r="C1912" i="19"/>
  <c r="C1913" i="19"/>
  <c r="C1914" i="19"/>
  <c r="C1915" i="19"/>
  <c r="C1916" i="19"/>
  <c r="C1917" i="19"/>
  <c r="C1918" i="19"/>
  <c r="C1919" i="19"/>
  <c r="C1920" i="19"/>
  <c r="C1921" i="19"/>
  <c r="C1922" i="19"/>
  <c r="C1923" i="19"/>
  <c r="C1924" i="19"/>
  <c r="C1925" i="19"/>
  <c r="C1926" i="19"/>
  <c r="C1927" i="19"/>
  <c r="C1928" i="19"/>
  <c r="C1929" i="19"/>
  <c r="C1930" i="19"/>
  <c r="C1931" i="19"/>
  <c r="C1932" i="19"/>
  <c r="C1933" i="19"/>
  <c r="C1934" i="19"/>
  <c r="C1935" i="19"/>
  <c r="C1936" i="19"/>
  <c r="C1937" i="19"/>
  <c r="C1938" i="19"/>
  <c r="C1939" i="19"/>
  <c r="C1940" i="19"/>
  <c r="C1941" i="19"/>
  <c r="C1942" i="19"/>
  <c r="C1943" i="19"/>
  <c r="C1944" i="19"/>
  <c r="C1945" i="19"/>
  <c r="C1946" i="19"/>
  <c r="C1947" i="19"/>
  <c r="C1948" i="19"/>
  <c r="C1949" i="19"/>
  <c r="C1950" i="19"/>
  <c r="C1951" i="19"/>
  <c r="C1952" i="19"/>
  <c r="C1953" i="19"/>
  <c r="C1954" i="19"/>
  <c r="C1955" i="19"/>
  <c r="C1956" i="19"/>
  <c r="C1957" i="19"/>
  <c r="C1958" i="19"/>
  <c r="C1959" i="19"/>
  <c r="C1960" i="19"/>
  <c r="C1961" i="19"/>
  <c r="C1962" i="19"/>
  <c r="C1963" i="19"/>
  <c r="C1964" i="19"/>
  <c r="C1965" i="19"/>
  <c r="C1966" i="19"/>
  <c r="C1967" i="19"/>
  <c r="C1968" i="19"/>
  <c r="C1969" i="19"/>
  <c r="C1970" i="19"/>
  <c r="C1971" i="19"/>
  <c r="C1972" i="19"/>
  <c r="C1973" i="19"/>
  <c r="C1974" i="19"/>
  <c r="C1975" i="19"/>
  <c r="C1976" i="19"/>
  <c r="C1977" i="19"/>
  <c r="C1978" i="19"/>
  <c r="C1979" i="19"/>
  <c r="C1980" i="19"/>
  <c r="C1981" i="19"/>
  <c r="C1982" i="19"/>
  <c r="C1983" i="19"/>
  <c r="C1984" i="19"/>
  <c r="C1985" i="19"/>
  <c r="C1986" i="19"/>
  <c r="C1987" i="19"/>
  <c r="C1988" i="19"/>
  <c r="C1989" i="19"/>
  <c r="C1990" i="19"/>
  <c r="C1991" i="19"/>
  <c r="C1992" i="19"/>
  <c r="C1993" i="19"/>
  <c r="C1994" i="19"/>
  <c r="C1995" i="19"/>
  <c r="C1996" i="19"/>
  <c r="C1997" i="19"/>
  <c r="C1998" i="19"/>
  <c r="C1999" i="19"/>
  <c r="C2000" i="19"/>
  <c r="C2001" i="19"/>
  <c r="C2002" i="19"/>
  <c r="C2003" i="19"/>
  <c r="C2004" i="19"/>
  <c r="C2005" i="19"/>
  <c r="C2006" i="19"/>
  <c r="C2007" i="19"/>
  <c r="C2008" i="19"/>
  <c r="C2009" i="19"/>
  <c r="C2010" i="19"/>
  <c r="C2011" i="19"/>
  <c r="C2012" i="19"/>
  <c r="C2013" i="19"/>
  <c r="C2014" i="19"/>
  <c r="C2015" i="19"/>
  <c r="C2016" i="19"/>
  <c r="C2017" i="19"/>
  <c r="C2018" i="19"/>
  <c r="C2019" i="19"/>
  <c r="C2020" i="19"/>
  <c r="C2021" i="19"/>
  <c r="C2022" i="19"/>
  <c r="C2023" i="19"/>
  <c r="C2024" i="19"/>
  <c r="C2025" i="19"/>
  <c r="C2026" i="19"/>
  <c r="C2027" i="19"/>
  <c r="C2028" i="19"/>
  <c r="C2029" i="19"/>
  <c r="C2030" i="19"/>
  <c r="C2031" i="19"/>
  <c r="C2032" i="19"/>
  <c r="C2033" i="19"/>
  <c r="C2034" i="19"/>
  <c r="C2035" i="19"/>
  <c r="C2036" i="19"/>
  <c r="C2037" i="19"/>
  <c r="C2038" i="19"/>
  <c r="C2039" i="19"/>
  <c r="C2040" i="19"/>
  <c r="C2041" i="19"/>
  <c r="C2042" i="19"/>
  <c r="C2043" i="19"/>
  <c r="C2044" i="19"/>
  <c r="C2045" i="19"/>
  <c r="C2046" i="19"/>
  <c r="C2047" i="19"/>
  <c r="C2048" i="19"/>
  <c r="C2049" i="19"/>
  <c r="C2050" i="19"/>
  <c r="C2051" i="19"/>
  <c r="C2052" i="19"/>
  <c r="C2053" i="19"/>
  <c r="C2054" i="19"/>
  <c r="C2055" i="19"/>
  <c r="C2056" i="19"/>
  <c r="C2057" i="19"/>
  <c r="C2058" i="19"/>
  <c r="C2059" i="19"/>
  <c r="C2060" i="19"/>
  <c r="C2061" i="19"/>
  <c r="C2062" i="19"/>
  <c r="C2063" i="19"/>
  <c r="C2064" i="19"/>
  <c r="C2065" i="19"/>
  <c r="C2066" i="19"/>
  <c r="C2067" i="19"/>
  <c r="C2068" i="19"/>
  <c r="C2069" i="19"/>
  <c r="C2070" i="19"/>
  <c r="C2071" i="19"/>
  <c r="C2072" i="19"/>
  <c r="C2073" i="19"/>
  <c r="C2074" i="19"/>
  <c r="C2075" i="19"/>
  <c r="C2076" i="19"/>
  <c r="C2077" i="19"/>
  <c r="C2078" i="19"/>
  <c r="C2079" i="19"/>
  <c r="C2080" i="19"/>
  <c r="C2081" i="19"/>
  <c r="C2082" i="19"/>
  <c r="C2083" i="19"/>
  <c r="C2084" i="19"/>
  <c r="C2085" i="19"/>
  <c r="C2086" i="19"/>
  <c r="C2087" i="19"/>
  <c r="C2088" i="19"/>
  <c r="C2089" i="19"/>
  <c r="C2090" i="19"/>
  <c r="C2091" i="19"/>
  <c r="C2092" i="19"/>
  <c r="C2093" i="19"/>
  <c r="C2094" i="19"/>
  <c r="C2095" i="19"/>
  <c r="C2096" i="19"/>
  <c r="C2097" i="19"/>
  <c r="C2098" i="19"/>
  <c r="C2099" i="19"/>
  <c r="C2100" i="19"/>
  <c r="C2101" i="19"/>
  <c r="C2102" i="19"/>
  <c r="C2103" i="19"/>
  <c r="C2104" i="19"/>
  <c r="C2105" i="19"/>
  <c r="C2106" i="19"/>
  <c r="C2107" i="19"/>
  <c r="C2108" i="19"/>
  <c r="C2109" i="19"/>
  <c r="C2110" i="19"/>
  <c r="C2111" i="19"/>
  <c r="C2112" i="19"/>
  <c r="C2113" i="19"/>
  <c r="C2114" i="19"/>
  <c r="C2115" i="19"/>
  <c r="C2116" i="19"/>
  <c r="C2117" i="19"/>
  <c r="C2118" i="19"/>
  <c r="C2119" i="19"/>
  <c r="C2120" i="19"/>
  <c r="C2121" i="19"/>
  <c r="C2122" i="19"/>
  <c r="C2123" i="19"/>
  <c r="C2124" i="19"/>
  <c r="C2125" i="19"/>
  <c r="C2126" i="19"/>
  <c r="C2127" i="19"/>
  <c r="C2128" i="19"/>
  <c r="C2129" i="19"/>
  <c r="C2130" i="19"/>
  <c r="C2131" i="19"/>
  <c r="C2132" i="19"/>
  <c r="C2133" i="19"/>
  <c r="C2134" i="19"/>
  <c r="C2135" i="19"/>
  <c r="C2136" i="19"/>
  <c r="C2137" i="19"/>
  <c r="C2138" i="19"/>
  <c r="C2139" i="19"/>
  <c r="C2140" i="19"/>
  <c r="C2141" i="19"/>
  <c r="C2142" i="19"/>
  <c r="C2143" i="19"/>
  <c r="C2144" i="19"/>
  <c r="C2145" i="19"/>
  <c r="C2146" i="19"/>
  <c r="C2147" i="19"/>
  <c r="C2148" i="19"/>
  <c r="C2149" i="19"/>
  <c r="C2150" i="19"/>
  <c r="C2151" i="19"/>
  <c r="C2152" i="19"/>
  <c r="C2153" i="19"/>
  <c r="C2154" i="19"/>
  <c r="C2155" i="19"/>
  <c r="C2156" i="19"/>
  <c r="C2157" i="19"/>
  <c r="C2158" i="19"/>
  <c r="C2159" i="19"/>
  <c r="C2160" i="19"/>
  <c r="C2161" i="19"/>
  <c r="C2162" i="19"/>
  <c r="C2163" i="19"/>
  <c r="C2164" i="19"/>
  <c r="C2165" i="19"/>
  <c r="C2166" i="19"/>
  <c r="C2167" i="19"/>
  <c r="C2168" i="19"/>
  <c r="C2169" i="19"/>
  <c r="C2170" i="19"/>
  <c r="C2171" i="19"/>
  <c r="C2172" i="19"/>
  <c r="C2173" i="19"/>
  <c r="C2174" i="19"/>
  <c r="C2175" i="19"/>
  <c r="C2176" i="19"/>
  <c r="C2177" i="19"/>
  <c r="C2178" i="19"/>
  <c r="C2179" i="19"/>
  <c r="C2180" i="19"/>
  <c r="C2181" i="19"/>
  <c r="C2182" i="19"/>
  <c r="C2183" i="19"/>
  <c r="C2184" i="19"/>
  <c r="C2185" i="19"/>
  <c r="C2186" i="19"/>
  <c r="C2187" i="19"/>
  <c r="C2188" i="19"/>
  <c r="C2189" i="19"/>
  <c r="C2190" i="19"/>
  <c r="C2191" i="19"/>
  <c r="C2192" i="19"/>
  <c r="C2193" i="19"/>
  <c r="C2194" i="19"/>
  <c r="C2195" i="19"/>
  <c r="C2196" i="19"/>
  <c r="C2197" i="19"/>
  <c r="C2198" i="19"/>
  <c r="C2199" i="19"/>
  <c r="C2200" i="19"/>
  <c r="C2201" i="19"/>
  <c r="C2202" i="19"/>
  <c r="C2203" i="19"/>
  <c r="C2204" i="19"/>
  <c r="C2205" i="19"/>
  <c r="C2206" i="19"/>
  <c r="C2207" i="19"/>
  <c r="C2208" i="19"/>
  <c r="C2209" i="19"/>
  <c r="C2210" i="19"/>
  <c r="C2211" i="19"/>
  <c r="C2212" i="19"/>
  <c r="C2213" i="19"/>
  <c r="C2214" i="19"/>
  <c r="C2215" i="19"/>
  <c r="C2216" i="19"/>
  <c r="C2217" i="19"/>
  <c r="C2218" i="19"/>
  <c r="C2219" i="19"/>
  <c r="C2220" i="19"/>
  <c r="C2221" i="19"/>
  <c r="C2222" i="19"/>
  <c r="C2223" i="19"/>
  <c r="C2224" i="19"/>
  <c r="C2225" i="19"/>
  <c r="C2226" i="19"/>
  <c r="C2227" i="19"/>
  <c r="C2228" i="19"/>
  <c r="C2229" i="19"/>
  <c r="C2230" i="19"/>
  <c r="C2231" i="19"/>
  <c r="C2232" i="19"/>
  <c r="C2233" i="19"/>
  <c r="C2234" i="19"/>
  <c r="C2235" i="19"/>
  <c r="C2236" i="19"/>
  <c r="C2237" i="19"/>
  <c r="C2238" i="19"/>
  <c r="C2239" i="19"/>
  <c r="C2240" i="19"/>
  <c r="C2241" i="19"/>
  <c r="C2242" i="19"/>
  <c r="C2243" i="19"/>
  <c r="C2244" i="19"/>
  <c r="C2245" i="19"/>
  <c r="C2246" i="19"/>
  <c r="C2247" i="19"/>
  <c r="C2248" i="19"/>
  <c r="C2249" i="19"/>
  <c r="C2250" i="19"/>
  <c r="C2251" i="19"/>
  <c r="C2252" i="19"/>
  <c r="C2253" i="19"/>
  <c r="C2254" i="19"/>
  <c r="C2255" i="19"/>
  <c r="C2256" i="19"/>
  <c r="C2257" i="19"/>
  <c r="C2258" i="19"/>
  <c r="C2259" i="19"/>
  <c r="C2260" i="19"/>
  <c r="C2261" i="19"/>
  <c r="C2262" i="19"/>
  <c r="C2263" i="19"/>
  <c r="C2264" i="19"/>
  <c r="C2265" i="19"/>
  <c r="C2266" i="19"/>
  <c r="C2267" i="19"/>
  <c r="C2268" i="19"/>
  <c r="C2269" i="19"/>
  <c r="C2270" i="19"/>
  <c r="C2271" i="19"/>
  <c r="C2272" i="19"/>
  <c r="C2273" i="19"/>
  <c r="C2274" i="19"/>
  <c r="C2275" i="19"/>
  <c r="C2276" i="19"/>
  <c r="C2277" i="19"/>
  <c r="C2278" i="19"/>
  <c r="C2279" i="19"/>
  <c r="C2280" i="19"/>
  <c r="C2281" i="19"/>
  <c r="C2282" i="19"/>
  <c r="C2283" i="19"/>
  <c r="C2284" i="19"/>
  <c r="C2285" i="19"/>
  <c r="C2286" i="19"/>
  <c r="C2287" i="19"/>
  <c r="C2288" i="19"/>
  <c r="C2289" i="19"/>
  <c r="C2290" i="19"/>
  <c r="C2291" i="19"/>
  <c r="C2292" i="19"/>
  <c r="C2293" i="19"/>
  <c r="C2294" i="19"/>
  <c r="C2295" i="19"/>
  <c r="C2296" i="19"/>
  <c r="C2297" i="19"/>
  <c r="C2298" i="19"/>
  <c r="C2299" i="19"/>
  <c r="C2300" i="19"/>
  <c r="C2301" i="19"/>
  <c r="C2302" i="19"/>
  <c r="C2303" i="19"/>
  <c r="C2304" i="19"/>
  <c r="C2305" i="19"/>
  <c r="C2306" i="19"/>
  <c r="C2307" i="19"/>
  <c r="C2308" i="19"/>
  <c r="C2309" i="19"/>
  <c r="C2310" i="19"/>
  <c r="C2311" i="19"/>
  <c r="C2312" i="19"/>
  <c r="C2313" i="19"/>
  <c r="C2314" i="19"/>
  <c r="C2315" i="19"/>
  <c r="C2316" i="19"/>
  <c r="C2317" i="19"/>
  <c r="C2318" i="19"/>
  <c r="C2319" i="19"/>
  <c r="C2320" i="19"/>
  <c r="C2321" i="19"/>
  <c r="C2322" i="19"/>
  <c r="C2323" i="19"/>
  <c r="C2324" i="19"/>
  <c r="C2325" i="19"/>
  <c r="C2326" i="19"/>
  <c r="C2327" i="19"/>
  <c r="C2328" i="19"/>
  <c r="C2329" i="19"/>
  <c r="C2330" i="19"/>
  <c r="C2331" i="19"/>
  <c r="C2332" i="19"/>
  <c r="C2333" i="19"/>
  <c r="C2334" i="19"/>
  <c r="C2335" i="19"/>
  <c r="C2336" i="19"/>
  <c r="C2337" i="19"/>
  <c r="C2338" i="19"/>
  <c r="C2339" i="19"/>
  <c r="C2340" i="19"/>
  <c r="C2341" i="19"/>
  <c r="C2342" i="19"/>
  <c r="C2343" i="19"/>
  <c r="C2344" i="19"/>
  <c r="C2345" i="19"/>
  <c r="C2346" i="19"/>
  <c r="C2347" i="19"/>
  <c r="C2348" i="19"/>
  <c r="C2349" i="19"/>
  <c r="C2350" i="19"/>
  <c r="C2351" i="19"/>
  <c r="C2352" i="19"/>
  <c r="C2353" i="19"/>
  <c r="C2354" i="19"/>
  <c r="C2355" i="19"/>
  <c r="C2356" i="19"/>
  <c r="C2357" i="19"/>
  <c r="C2358" i="19"/>
  <c r="C2359" i="19"/>
  <c r="C2360" i="19"/>
  <c r="C2361" i="19"/>
  <c r="C2362" i="19"/>
  <c r="C2363" i="19"/>
  <c r="C2364" i="19"/>
  <c r="C2365" i="19"/>
  <c r="C2366" i="19"/>
  <c r="C2367" i="19"/>
  <c r="C2368" i="19"/>
  <c r="C2369" i="19"/>
  <c r="C2370" i="19"/>
  <c r="C2371" i="19"/>
  <c r="C2372" i="19"/>
  <c r="C2373" i="19"/>
  <c r="C2374" i="19"/>
  <c r="C2375" i="19"/>
  <c r="C2376" i="19"/>
  <c r="C2377" i="19"/>
  <c r="C2378" i="19"/>
  <c r="C2379" i="19"/>
  <c r="C2380" i="19"/>
  <c r="C2381" i="19"/>
  <c r="C2382" i="19"/>
  <c r="C2383" i="19"/>
  <c r="C2384" i="19"/>
  <c r="C2385" i="19"/>
  <c r="C2386" i="19"/>
  <c r="C2387" i="19"/>
  <c r="C2388" i="19"/>
  <c r="C2389" i="19"/>
  <c r="C2390" i="19"/>
  <c r="C2391" i="19"/>
  <c r="C2392" i="19"/>
  <c r="C2393" i="19"/>
  <c r="C2394" i="19"/>
  <c r="C2395" i="19"/>
  <c r="C2396" i="19"/>
  <c r="C2397" i="19"/>
  <c r="C2398" i="19"/>
  <c r="C2399" i="19"/>
  <c r="C2400" i="19"/>
  <c r="C2401" i="19"/>
  <c r="C2402" i="19"/>
  <c r="C2403" i="19"/>
  <c r="C2404" i="19"/>
  <c r="C2405" i="19"/>
  <c r="C2406" i="19"/>
  <c r="C2407" i="19"/>
  <c r="C2408" i="19"/>
  <c r="C2409" i="19"/>
  <c r="C2410" i="19"/>
  <c r="C2411" i="19"/>
  <c r="C2412" i="19"/>
  <c r="C2413" i="19"/>
  <c r="C2414" i="19"/>
  <c r="C2415" i="19"/>
  <c r="C2416" i="19"/>
  <c r="C2417" i="19"/>
  <c r="C2418" i="19"/>
  <c r="C2419" i="19"/>
  <c r="C2420" i="19"/>
  <c r="C2421" i="19"/>
  <c r="C2422" i="19"/>
  <c r="C2423" i="19"/>
  <c r="C2424" i="19"/>
  <c r="C2425" i="19"/>
  <c r="C2426" i="19"/>
  <c r="C2427" i="19"/>
  <c r="C2428" i="19"/>
  <c r="C2429" i="19"/>
  <c r="C2430" i="19"/>
  <c r="C2431" i="19"/>
  <c r="C2432" i="19"/>
  <c r="C2433" i="19"/>
  <c r="C2434" i="19"/>
  <c r="C2435" i="19"/>
  <c r="C2436" i="19"/>
  <c r="C2437" i="19"/>
  <c r="C2438" i="19"/>
  <c r="C2439" i="19"/>
  <c r="C2440" i="19"/>
  <c r="C2441" i="19"/>
  <c r="C2442" i="19"/>
  <c r="C2443" i="19"/>
  <c r="C2444" i="19"/>
  <c r="C2445" i="19"/>
  <c r="C2446" i="19"/>
  <c r="C2447" i="19"/>
  <c r="C2448" i="19"/>
  <c r="C2449" i="19"/>
  <c r="C2450" i="19"/>
  <c r="C2451" i="19"/>
  <c r="C2452" i="19"/>
  <c r="C2453" i="19"/>
  <c r="C2454" i="19"/>
  <c r="C2455" i="19"/>
  <c r="C2456" i="19"/>
  <c r="C2457" i="19"/>
  <c r="C2458" i="19"/>
  <c r="C2459" i="19"/>
  <c r="C2460" i="19"/>
  <c r="C2461" i="19"/>
  <c r="C2462" i="19"/>
  <c r="C2463" i="19"/>
  <c r="C2464" i="19"/>
  <c r="C2465" i="19"/>
  <c r="C2466" i="19"/>
  <c r="C2467" i="19"/>
  <c r="C2468" i="19"/>
  <c r="C2469" i="19"/>
  <c r="C2470" i="19"/>
  <c r="C2471" i="19"/>
  <c r="C2472" i="19"/>
  <c r="C2473" i="19"/>
  <c r="C2474" i="19"/>
  <c r="C2475" i="19"/>
  <c r="C2476" i="19"/>
  <c r="C2477" i="19"/>
  <c r="C2478" i="19"/>
  <c r="C2479" i="19"/>
  <c r="C2480" i="19"/>
  <c r="C2481" i="19"/>
  <c r="C2482" i="19"/>
  <c r="C2483" i="19"/>
  <c r="C2484" i="19"/>
  <c r="C2485" i="19"/>
  <c r="C2486" i="19"/>
  <c r="C2487" i="19"/>
  <c r="C2488" i="19"/>
  <c r="C2489" i="19"/>
  <c r="C2490" i="19"/>
  <c r="C2491" i="19"/>
  <c r="C2492" i="19"/>
  <c r="C2493" i="19"/>
  <c r="C2494" i="19"/>
  <c r="C2495" i="19"/>
  <c r="C2496" i="19"/>
  <c r="C2497" i="19"/>
  <c r="C2498" i="19"/>
  <c r="C2499" i="19"/>
  <c r="C2500" i="19"/>
  <c r="C2501" i="19"/>
  <c r="C2502" i="19"/>
  <c r="C2503" i="19"/>
  <c r="C2504" i="19"/>
  <c r="C2505" i="19"/>
  <c r="C2506" i="19"/>
  <c r="C2507" i="19"/>
  <c r="C2508" i="19"/>
  <c r="C2509" i="19"/>
  <c r="C2510" i="19"/>
  <c r="C2511" i="19"/>
  <c r="C2512" i="19"/>
  <c r="C2513" i="19"/>
  <c r="C2514" i="19"/>
  <c r="C2515" i="19"/>
  <c r="C2516" i="19"/>
  <c r="C2517" i="19"/>
  <c r="C2518" i="19"/>
  <c r="C2519" i="19"/>
  <c r="C2520" i="19"/>
  <c r="C2521" i="19"/>
  <c r="C2522" i="19"/>
  <c r="C2523" i="19"/>
  <c r="C2524" i="19"/>
  <c r="C2525" i="19"/>
  <c r="C2526" i="19"/>
  <c r="C2527" i="19"/>
  <c r="C2528" i="19"/>
  <c r="C2529" i="19"/>
  <c r="C2530" i="19"/>
  <c r="C2531" i="19"/>
  <c r="C2532" i="19"/>
  <c r="C2533" i="19"/>
  <c r="C2534" i="19"/>
  <c r="C2535" i="19"/>
  <c r="C2536" i="19"/>
  <c r="C2537" i="19"/>
  <c r="C2538" i="19"/>
  <c r="C2539" i="19"/>
  <c r="C2540" i="19"/>
  <c r="C2541" i="19"/>
  <c r="C2542" i="19"/>
  <c r="C2543" i="19"/>
  <c r="C2544" i="19"/>
  <c r="C2545" i="19"/>
  <c r="C2546" i="19"/>
  <c r="C2547" i="19"/>
  <c r="C2548" i="19"/>
  <c r="C2549" i="19"/>
  <c r="C2550" i="19"/>
  <c r="C2551" i="19"/>
  <c r="C2552" i="19"/>
  <c r="C2553" i="19"/>
  <c r="C2554" i="19"/>
  <c r="C2555" i="19"/>
  <c r="C2556" i="19"/>
  <c r="C2557" i="19"/>
  <c r="C2558" i="19"/>
  <c r="C2559" i="19"/>
  <c r="C2560" i="19"/>
  <c r="C2561" i="19"/>
  <c r="C2562" i="19"/>
  <c r="C2563" i="19"/>
  <c r="C2564" i="19"/>
  <c r="C2565" i="19"/>
  <c r="C2566" i="19"/>
  <c r="C2567" i="19"/>
  <c r="C2568" i="19"/>
  <c r="C2569" i="19"/>
  <c r="C2570" i="19"/>
  <c r="C2571" i="19"/>
  <c r="C2572" i="19"/>
  <c r="C2573" i="19"/>
  <c r="C2574" i="19"/>
  <c r="C2575" i="19"/>
  <c r="C2576" i="19"/>
  <c r="C2577" i="19"/>
  <c r="C2578" i="19"/>
  <c r="C2579" i="19"/>
  <c r="C2580" i="19"/>
  <c r="C2581" i="19"/>
  <c r="C2582" i="19"/>
  <c r="C2583" i="19"/>
  <c r="C2584" i="19"/>
  <c r="C2585" i="19"/>
  <c r="C2586" i="19"/>
  <c r="C2587" i="19"/>
  <c r="C2588" i="19"/>
  <c r="C2589" i="19"/>
  <c r="C2590" i="19"/>
  <c r="C2591" i="19"/>
  <c r="C2592" i="19"/>
  <c r="C2593" i="19"/>
  <c r="C2594" i="19"/>
  <c r="C2595" i="19"/>
  <c r="C2596" i="19"/>
  <c r="C2597" i="19"/>
  <c r="C2598" i="19"/>
  <c r="C2599" i="19"/>
  <c r="C2600" i="19"/>
  <c r="C2601" i="19"/>
  <c r="C2602" i="19"/>
  <c r="C2603" i="19"/>
  <c r="C2604" i="19"/>
  <c r="C2605" i="19"/>
  <c r="C2606" i="19"/>
  <c r="C2607" i="19"/>
  <c r="C2608" i="19"/>
  <c r="C2609" i="19"/>
  <c r="C2610" i="19"/>
  <c r="C2611" i="19"/>
  <c r="C2612" i="19"/>
  <c r="C2613" i="19"/>
  <c r="C2614" i="19"/>
  <c r="C2615" i="19"/>
  <c r="C2616" i="19"/>
  <c r="C2617" i="19"/>
  <c r="C2618" i="19"/>
  <c r="C2619" i="19"/>
  <c r="C2620" i="19"/>
  <c r="C2621" i="19"/>
  <c r="C2622" i="19"/>
  <c r="C2623" i="19"/>
  <c r="C2624" i="19"/>
  <c r="C2625" i="19"/>
  <c r="C2626" i="19"/>
  <c r="C2627" i="19"/>
  <c r="C2628" i="19"/>
  <c r="C2629" i="19"/>
  <c r="C2630" i="19"/>
  <c r="C2631" i="19"/>
  <c r="C2632" i="19"/>
  <c r="C2633" i="19"/>
  <c r="C2634" i="19"/>
  <c r="C2635" i="19"/>
  <c r="C2636" i="19"/>
  <c r="C2637" i="19"/>
  <c r="C2638" i="19"/>
  <c r="C2639" i="19"/>
  <c r="C2640" i="19"/>
  <c r="C2641" i="19"/>
  <c r="C2642" i="19"/>
  <c r="C2643" i="19"/>
  <c r="C2644" i="19"/>
  <c r="C2645" i="19"/>
  <c r="C2646" i="19"/>
  <c r="C2647" i="19"/>
  <c r="C2648" i="19"/>
  <c r="C2649" i="19"/>
  <c r="C2650" i="19"/>
  <c r="C2651" i="19"/>
  <c r="C2652" i="19"/>
  <c r="C2653" i="19"/>
  <c r="C2654" i="19"/>
  <c r="C2655" i="19"/>
  <c r="C2656" i="19"/>
  <c r="C2657" i="19"/>
  <c r="C2658" i="19"/>
  <c r="C2659" i="19"/>
  <c r="C2660" i="19"/>
  <c r="C2661" i="19"/>
  <c r="C2662" i="19"/>
  <c r="C2663" i="19"/>
  <c r="C2664" i="19"/>
  <c r="C2665" i="19"/>
  <c r="C2666" i="19"/>
  <c r="C2667" i="19"/>
  <c r="C2668" i="19"/>
  <c r="C2669" i="19"/>
  <c r="C2670" i="19"/>
  <c r="C2671" i="19"/>
  <c r="C2672" i="19"/>
  <c r="C2673" i="19"/>
  <c r="C2674" i="19"/>
  <c r="C2675" i="19"/>
  <c r="C2676" i="19"/>
  <c r="C2677" i="19"/>
  <c r="C2678" i="19"/>
  <c r="C2679" i="19"/>
  <c r="C2680" i="19"/>
  <c r="C2681" i="19"/>
  <c r="C2682" i="19"/>
  <c r="C2683" i="19"/>
  <c r="C2684" i="19"/>
  <c r="C2685" i="19"/>
  <c r="C2686" i="19"/>
  <c r="C2687" i="19"/>
  <c r="C2688" i="19"/>
  <c r="C2689" i="19"/>
  <c r="C2690" i="19"/>
  <c r="C2691" i="19"/>
  <c r="C2692" i="19"/>
  <c r="C2693" i="19"/>
  <c r="C2694" i="19"/>
  <c r="C2695" i="19"/>
  <c r="C2696" i="19"/>
  <c r="C2697" i="19"/>
  <c r="C2698" i="19"/>
  <c r="C2699" i="19"/>
  <c r="C2700" i="19"/>
  <c r="C2701" i="19"/>
  <c r="C2702" i="19"/>
  <c r="C2703" i="19"/>
  <c r="C2704" i="19"/>
  <c r="C2705" i="19"/>
  <c r="C2706" i="19"/>
  <c r="C2707" i="19"/>
  <c r="C2708" i="19"/>
  <c r="C2709" i="19"/>
  <c r="C2710" i="19"/>
  <c r="C2711" i="19"/>
  <c r="C2712" i="19"/>
  <c r="C2713" i="19"/>
  <c r="C2714" i="19"/>
  <c r="C2715" i="19"/>
  <c r="C2716" i="19"/>
  <c r="C2717" i="19"/>
  <c r="C2718" i="19"/>
  <c r="B5" i="19" l="1"/>
  <c r="B7" i="19" l="1"/>
  <c r="B6" i="19"/>
  <c r="G54" i="19" l="1"/>
  <c r="A9" i="19"/>
  <c r="J2532" i="12" l="1"/>
  <c r="J2531" i="12"/>
  <c r="J2530" i="12"/>
  <c r="J2529" i="12"/>
  <c r="J2528" i="12"/>
  <c r="J2527" i="12"/>
  <c r="J2526" i="12"/>
  <c r="J2525" i="12"/>
  <c r="J2524" i="12"/>
  <c r="J2523" i="12"/>
  <c r="J2522" i="12"/>
  <c r="J2521" i="12"/>
  <c r="J2520" i="12"/>
  <c r="J2519" i="12"/>
  <c r="J2518" i="12"/>
  <c r="J2517" i="12"/>
  <c r="J2516" i="12"/>
  <c r="J2515" i="12"/>
  <c r="J2514" i="12"/>
  <c r="J2513" i="12"/>
  <c r="J2512" i="12"/>
  <c r="J2511" i="12"/>
  <c r="J2510" i="12"/>
  <c r="J2509" i="12"/>
  <c r="J2508" i="12"/>
  <c r="J2507" i="12"/>
  <c r="J2506" i="12"/>
  <c r="J2505" i="12"/>
  <c r="J2504" i="12"/>
  <c r="J2503" i="12"/>
  <c r="J2502" i="12"/>
  <c r="J2501" i="12"/>
  <c r="J2500" i="12"/>
  <c r="J2499" i="12"/>
  <c r="J2498" i="12"/>
  <c r="J2497" i="12"/>
  <c r="J2496" i="12"/>
  <c r="J2495" i="12"/>
  <c r="J2494" i="12"/>
  <c r="J2493" i="12"/>
  <c r="J2492" i="12"/>
  <c r="J2491" i="12"/>
  <c r="J2490" i="12"/>
  <c r="J2489" i="12"/>
  <c r="J2488" i="12"/>
  <c r="J2487" i="12"/>
  <c r="J2486" i="12"/>
  <c r="J2485" i="12"/>
  <c r="J2484" i="12"/>
  <c r="J2483" i="12"/>
  <c r="J2482" i="12"/>
  <c r="J2481" i="12"/>
  <c r="J2480" i="12"/>
  <c r="J2479" i="12"/>
  <c r="J2478" i="12"/>
  <c r="J2477" i="12"/>
  <c r="J2476" i="12"/>
  <c r="J2475" i="12"/>
  <c r="J2474" i="12"/>
  <c r="J2473" i="12"/>
  <c r="J2472" i="12"/>
  <c r="J2471" i="12"/>
  <c r="J2470" i="12"/>
  <c r="J2469" i="12"/>
  <c r="J2468" i="12"/>
  <c r="J2467" i="12"/>
  <c r="J2466" i="12"/>
  <c r="J2465" i="12"/>
  <c r="J2464" i="12"/>
  <c r="J2463" i="12"/>
  <c r="J2462" i="12"/>
  <c r="J2461" i="12"/>
  <c r="J2460" i="12"/>
  <c r="J2459" i="12"/>
  <c r="J2458" i="12"/>
  <c r="J2457" i="12"/>
  <c r="J2456" i="12"/>
  <c r="J2455" i="12"/>
  <c r="J2454" i="12"/>
  <c r="J2453" i="12"/>
  <c r="J2452" i="12"/>
  <c r="J2451" i="12"/>
  <c r="J2450" i="12"/>
  <c r="J2449" i="12"/>
  <c r="J2448" i="12"/>
  <c r="J2447" i="12"/>
  <c r="J2446" i="12"/>
  <c r="J2445" i="12"/>
  <c r="J2444" i="12"/>
  <c r="J2443" i="12"/>
  <c r="J2442" i="12"/>
  <c r="J2441" i="12"/>
  <c r="J2440" i="12"/>
  <c r="J2439" i="12"/>
  <c r="J2438" i="12"/>
  <c r="J2437" i="12"/>
  <c r="J2436" i="12"/>
  <c r="J2435" i="12"/>
  <c r="J2434" i="12"/>
  <c r="J2433" i="12"/>
  <c r="J2432" i="12"/>
  <c r="J2431" i="12"/>
  <c r="J2430" i="12"/>
  <c r="J2429" i="12"/>
  <c r="J2428" i="12"/>
  <c r="J2427" i="12"/>
  <c r="J2426" i="12"/>
  <c r="J2425" i="12"/>
  <c r="J2424" i="12"/>
  <c r="J2423" i="12"/>
  <c r="J2422" i="12"/>
  <c r="J2421" i="12"/>
  <c r="J2420" i="12"/>
  <c r="J2419" i="12"/>
  <c r="J2418" i="12"/>
  <c r="J2417" i="12"/>
  <c r="J2416" i="12"/>
  <c r="J2415" i="12"/>
  <c r="J2414" i="12"/>
  <c r="J2413" i="12"/>
  <c r="J2412" i="12"/>
  <c r="J2411" i="12"/>
  <c r="J2410" i="12"/>
  <c r="J2409" i="12"/>
  <c r="J2408" i="12"/>
  <c r="J2407" i="12"/>
  <c r="J2406" i="12"/>
  <c r="J2405" i="12"/>
  <c r="J2404" i="12"/>
  <c r="J2403" i="12"/>
  <c r="J2402" i="12"/>
  <c r="J2401" i="12"/>
  <c r="J2400" i="12"/>
  <c r="J2399" i="12"/>
  <c r="J2398" i="12"/>
  <c r="J2397" i="12"/>
  <c r="J2396" i="12"/>
  <c r="J2395" i="12"/>
  <c r="J2394" i="12"/>
  <c r="J2393" i="12"/>
  <c r="J2392" i="12"/>
  <c r="J2391" i="12"/>
  <c r="J2390" i="12"/>
  <c r="J2389" i="12"/>
  <c r="J2388" i="12"/>
  <c r="J2387" i="12"/>
  <c r="J2386" i="12"/>
  <c r="J2385" i="12"/>
  <c r="J2384" i="12"/>
  <c r="J2383" i="12"/>
  <c r="J2382" i="12"/>
  <c r="J2381" i="12"/>
  <c r="J2380" i="12"/>
  <c r="J2379" i="12"/>
  <c r="J2378" i="12"/>
  <c r="J2377" i="12"/>
  <c r="J2376" i="12"/>
  <c r="J2375" i="12"/>
  <c r="J2374" i="12"/>
  <c r="J2373" i="12"/>
  <c r="J2372" i="12"/>
  <c r="J2371" i="12"/>
  <c r="J2370" i="12"/>
  <c r="J2369" i="12"/>
  <c r="J2368" i="12"/>
  <c r="J2367" i="12"/>
  <c r="J2366" i="12"/>
  <c r="J2365" i="12"/>
  <c r="J2364" i="12"/>
  <c r="J2363" i="12"/>
  <c r="J2362" i="12"/>
  <c r="J2361" i="12"/>
  <c r="J2360" i="12"/>
  <c r="J2359" i="12"/>
  <c r="J2358" i="12"/>
  <c r="J2357" i="12"/>
  <c r="J2356" i="12"/>
  <c r="J2355" i="12"/>
  <c r="J2354" i="12"/>
  <c r="J2353" i="12"/>
  <c r="J2352" i="12"/>
  <c r="J2351" i="12"/>
  <c r="J2350" i="12"/>
  <c r="J2349" i="12"/>
  <c r="J2348" i="12"/>
  <c r="J2347" i="12"/>
  <c r="J2346" i="12"/>
  <c r="J2345" i="12"/>
  <c r="J2344" i="12"/>
  <c r="J2343" i="12"/>
  <c r="J2342" i="12"/>
  <c r="J2341" i="12"/>
  <c r="J2340" i="12"/>
  <c r="J2339" i="12"/>
  <c r="J2338" i="12"/>
  <c r="J2337" i="12"/>
  <c r="J2336" i="12"/>
  <c r="J2335" i="12"/>
  <c r="J2334" i="12"/>
  <c r="J2333" i="12"/>
  <c r="J2332" i="12"/>
  <c r="J2331" i="12"/>
  <c r="J2330" i="12"/>
  <c r="J2329" i="12"/>
  <c r="J2328" i="12"/>
  <c r="J2327" i="12"/>
  <c r="J2326" i="12"/>
  <c r="J2325" i="12"/>
  <c r="J2324" i="12"/>
  <c r="J2323" i="12"/>
  <c r="J2322" i="12"/>
  <c r="J2321" i="12"/>
  <c r="J2320" i="12"/>
  <c r="J2319" i="12"/>
  <c r="J2318" i="12"/>
  <c r="J2317" i="12"/>
  <c r="J2316" i="12"/>
  <c r="J2315" i="12"/>
  <c r="J2314" i="12"/>
  <c r="J2313" i="12"/>
  <c r="J2312" i="12"/>
  <c r="J2311" i="12"/>
  <c r="J2310" i="12"/>
  <c r="J2309" i="12"/>
  <c r="J2308" i="12"/>
  <c r="J2307" i="12"/>
  <c r="J2306" i="12"/>
  <c r="J2305" i="12"/>
  <c r="J2304" i="12"/>
  <c r="J2303" i="12"/>
  <c r="J2302" i="12"/>
  <c r="J2301" i="12"/>
  <c r="J2300" i="12"/>
  <c r="J2299" i="12"/>
  <c r="J2298" i="12"/>
  <c r="J2297" i="12"/>
  <c r="J2296" i="12"/>
  <c r="J2295" i="12"/>
  <c r="J2294" i="12"/>
  <c r="J2293" i="12"/>
  <c r="J2292" i="12"/>
  <c r="J2291" i="12"/>
  <c r="J2290" i="12"/>
  <c r="J2289" i="12"/>
  <c r="J2288" i="12"/>
  <c r="J2287" i="12"/>
  <c r="J2286" i="12"/>
  <c r="J2285" i="12"/>
  <c r="J2284" i="12"/>
  <c r="J2283" i="12"/>
  <c r="J2282" i="12"/>
  <c r="J2281" i="12"/>
  <c r="J2280" i="12"/>
  <c r="J2279" i="12"/>
  <c r="J2278" i="12"/>
  <c r="J2277" i="12"/>
  <c r="J2276" i="12"/>
  <c r="J2275" i="12"/>
  <c r="J2274" i="12"/>
  <c r="J2273" i="12"/>
  <c r="J2272" i="12"/>
  <c r="J2271" i="12"/>
  <c r="J2270" i="12"/>
  <c r="J2269" i="12"/>
  <c r="J2268" i="12"/>
  <c r="J2267" i="12"/>
  <c r="J2266" i="12"/>
  <c r="J2265" i="12"/>
  <c r="J2264" i="12"/>
  <c r="J2263" i="12"/>
  <c r="J2262" i="12"/>
  <c r="J2261" i="12"/>
  <c r="J2260" i="12"/>
  <c r="J2259" i="12"/>
  <c r="J2258" i="12"/>
  <c r="J2257" i="12"/>
  <c r="J2256" i="12"/>
  <c r="J2255" i="12"/>
  <c r="J2254" i="12"/>
  <c r="J2253" i="12"/>
  <c r="J2252" i="12"/>
  <c r="J2251" i="12"/>
  <c r="J2250" i="12"/>
  <c r="J2249" i="12"/>
  <c r="J2248" i="12"/>
  <c r="J2247" i="12"/>
  <c r="J2246" i="12"/>
  <c r="J2245" i="12"/>
  <c r="J2244" i="12"/>
  <c r="J2243" i="12"/>
  <c r="J2242" i="12"/>
  <c r="J2241" i="12"/>
  <c r="J2240" i="12"/>
  <c r="J2239" i="12"/>
  <c r="J2238" i="12"/>
  <c r="J2237" i="12"/>
  <c r="J2236" i="12"/>
  <c r="J2235" i="12"/>
  <c r="J2234" i="12"/>
  <c r="J2233" i="12"/>
  <c r="J2232" i="12"/>
  <c r="J2231" i="12"/>
  <c r="J2230" i="12"/>
  <c r="J2229" i="12"/>
  <c r="J2228" i="12"/>
  <c r="J2227" i="12"/>
  <c r="J2226" i="12"/>
  <c r="J2225" i="12"/>
  <c r="J2224" i="12"/>
  <c r="J2223" i="12"/>
  <c r="J2222" i="12"/>
  <c r="J2221" i="12"/>
  <c r="J2220" i="12"/>
  <c r="J2219" i="12"/>
  <c r="J2218" i="12"/>
  <c r="J2217" i="12"/>
  <c r="J2216" i="12"/>
  <c r="J2215" i="12"/>
  <c r="J2214" i="12"/>
  <c r="J2213" i="12"/>
  <c r="J2212" i="12"/>
  <c r="J2211" i="12"/>
  <c r="J2210" i="12"/>
  <c r="J2209" i="12"/>
  <c r="J2208" i="12"/>
  <c r="J2207" i="12"/>
  <c r="J2206" i="12"/>
  <c r="J2205" i="12"/>
  <c r="J2204" i="12"/>
  <c r="J2203" i="12"/>
  <c r="J2202" i="12"/>
  <c r="J2201" i="12"/>
  <c r="J2200" i="12"/>
  <c r="J2199" i="12"/>
  <c r="J2198" i="12"/>
  <c r="J2197" i="12"/>
  <c r="J2196" i="12"/>
  <c r="J2195" i="12"/>
  <c r="J2194" i="12"/>
  <c r="J2193" i="12"/>
  <c r="J2192" i="12"/>
  <c r="J2191" i="12"/>
  <c r="J2190" i="12"/>
  <c r="J2189" i="12"/>
  <c r="J2188" i="12"/>
  <c r="J2187" i="12"/>
  <c r="J2186" i="12"/>
  <c r="J2185" i="12"/>
  <c r="J2184" i="12"/>
  <c r="J2183" i="12"/>
  <c r="J2182" i="12"/>
  <c r="J2181" i="12"/>
  <c r="J2180" i="12"/>
  <c r="J2179" i="12"/>
  <c r="J2178" i="12"/>
  <c r="J2177" i="12"/>
  <c r="J2176" i="12"/>
  <c r="J2175" i="12"/>
  <c r="J2174" i="12"/>
  <c r="J2173" i="12"/>
  <c r="J2172" i="12"/>
  <c r="J2171" i="12"/>
  <c r="J2170" i="12"/>
  <c r="J2169" i="12"/>
  <c r="J2168" i="12"/>
  <c r="J2167" i="12"/>
  <c r="J2166" i="12"/>
  <c r="J2165" i="12"/>
  <c r="J2164" i="12"/>
  <c r="J2163" i="12"/>
  <c r="J2162" i="12"/>
  <c r="J2161" i="12"/>
  <c r="J2160" i="12"/>
  <c r="J2159" i="12"/>
  <c r="J2158" i="12"/>
  <c r="J2157" i="12"/>
  <c r="J2156" i="12"/>
  <c r="J2155" i="12"/>
  <c r="J2154" i="12"/>
  <c r="J2153" i="12"/>
  <c r="J2152" i="12"/>
  <c r="J2151" i="12"/>
  <c r="J2150" i="12"/>
  <c r="J2149" i="12"/>
  <c r="J2148" i="12"/>
  <c r="J2147" i="12"/>
  <c r="J2146" i="12"/>
  <c r="J2145" i="12"/>
  <c r="J2144" i="12"/>
  <c r="J2143" i="12"/>
  <c r="J2142" i="12"/>
  <c r="J2141" i="12"/>
  <c r="J2140" i="12"/>
  <c r="J2139" i="12"/>
  <c r="J2138" i="12"/>
  <c r="J2137" i="12"/>
  <c r="J2136" i="12"/>
  <c r="J2135" i="12"/>
  <c r="J2134" i="12"/>
  <c r="J2133" i="12"/>
  <c r="J2132" i="12"/>
  <c r="J2131" i="12"/>
  <c r="J2130" i="12"/>
  <c r="J2129" i="12"/>
  <c r="J2128" i="12"/>
  <c r="J2127" i="12"/>
  <c r="J2126" i="12"/>
  <c r="J2125" i="12"/>
  <c r="J2124" i="12"/>
  <c r="J2123" i="12"/>
  <c r="J2122" i="12"/>
  <c r="J2121" i="12"/>
  <c r="J2120" i="12"/>
  <c r="J2119" i="12"/>
  <c r="J2118" i="12"/>
  <c r="J2117" i="12"/>
  <c r="J2116" i="12"/>
  <c r="J2115" i="12"/>
  <c r="J2114" i="12"/>
  <c r="J2113" i="12"/>
  <c r="J2112" i="12"/>
  <c r="J2111" i="12"/>
  <c r="J2110" i="12"/>
  <c r="J2109" i="12"/>
  <c r="J2108" i="12"/>
  <c r="J2107" i="12"/>
  <c r="J2106" i="12"/>
  <c r="J2105" i="12"/>
  <c r="J2104" i="12"/>
  <c r="J2103" i="12"/>
  <c r="J2102" i="12"/>
  <c r="J2101" i="12"/>
  <c r="J2100" i="12"/>
  <c r="J2099" i="12"/>
  <c r="J2098" i="12"/>
  <c r="J2097" i="12"/>
  <c r="J2096" i="12"/>
  <c r="J2095" i="12"/>
  <c r="J2094" i="12"/>
  <c r="J2093" i="12"/>
  <c r="J2092" i="12"/>
  <c r="J2091" i="12"/>
  <c r="J2090" i="12"/>
  <c r="J2089" i="12"/>
  <c r="J2088" i="12"/>
  <c r="J2087" i="12"/>
  <c r="J2086" i="12"/>
  <c r="J2085" i="12"/>
  <c r="J2084" i="12"/>
  <c r="J2083" i="12"/>
  <c r="J2082" i="12"/>
  <c r="J2081" i="12"/>
  <c r="J2080" i="12"/>
  <c r="J2079" i="12"/>
  <c r="J2078" i="12"/>
  <c r="J2077" i="12"/>
  <c r="J2076" i="12"/>
  <c r="J2075" i="12"/>
  <c r="J2074" i="12"/>
  <c r="J2073" i="12"/>
  <c r="J2072" i="12"/>
  <c r="J2071" i="12"/>
  <c r="J2070" i="12"/>
  <c r="J2069" i="12"/>
  <c r="J2068" i="12"/>
  <c r="J2067" i="12"/>
  <c r="J2066" i="12"/>
  <c r="J2065" i="12"/>
  <c r="J2064" i="12"/>
  <c r="J2063" i="12"/>
  <c r="J2062" i="12"/>
  <c r="J2061" i="12"/>
  <c r="J2060" i="12"/>
  <c r="J2059" i="12"/>
  <c r="J2058" i="12"/>
  <c r="J2057" i="12"/>
  <c r="J2056" i="12"/>
  <c r="J2055" i="12"/>
  <c r="J2054" i="12"/>
  <c r="J2053" i="12"/>
  <c r="J2052" i="12"/>
  <c r="J2051" i="12"/>
  <c r="J2050" i="12"/>
  <c r="J2049" i="12"/>
  <c r="J2048" i="12"/>
  <c r="J2047" i="12"/>
  <c r="J2046" i="12"/>
  <c r="J2045" i="12"/>
  <c r="J2044" i="12"/>
  <c r="J2043" i="12"/>
  <c r="J2042" i="12"/>
  <c r="J2041" i="12"/>
  <c r="J2040" i="12"/>
  <c r="J2039" i="12"/>
  <c r="J2038" i="12"/>
  <c r="J2037" i="12"/>
  <c r="J2036" i="12"/>
  <c r="J2035" i="12"/>
  <c r="J2034" i="12"/>
  <c r="J2033" i="12"/>
  <c r="J2032" i="12"/>
  <c r="J2031" i="12"/>
  <c r="J2030" i="12"/>
  <c r="J2029" i="12"/>
  <c r="J2028" i="12"/>
  <c r="J2027" i="12"/>
  <c r="J2026" i="12"/>
  <c r="J2025" i="12"/>
  <c r="J2024" i="12"/>
  <c r="J2023" i="12"/>
  <c r="J2022" i="12"/>
  <c r="J2021" i="12"/>
  <c r="J2020" i="12"/>
  <c r="J2019" i="12"/>
  <c r="J2018" i="12"/>
  <c r="J2017" i="12"/>
  <c r="J2016" i="12"/>
  <c r="J2015" i="12"/>
  <c r="J2014" i="12"/>
  <c r="J2013" i="12"/>
  <c r="J2012" i="12"/>
  <c r="J2011" i="12"/>
  <c r="J2010" i="12"/>
  <c r="J2009" i="12"/>
  <c r="J2008" i="12"/>
  <c r="J2007" i="12"/>
  <c r="J2006" i="12"/>
  <c r="J2005" i="12"/>
  <c r="J2004" i="12"/>
  <c r="J2003" i="12"/>
  <c r="J2002" i="12"/>
  <c r="J2001" i="12"/>
  <c r="J2000" i="12"/>
  <c r="J1999" i="12"/>
  <c r="J1998" i="12"/>
  <c r="J1997" i="12"/>
  <c r="J1996" i="12"/>
  <c r="J1995" i="12"/>
  <c r="J1994" i="12"/>
  <c r="J1993" i="12"/>
  <c r="J1992" i="12"/>
  <c r="J1991" i="12"/>
  <c r="J1990" i="12"/>
  <c r="J1989" i="12"/>
  <c r="J1988" i="12"/>
  <c r="J1987" i="12"/>
  <c r="J1986" i="12"/>
  <c r="J1985" i="12"/>
  <c r="J1984" i="12"/>
  <c r="J1983" i="12"/>
  <c r="J1982" i="12"/>
  <c r="J1981" i="12"/>
  <c r="J1980" i="12"/>
  <c r="J1979" i="12"/>
  <c r="J1978" i="12"/>
  <c r="J1977" i="12"/>
  <c r="J1976" i="12"/>
  <c r="J1975" i="12"/>
  <c r="J1974" i="12"/>
  <c r="J1973" i="12"/>
  <c r="J1972" i="12"/>
  <c r="J1971" i="12"/>
  <c r="J1970" i="12"/>
  <c r="J1969" i="12"/>
  <c r="J1968" i="12"/>
  <c r="J1967" i="12"/>
  <c r="J1966" i="12"/>
  <c r="J1965" i="12"/>
  <c r="J1964" i="12"/>
  <c r="J1963" i="12"/>
  <c r="J1962" i="12"/>
  <c r="J1961" i="12"/>
  <c r="J1960" i="12"/>
  <c r="J1959" i="12"/>
  <c r="J1958" i="12"/>
  <c r="J1957" i="12"/>
  <c r="J1956" i="12"/>
  <c r="J1955" i="12"/>
  <c r="J1954" i="12"/>
  <c r="J1953" i="12"/>
  <c r="J1952" i="12"/>
  <c r="J1951" i="12"/>
  <c r="J1950" i="12"/>
  <c r="J1949" i="12"/>
  <c r="J1948" i="12"/>
  <c r="J1947" i="12"/>
  <c r="J1946" i="12"/>
  <c r="J1945" i="12"/>
  <c r="J1944" i="12"/>
  <c r="J1943" i="12"/>
  <c r="J1942" i="12"/>
  <c r="J1941" i="12"/>
  <c r="J1940" i="12"/>
  <c r="J1939" i="12"/>
  <c r="J1938" i="12"/>
  <c r="J1937" i="12"/>
  <c r="J1936" i="12"/>
  <c r="J1935" i="12"/>
  <c r="J1934" i="12"/>
  <c r="J1933" i="12"/>
  <c r="J1932" i="12"/>
  <c r="J1931" i="12"/>
  <c r="J1930" i="12"/>
  <c r="J1929" i="12"/>
  <c r="J1928" i="12"/>
  <c r="J1927" i="12"/>
  <c r="J1926" i="12"/>
  <c r="J1925" i="12"/>
  <c r="J1924" i="12"/>
  <c r="J1923" i="12"/>
  <c r="J1922" i="12"/>
  <c r="J1921" i="12"/>
  <c r="J1920" i="12"/>
  <c r="J1919" i="12"/>
  <c r="J1918" i="12"/>
  <c r="J1917" i="12"/>
  <c r="J1916" i="12"/>
  <c r="J1915" i="12"/>
  <c r="J1914" i="12"/>
  <c r="J1913" i="12"/>
  <c r="J1912" i="12"/>
  <c r="J1911" i="12"/>
  <c r="J1910" i="12"/>
  <c r="J1909" i="12"/>
  <c r="J1908" i="12"/>
  <c r="J1907" i="12"/>
  <c r="J1906" i="12"/>
  <c r="J1905" i="12"/>
  <c r="J1904" i="12"/>
  <c r="J1903" i="12"/>
  <c r="J1902" i="12"/>
  <c r="J1901" i="12"/>
  <c r="J1900" i="12"/>
  <c r="J1899" i="12"/>
  <c r="J1898" i="12"/>
  <c r="J1897" i="12"/>
  <c r="J1896" i="12"/>
  <c r="J1895" i="12"/>
  <c r="J1894" i="12"/>
  <c r="J1893" i="12"/>
  <c r="J1892" i="12"/>
  <c r="J1891" i="12"/>
  <c r="J1890" i="12"/>
  <c r="J1889" i="12"/>
  <c r="J1888" i="12"/>
  <c r="J1887" i="12"/>
  <c r="J1886" i="12"/>
  <c r="J1885" i="12"/>
  <c r="J1884" i="12"/>
  <c r="J1883" i="12"/>
  <c r="J1882" i="12"/>
  <c r="J1881" i="12"/>
  <c r="J1880" i="12"/>
  <c r="J1879" i="12"/>
  <c r="J1878" i="12"/>
  <c r="J1877" i="12"/>
  <c r="J1876" i="12"/>
  <c r="J1875" i="12"/>
  <c r="J1874" i="12"/>
  <c r="J1873" i="12"/>
  <c r="J1872" i="12"/>
  <c r="J1871" i="12"/>
  <c r="J1870" i="12"/>
  <c r="J1869" i="12"/>
  <c r="J1868" i="12"/>
  <c r="J1867" i="12"/>
  <c r="J1866" i="12"/>
  <c r="J1865" i="12"/>
  <c r="J1864" i="12"/>
  <c r="J1863" i="12"/>
  <c r="J1862" i="12"/>
  <c r="J1861" i="12"/>
  <c r="J1860" i="12"/>
  <c r="J1859" i="12"/>
  <c r="J1858" i="12"/>
  <c r="J1857" i="12"/>
  <c r="J1856" i="12"/>
  <c r="J1855" i="12"/>
  <c r="J1854" i="12"/>
  <c r="J1853" i="12"/>
  <c r="J1852" i="12"/>
  <c r="J1851" i="12"/>
  <c r="J1850" i="12"/>
  <c r="J1849" i="12"/>
  <c r="J1848" i="12"/>
  <c r="J1847" i="12"/>
  <c r="J1846" i="12"/>
  <c r="J1845" i="12"/>
  <c r="J1844" i="12"/>
  <c r="J1843" i="12"/>
  <c r="J1842" i="12"/>
  <c r="J1841" i="12"/>
  <c r="J1840" i="12"/>
  <c r="J1839" i="12"/>
  <c r="J1838" i="12"/>
  <c r="J1837" i="12"/>
  <c r="J1836" i="12"/>
  <c r="J1835" i="12"/>
  <c r="J1834" i="12"/>
  <c r="J1833" i="12"/>
  <c r="J1832" i="12"/>
  <c r="J1831" i="12"/>
  <c r="J1830" i="12"/>
  <c r="J1829" i="12"/>
  <c r="J1828" i="12"/>
  <c r="J1827" i="12"/>
  <c r="J1826" i="12"/>
  <c r="J1825" i="12"/>
  <c r="J1824" i="12"/>
  <c r="J1823" i="12"/>
  <c r="J1822" i="12"/>
  <c r="J1821" i="12"/>
  <c r="J1820" i="12"/>
  <c r="J1819" i="12"/>
  <c r="J1818" i="12"/>
  <c r="J1817" i="12"/>
  <c r="J1816" i="12"/>
  <c r="J1815" i="12"/>
  <c r="J1814" i="12"/>
  <c r="J1813" i="12"/>
  <c r="J1812" i="12"/>
  <c r="J1811" i="12"/>
  <c r="J1810" i="12"/>
  <c r="J1809" i="12"/>
  <c r="J1808" i="12"/>
  <c r="J1807" i="12"/>
  <c r="J1806" i="12"/>
  <c r="J1805" i="12"/>
  <c r="J1804" i="12"/>
  <c r="J1803" i="12"/>
  <c r="J1802" i="12"/>
  <c r="J1801" i="12"/>
  <c r="J1800" i="12"/>
  <c r="J1799" i="12"/>
  <c r="J1798" i="12"/>
  <c r="J1797" i="12"/>
  <c r="J1796" i="12"/>
  <c r="J1795" i="12"/>
  <c r="J1794" i="12"/>
  <c r="J1793" i="12"/>
  <c r="J1792" i="12"/>
  <c r="J1791" i="12"/>
  <c r="J1790" i="12"/>
  <c r="J1789" i="12"/>
  <c r="J1788" i="12"/>
  <c r="J1787" i="12"/>
  <c r="J1786" i="12"/>
  <c r="J1785" i="12"/>
  <c r="J1784" i="12"/>
  <c r="J1783" i="12"/>
  <c r="J1782" i="12"/>
  <c r="J1781" i="12"/>
  <c r="J1780" i="12"/>
  <c r="J1779" i="12"/>
  <c r="J1778" i="12"/>
  <c r="J1777" i="12"/>
  <c r="J1776" i="12"/>
  <c r="J1775" i="12"/>
  <c r="J1774" i="12"/>
  <c r="J1773" i="12"/>
  <c r="J1772" i="12"/>
  <c r="J1771" i="12"/>
  <c r="J1770" i="12"/>
  <c r="J1769" i="12"/>
  <c r="J1768" i="12"/>
  <c r="J1767" i="12"/>
  <c r="J1766" i="12"/>
  <c r="J1765" i="12"/>
  <c r="J1764" i="12"/>
  <c r="J1763" i="12"/>
  <c r="J1762" i="12"/>
  <c r="J1761" i="12"/>
  <c r="J1760" i="12"/>
  <c r="J1759" i="12"/>
  <c r="J1758" i="12"/>
  <c r="J1757" i="12"/>
  <c r="J1756" i="12"/>
  <c r="J1755" i="12"/>
  <c r="J1754" i="12"/>
  <c r="J1753" i="12"/>
  <c r="J1752" i="12"/>
  <c r="J1751" i="12"/>
  <c r="J1750" i="12"/>
  <c r="J1749" i="12"/>
  <c r="J1748" i="12"/>
  <c r="J1747" i="12"/>
  <c r="J1746" i="12"/>
  <c r="J1745" i="12"/>
  <c r="J1744" i="12"/>
  <c r="J1743" i="12"/>
  <c r="J1742" i="12"/>
  <c r="J1741" i="12"/>
  <c r="J1740" i="12"/>
  <c r="J1739" i="12"/>
  <c r="J1738" i="12"/>
  <c r="J1737" i="12"/>
  <c r="J1736" i="12"/>
  <c r="J1735" i="12"/>
  <c r="J1734" i="12"/>
  <c r="J1733" i="12"/>
  <c r="J1732" i="12"/>
  <c r="J1731" i="12"/>
  <c r="J1730" i="12"/>
  <c r="J1729" i="12"/>
  <c r="J1728" i="12"/>
  <c r="J1727" i="12"/>
  <c r="J1726" i="12"/>
  <c r="J1725" i="12"/>
  <c r="J1724" i="12"/>
  <c r="J1723" i="12"/>
  <c r="J1722" i="12"/>
  <c r="J1721" i="12"/>
  <c r="J1720" i="12"/>
  <c r="J1719" i="12"/>
  <c r="J1718" i="12"/>
  <c r="J1717" i="12"/>
  <c r="J1716" i="12"/>
  <c r="J1715" i="12"/>
  <c r="J1714" i="12"/>
  <c r="J1713" i="12"/>
  <c r="J1712" i="12"/>
  <c r="J1711" i="12"/>
  <c r="J1710" i="12"/>
  <c r="J1709" i="12"/>
  <c r="J1708" i="12"/>
  <c r="J1707" i="12"/>
  <c r="J1706" i="12"/>
  <c r="J1705" i="12"/>
  <c r="J1704" i="12"/>
  <c r="J1703" i="12"/>
  <c r="J1702" i="12"/>
  <c r="J1701" i="12"/>
  <c r="J1700" i="12"/>
  <c r="J1699" i="12"/>
  <c r="J1698" i="12"/>
  <c r="J1697" i="12"/>
  <c r="J1696" i="12"/>
  <c r="J1695" i="12"/>
  <c r="J1694" i="12"/>
  <c r="J1693" i="12"/>
  <c r="J1692" i="12"/>
  <c r="J1691" i="12"/>
  <c r="J1690" i="12"/>
  <c r="J1689" i="12"/>
  <c r="J1688" i="12"/>
  <c r="J1687" i="12"/>
  <c r="J1686" i="12"/>
  <c r="J1685" i="12"/>
  <c r="J1684" i="12"/>
  <c r="J1683" i="12"/>
  <c r="J1682" i="12"/>
  <c r="J1681" i="12"/>
  <c r="J1680" i="12"/>
  <c r="J1679" i="12"/>
  <c r="J1678" i="12"/>
  <c r="J1677" i="12"/>
  <c r="J1676" i="12"/>
  <c r="J1675" i="12"/>
  <c r="J1674" i="12"/>
  <c r="J1673" i="12"/>
  <c r="J1672" i="12"/>
  <c r="J1671" i="12"/>
  <c r="J1670" i="12"/>
  <c r="J1669" i="12"/>
  <c r="J1668" i="12"/>
  <c r="J1667" i="12"/>
  <c r="J1666" i="12"/>
  <c r="J1665" i="12"/>
  <c r="J1664" i="12"/>
  <c r="J1663" i="12"/>
  <c r="J1662" i="12"/>
  <c r="J1661" i="12"/>
  <c r="J1660" i="12"/>
  <c r="J1659" i="12"/>
  <c r="J1658" i="12"/>
  <c r="J1657" i="12"/>
  <c r="J1656" i="12"/>
  <c r="J1655" i="12"/>
  <c r="J1654" i="12"/>
  <c r="J1653" i="12"/>
  <c r="J1652" i="12"/>
  <c r="J1651" i="12"/>
  <c r="J1650" i="12"/>
  <c r="J1649" i="12"/>
  <c r="J1648" i="12"/>
  <c r="J1647" i="12"/>
  <c r="J1646" i="12"/>
  <c r="J1645" i="12"/>
  <c r="J1644" i="12"/>
  <c r="J1643" i="12"/>
  <c r="J1642" i="12"/>
  <c r="J1641" i="12"/>
  <c r="J1640" i="12"/>
  <c r="J1639" i="12"/>
  <c r="J1638" i="12"/>
  <c r="J1637" i="12"/>
  <c r="J1636" i="12"/>
  <c r="J1635" i="12"/>
  <c r="J1634" i="12"/>
  <c r="J1633" i="12"/>
  <c r="J1632" i="12"/>
  <c r="J1631" i="12"/>
  <c r="J1630" i="12"/>
  <c r="J1629" i="12"/>
  <c r="J1628" i="12"/>
  <c r="J1627" i="12"/>
  <c r="J1626" i="12"/>
  <c r="J1625" i="12"/>
  <c r="J1624" i="12"/>
  <c r="J1623" i="12"/>
  <c r="J1622" i="12"/>
  <c r="J1621" i="12"/>
  <c r="J1620" i="12"/>
  <c r="J1619" i="12"/>
  <c r="J1618" i="12"/>
  <c r="J1617" i="12"/>
  <c r="J1616" i="12"/>
  <c r="J1615" i="12"/>
  <c r="J1614" i="12"/>
  <c r="J1613" i="12"/>
  <c r="J1612" i="12"/>
  <c r="J1611" i="12"/>
  <c r="J1610" i="12"/>
  <c r="J1609" i="12"/>
  <c r="J1608" i="12"/>
  <c r="J1607" i="12"/>
  <c r="J1606" i="12"/>
  <c r="J1605" i="12"/>
  <c r="J1604" i="12"/>
  <c r="J1603" i="12"/>
  <c r="J1602" i="12"/>
  <c r="J1601" i="12"/>
  <c r="J1600" i="12"/>
  <c r="J1599" i="12"/>
  <c r="J1598" i="12"/>
  <c r="J1597" i="12"/>
  <c r="J1596" i="12"/>
  <c r="J1595" i="12"/>
  <c r="J1594" i="12"/>
  <c r="J1593" i="12"/>
  <c r="J1592" i="12"/>
  <c r="J1591" i="12"/>
  <c r="J1590" i="12"/>
  <c r="J1589" i="12"/>
  <c r="J1588" i="12"/>
  <c r="J1587" i="12"/>
  <c r="J1586" i="12"/>
  <c r="J1585" i="12"/>
  <c r="J1584" i="12"/>
  <c r="J1583" i="12"/>
  <c r="J1582" i="12"/>
  <c r="J1581" i="12"/>
  <c r="J1580" i="12"/>
  <c r="J1579" i="12"/>
  <c r="J1578" i="12"/>
  <c r="J1577" i="12"/>
  <c r="J1576" i="12"/>
  <c r="J1575" i="12"/>
  <c r="J1574" i="12"/>
  <c r="J1573" i="12"/>
  <c r="J1572" i="12"/>
  <c r="J1571" i="12"/>
  <c r="J1570" i="12"/>
  <c r="J1569" i="12"/>
  <c r="J1568" i="12"/>
  <c r="J1567" i="12"/>
  <c r="J1566" i="12"/>
  <c r="J1565" i="12"/>
  <c r="J1564" i="12"/>
  <c r="J1563" i="12"/>
  <c r="J1562" i="12"/>
  <c r="J1561" i="12"/>
  <c r="J1560" i="12"/>
  <c r="J1559" i="12"/>
  <c r="J1558" i="12"/>
  <c r="J1557" i="12"/>
  <c r="J1556" i="12"/>
  <c r="J1555" i="12"/>
  <c r="J1554" i="12"/>
  <c r="J1553" i="12"/>
  <c r="J1552" i="12"/>
  <c r="J1551" i="12"/>
  <c r="J1550" i="12"/>
  <c r="J1549" i="12"/>
  <c r="J1548" i="12"/>
  <c r="J1547" i="12"/>
  <c r="J1546" i="12"/>
  <c r="J1545" i="12"/>
  <c r="J1544" i="12"/>
  <c r="J1543" i="12"/>
  <c r="J1542" i="12"/>
  <c r="J1541" i="12"/>
  <c r="J1540" i="12"/>
  <c r="J1539" i="12"/>
  <c r="J1538" i="12"/>
  <c r="J1537" i="12"/>
  <c r="J1536" i="12"/>
  <c r="J1535" i="12"/>
  <c r="J1534" i="12"/>
  <c r="J1533" i="12"/>
  <c r="J1532" i="12"/>
  <c r="J1531" i="12"/>
  <c r="J1530" i="12"/>
  <c r="J1529" i="12"/>
  <c r="J1528" i="12"/>
  <c r="J1527" i="12"/>
  <c r="J1526" i="12"/>
  <c r="J1525" i="12"/>
  <c r="J1524" i="12"/>
  <c r="J1523" i="12"/>
  <c r="J1522" i="12"/>
  <c r="J1521" i="12"/>
  <c r="J1520" i="12"/>
  <c r="J1519" i="12"/>
  <c r="J1518" i="12"/>
  <c r="J1517" i="12"/>
  <c r="J1516" i="12"/>
  <c r="J1515" i="12"/>
  <c r="J1514" i="12"/>
  <c r="J1513" i="12"/>
  <c r="J1512" i="12"/>
  <c r="J1511" i="12"/>
  <c r="J1510" i="12"/>
  <c r="J1509" i="12"/>
  <c r="J1508" i="12"/>
  <c r="J1507" i="12"/>
  <c r="J1506" i="12"/>
  <c r="J1505" i="12"/>
  <c r="J1504" i="12"/>
  <c r="J1503" i="12"/>
  <c r="J1502" i="12"/>
  <c r="J1501" i="12"/>
  <c r="J1500" i="12"/>
  <c r="J1499" i="12"/>
  <c r="J1498" i="12"/>
  <c r="J1497" i="12"/>
  <c r="J1496" i="12"/>
  <c r="J1495" i="12"/>
  <c r="J1494" i="12"/>
  <c r="J1493" i="12"/>
  <c r="J1492" i="12"/>
  <c r="J1491" i="12"/>
  <c r="J1490" i="12"/>
  <c r="J1489" i="12"/>
  <c r="J1488" i="12"/>
  <c r="J1487" i="12"/>
  <c r="J1486" i="12"/>
  <c r="J1485" i="12"/>
  <c r="J1484" i="12"/>
  <c r="J1483" i="12"/>
  <c r="J1482" i="12"/>
  <c r="J1481" i="12"/>
  <c r="J1480" i="12"/>
  <c r="J1479" i="12"/>
  <c r="J1478" i="12"/>
  <c r="J1477" i="12"/>
  <c r="J1476" i="12"/>
  <c r="J1475" i="12"/>
  <c r="J1474" i="12"/>
  <c r="J1473" i="12"/>
  <c r="J1472" i="12"/>
  <c r="J1471" i="12"/>
  <c r="J1470" i="12"/>
  <c r="J1469" i="12"/>
  <c r="J1468" i="12"/>
  <c r="J1467" i="12"/>
  <c r="J1466" i="12"/>
  <c r="J1465" i="12"/>
  <c r="J1464" i="12"/>
  <c r="J1463" i="12"/>
  <c r="J1462" i="12"/>
  <c r="J1461" i="12"/>
  <c r="J1460" i="12"/>
  <c r="J1459" i="12"/>
  <c r="J1458" i="12"/>
  <c r="J1457" i="12"/>
  <c r="J1456" i="12"/>
  <c r="J1455" i="12"/>
  <c r="J1454" i="12"/>
  <c r="J1453" i="12"/>
  <c r="J1452" i="12"/>
  <c r="J1451" i="12"/>
  <c r="J1450" i="12"/>
  <c r="J1449" i="12"/>
  <c r="J1448" i="12"/>
  <c r="J1447" i="12"/>
  <c r="J1446" i="12"/>
  <c r="J1445" i="12"/>
  <c r="J1444" i="12"/>
  <c r="J1443" i="12"/>
  <c r="J1442" i="12"/>
  <c r="J1441" i="12"/>
  <c r="J1440" i="12"/>
  <c r="J1439" i="12"/>
  <c r="J1438" i="12"/>
  <c r="J1437" i="12"/>
  <c r="J1436" i="12"/>
  <c r="J1435" i="12"/>
  <c r="J1434" i="12"/>
  <c r="J1433" i="12"/>
  <c r="J1432" i="12"/>
  <c r="J1431" i="12"/>
  <c r="J1430" i="12"/>
  <c r="J1429" i="12"/>
  <c r="J1428" i="12"/>
  <c r="J1427" i="12"/>
  <c r="J1426" i="12"/>
  <c r="J1425" i="12"/>
  <c r="J1424" i="12"/>
  <c r="J1423" i="12"/>
  <c r="J1422" i="12"/>
  <c r="J1421" i="12"/>
  <c r="J1420" i="12"/>
  <c r="J1419" i="12"/>
  <c r="J1418" i="12"/>
  <c r="J1417" i="12"/>
  <c r="J1416" i="12"/>
  <c r="J1415" i="12"/>
  <c r="J1414" i="12"/>
  <c r="J1413" i="12"/>
  <c r="J1412" i="12"/>
  <c r="J1411" i="12"/>
  <c r="J1410" i="12"/>
  <c r="J1409" i="12"/>
  <c r="J1408" i="12"/>
  <c r="J1407" i="12"/>
  <c r="J1406" i="12"/>
  <c r="J1405" i="12"/>
  <c r="J1404" i="12"/>
  <c r="J1403" i="12"/>
  <c r="J1402" i="12"/>
  <c r="J1401" i="12"/>
  <c r="J1400" i="12"/>
  <c r="J1399" i="12"/>
  <c r="J1398" i="12"/>
  <c r="J1397" i="12"/>
  <c r="J1396" i="12"/>
  <c r="J1395" i="12"/>
  <c r="J1394" i="12"/>
  <c r="J1393" i="12"/>
  <c r="J1392" i="12"/>
  <c r="J1391" i="12"/>
  <c r="J1390" i="12"/>
  <c r="J1389" i="12"/>
  <c r="J1388" i="12"/>
  <c r="J1387" i="12"/>
  <c r="J1386" i="12"/>
  <c r="J1385" i="12"/>
  <c r="J1384" i="12"/>
  <c r="J1383" i="12"/>
  <c r="J1382" i="12"/>
  <c r="J1381" i="12"/>
  <c r="J1380" i="12"/>
  <c r="J1379" i="12"/>
  <c r="J1378" i="12"/>
  <c r="J1377" i="12"/>
  <c r="J1376" i="12"/>
  <c r="J1375" i="12"/>
  <c r="J1374" i="12"/>
  <c r="J1373" i="12"/>
  <c r="J1372" i="12"/>
  <c r="J1371" i="12"/>
  <c r="J1370" i="12"/>
  <c r="J1369" i="12"/>
  <c r="J1368" i="12"/>
  <c r="J1367" i="12"/>
  <c r="J1366" i="12"/>
  <c r="J1365" i="12"/>
  <c r="J1364" i="12"/>
  <c r="J1363" i="12"/>
  <c r="J1362" i="12"/>
  <c r="J1361" i="12"/>
  <c r="J1360" i="12"/>
  <c r="J1359" i="12"/>
  <c r="J1358" i="12"/>
  <c r="J1357" i="12"/>
  <c r="J1356" i="12"/>
  <c r="J1355" i="12"/>
  <c r="J1354" i="12"/>
  <c r="J1353" i="12"/>
  <c r="J1352" i="12"/>
  <c r="J1351" i="12"/>
  <c r="J1350" i="12"/>
  <c r="J1349" i="12"/>
  <c r="J1348" i="12"/>
  <c r="J1347" i="12"/>
  <c r="J1346" i="12"/>
  <c r="J1345" i="12"/>
  <c r="J1344" i="12"/>
  <c r="J1343" i="12"/>
  <c r="J1342" i="12"/>
  <c r="J1341" i="12"/>
  <c r="J1340" i="12"/>
  <c r="J1339" i="12"/>
  <c r="J1338" i="12"/>
  <c r="J1337" i="12"/>
  <c r="J1336" i="12"/>
  <c r="J1335" i="12"/>
  <c r="J1334" i="12"/>
  <c r="J1333" i="12"/>
  <c r="J1332" i="12"/>
  <c r="J1331" i="12"/>
  <c r="J1330" i="12"/>
  <c r="J1329" i="12"/>
  <c r="J1328" i="12"/>
  <c r="J1327" i="12"/>
  <c r="J1326" i="12"/>
  <c r="J1325" i="12"/>
  <c r="J1324" i="12"/>
  <c r="J1323" i="12"/>
  <c r="J1322" i="12"/>
  <c r="J1321" i="12"/>
  <c r="J1320" i="12"/>
  <c r="J1319" i="12"/>
  <c r="J1318" i="12"/>
  <c r="J1317" i="12"/>
  <c r="J1316" i="12"/>
  <c r="J1315" i="12"/>
  <c r="J1314" i="12"/>
  <c r="J1313" i="12"/>
  <c r="J1312" i="12"/>
  <c r="J1311" i="12"/>
  <c r="J1310" i="12"/>
  <c r="J1309" i="12"/>
  <c r="J1308" i="12"/>
  <c r="J1307" i="12"/>
  <c r="J1306" i="12"/>
  <c r="J1305" i="12"/>
  <c r="J1304" i="12"/>
  <c r="J1303" i="12"/>
  <c r="J1302" i="12"/>
  <c r="J1301" i="12"/>
  <c r="J1300" i="12"/>
  <c r="J1299" i="12"/>
  <c r="J1298" i="12"/>
  <c r="J1297" i="12"/>
  <c r="J1296" i="12"/>
  <c r="J1295" i="12"/>
  <c r="J1294" i="12"/>
  <c r="J1293" i="12"/>
  <c r="J1292" i="12"/>
  <c r="J1291" i="12"/>
  <c r="J1290" i="12"/>
  <c r="J1289" i="12"/>
  <c r="J1288" i="12"/>
  <c r="J1287" i="12"/>
  <c r="J1286" i="12"/>
  <c r="J1285" i="12"/>
  <c r="J1284" i="12"/>
  <c r="J1283" i="12"/>
  <c r="J1282" i="12"/>
  <c r="J1281" i="12"/>
  <c r="J1280" i="12"/>
  <c r="J1279" i="12"/>
  <c r="J1278" i="12"/>
  <c r="J1277" i="12"/>
  <c r="J1276" i="12"/>
  <c r="J1275" i="12"/>
  <c r="J1274" i="12"/>
  <c r="J1273" i="12"/>
  <c r="J1272" i="12"/>
  <c r="J1271" i="12"/>
  <c r="J1270" i="12"/>
  <c r="J1269" i="12"/>
  <c r="J1268" i="12"/>
  <c r="J1267" i="12"/>
  <c r="J1266" i="12"/>
  <c r="J1265" i="12"/>
  <c r="J1264" i="12"/>
  <c r="J1263" i="12"/>
  <c r="J1262" i="12"/>
  <c r="J1261" i="12"/>
  <c r="J1260" i="12"/>
  <c r="J1259" i="12"/>
  <c r="J1258" i="12"/>
  <c r="J1257" i="12"/>
  <c r="J1256" i="12"/>
  <c r="J1255" i="12"/>
  <c r="J1254" i="12"/>
  <c r="J1253" i="12"/>
  <c r="J1252" i="12"/>
  <c r="J1251" i="12"/>
  <c r="J1250" i="12"/>
  <c r="J1249" i="12"/>
  <c r="J1248" i="12"/>
  <c r="J1247" i="12"/>
  <c r="J1246" i="12"/>
  <c r="J1245" i="12"/>
  <c r="J1244" i="12"/>
  <c r="J1243" i="12"/>
  <c r="J1242" i="12"/>
  <c r="J1241" i="12"/>
  <c r="J1240" i="12"/>
  <c r="J1239" i="12"/>
  <c r="J1238" i="12"/>
  <c r="J1237" i="12"/>
  <c r="J1236" i="12"/>
  <c r="J1235" i="12"/>
  <c r="J1234" i="12"/>
  <c r="J1233" i="12"/>
  <c r="J1232" i="12"/>
  <c r="J1231" i="12"/>
  <c r="J1230" i="12"/>
  <c r="J1229" i="12"/>
  <c r="J1228" i="12"/>
  <c r="J1227" i="12"/>
  <c r="J1226" i="12"/>
  <c r="J1225" i="12"/>
  <c r="J1224" i="12"/>
  <c r="J1223" i="12"/>
  <c r="J1222" i="12"/>
  <c r="J1221" i="12"/>
  <c r="J1220" i="12"/>
  <c r="J1219" i="12"/>
  <c r="J1218" i="12"/>
  <c r="J1217" i="12"/>
  <c r="J1216" i="12"/>
  <c r="J1215" i="12"/>
  <c r="J1214" i="12"/>
  <c r="J1213" i="12"/>
  <c r="J1212" i="12"/>
  <c r="J1211" i="12"/>
  <c r="J1210" i="12"/>
  <c r="J1209" i="12"/>
  <c r="J1208" i="12"/>
  <c r="J1207" i="12"/>
  <c r="J1206" i="12"/>
  <c r="J1205" i="12"/>
  <c r="J1204" i="12"/>
  <c r="J1203" i="12"/>
  <c r="J1202" i="12"/>
  <c r="J1201" i="12"/>
  <c r="J1200" i="12"/>
  <c r="J1199" i="12"/>
  <c r="J1198" i="12"/>
  <c r="J1197" i="12"/>
  <c r="J1196" i="12"/>
  <c r="J1195" i="12"/>
  <c r="J1194" i="12"/>
  <c r="J1193" i="12"/>
  <c r="J1192" i="12"/>
  <c r="J1191" i="12"/>
  <c r="J1190" i="12"/>
  <c r="J1189" i="12"/>
  <c r="J1188" i="12"/>
  <c r="J1187" i="12"/>
  <c r="J1186" i="12"/>
  <c r="J1185" i="12"/>
  <c r="J1184" i="12"/>
  <c r="J1183" i="12"/>
  <c r="J1182" i="12"/>
  <c r="J1181" i="12"/>
  <c r="J1180" i="12"/>
  <c r="J1179" i="12"/>
  <c r="J1178" i="12"/>
  <c r="J1177" i="12"/>
  <c r="J1176" i="12"/>
  <c r="J1175" i="12"/>
  <c r="J1174" i="12"/>
  <c r="J1173" i="12"/>
  <c r="J1172" i="12"/>
  <c r="J1171" i="12"/>
  <c r="J1170" i="12"/>
  <c r="J1169" i="12"/>
  <c r="J1168" i="12"/>
  <c r="J1167" i="12"/>
  <c r="J1166" i="12"/>
  <c r="J1165" i="12"/>
  <c r="J1164" i="12"/>
  <c r="J1163" i="12"/>
  <c r="J1162" i="12"/>
  <c r="J1161" i="12"/>
  <c r="J1160" i="12"/>
  <c r="J1159" i="12"/>
  <c r="J1158" i="12"/>
  <c r="J1157" i="12"/>
  <c r="J1156" i="12"/>
  <c r="J1155" i="12"/>
  <c r="J1154" i="12"/>
  <c r="J1153" i="12"/>
  <c r="J1152" i="12"/>
  <c r="J1151" i="12"/>
  <c r="J1150" i="12"/>
  <c r="J1149" i="12"/>
  <c r="J1148" i="12"/>
  <c r="J1147" i="12"/>
  <c r="J1146" i="12"/>
  <c r="J1145" i="12"/>
  <c r="J1144" i="12"/>
  <c r="J1143" i="12"/>
  <c r="J1142" i="12"/>
  <c r="J1141" i="12"/>
  <c r="J1140" i="12"/>
  <c r="J1139" i="12"/>
  <c r="J1138" i="12"/>
  <c r="J1137" i="12"/>
  <c r="J1136" i="12"/>
  <c r="J1135" i="12"/>
  <c r="J1134" i="12"/>
  <c r="J1133" i="12"/>
  <c r="J1132" i="12"/>
  <c r="J1131" i="12"/>
  <c r="J1130" i="12"/>
  <c r="J1129" i="12"/>
  <c r="J1128" i="12"/>
  <c r="J1127" i="12"/>
  <c r="J1126" i="12"/>
  <c r="J1125" i="12"/>
  <c r="J1124" i="12"/>
  <c r="J1123" i="12"/>
  <c r="J1122" i="12"/>
  <c r="J1121" i="12"/>
  <c r="J1120" i="12"/>
  <c r="J1119" i="12"/>
  <c r="J1118" i="12"/>
  <c r="J1117" i="12"/>
  <c r="J1116" i="12"/>
  <c r="J1115" i="12"/>
  <c r="J1114" i="12"/>
  <c r="J1113" i="12"/>
  <c r="J1112" i="12"/>
  <c r="J1111" i="12"/>
  <c r="J1110" i="12"/>
  <c r="J1109" i="12"/>
  <c r="J1108" i="12"/>
  <c r="J1107" i="12"/>
  <c r="J1106" i="12"/>
  <c r="J1105" i="12"/>
  <c r="J1104" i="12"/>
  <c r="J1103" i="12"/>
  <c r="J1102" i="12"/>
  <c r="J1101" i="12"/>
  <c r="J1100" i="12"/>
  <c r="J1099" i="12"/>
  <c r="J1098" i="12"/>
  <c r="J1097" i="12"/>
  <c r="J1096" i="12"/>
  <c r="J1095" i="12"/>
  <c r="J1094" i="12"/>
  <c r="J1093" i="12"/>
  <c r="J1092" i="12"/>
  <c r="J1091" i="12"/>
  <c r="J1090" i="12"/>
  <c r="J1089" i="12"/>
  <c r="J1088" i="12"/>
  <c r="J1087" i="12"/>
  <c r="J1086" i="12"/>
  <c r="J1085" i="12"/>
  <c r="J1084" i="12"/>
  <c r="J1083" i="12"/>
  <c r="J1082" i="12"/>
  <c r="J1081" i="12"/>
  <c r="J1080" i="12"/>
  <c r="J1079" i="12"/>
  <c r="J1078" i="12"/>
  <c r="J1077" i="12"/>
  <c r="J1076" i="12"/>
  <c r="J1075" i="12"/>
  <c r="J1074" i="12"/>
  <c r="J1073" i="12"/>
  <c r="J1072" i="12"/>
  <c r="J1071" i="12"/>
  <c r="J1070" i="12"/>
  <c r="J1069" i="12"/>
  <c r="J1068" i="12"/>
  <c r="J1067" i="12"/>
  <c r="J1066" i="12"/>
  <c r="J1065" i="12"/>
  <c r="J1064" i="12"/>
  <c r="J1063" i="12"/>
  <c r="J1062" i="12"/>
  <c r="J1061" i="12"/>
  <c r="J1060" i="12"/>
  <c r="J1059" i="12"/>
  <c r="J1058" i="12"/>
  <c r="J1057" i="12"/>
  <c r="J1056" i="12"/>
  <c r="J1055" i="12"/>
  <c r="J1054" i="12"/>
  <c r="J1053" i="12"/>
  <c r="J1052" i="12"/>
  <c r="J1051" i="12"/>
  <c r="J1050" i="12"/>
  <c r="J1049" i="12"/>
  <c r="J1048" i="12"/>
  <c r="J1047" i="12"/>
  <c r="J1046" i="12"/>
  <c r="J1045" i="12"/>
  <c r="J1044" i="12"/>
  <c r="J1043" i="12"/>
  <c r="J1042" i="12"/>
  <c r="J1041" i="12"/>
  <c r="J1040" i="12"/>
  <c r="J1039" i="12"/>
  <c r="J1038" i="12"/>
  <c r="J1037" i="12"/>
  <c r="J1036" i="12"/>
  <c r="J1035" i="12"/>
  <c r="J1034" i="12"/>
  <c r="J1033" i="12"/>
  <c r="J1032" i="12"/>
  <c r="J1031" i="12"/>
  <c r="J1030" i="12"/>
  <c r="J1029" i="12"/>
  <c r="J1028" i="12"/>
  <c r="J1027" i="12"/>
  <c r="J1026" i="12"/>
  <c r="J1025" i="12"/>
  <c r="J1024" i="12"/>
  <c r="J1023" i="12"/>
  <c r="J1022" i="12"/>
  <c r="J1021" i="12"/>
  <c r="J1020" i="12"/>
  <c r="J1019" i="12"/>
  <c r="J1018" i="12"/>
  <c r="J1017" i="12"/>
  <c r="J1016" i="12"/>
  <c r="J1015" i="12"/>
  <c r="J1014" i="12"/>
  <c r="J1013" i="12"/>
  <c r="J1012" i="12"/>
  <c r="J1011" i="12"/>
  <c r="J1010" i="12"/>
  <c r="J1009" i="12"/>
  <c r="J1008" i="12"/>
  <c r="J1007" i="12"/>
  <c r="J1006" i="12"/>
  <c r="J1005" i="12"/>
  <c r="J1004" i="12"/>
  <c r="J1003" i="12"/>
  <c r="J1002" i="12"/>
  <c r="J1001" i="12"/>
  <c r="J1000" i="12"/>
  <c r="J999" i="12"/>
  <c r="J998" i="12"/>
  <c r="J997" i="12"/>
  <c r="J996" i="12"/>
  <c r="J995" i="12"/>
  <c r="J994" i="12"/>
  <c r="J993" i="12"/>
  <c r="J992" i="12"/>
  <c r="J991" i="12"/>
  <c r="J990" i="12"/>
  <c r="J989" i="12"/>
  <c r="J988" i="12"/>
  <c r="J987" i="12"/>
  <c r="J986" i="12"/>
  <c r="J985" i="12"/>
  <c r="J984" i="12"/>
  <c r="J983" i="12"/>
  <c r="J982" i="12"/>
  <c r="J981" i="12"/>
  <c r="J980" i="12"/>
  <c r="J979" i="12"/>
  <c r="J978" i="12"/>
  <c r="J977" i="12"/>
  <c r="J976" i="12"/>
  <c r="J975" i="12"/>
  <c r="J974" i="12"/>
  <c r="J973" i="12"/>
  <c r="J972" i="12"/>
  <c r="J971" i="12"/>
  <c r="J970" i="12"/>
  <c r="J969" i="12"/>
  <c r="J968" i="12"/>
  <c r="J967" i="12"/>
  <c r="J966" i="12"/>
  <c r="J965" i="12"/>
  <c r="J964" i="12"/>
  <c r="J963" i="12"/>
  <c r="J962" i="12"/>
  <c r="J961" i="12"/>
  <c r="J960" i="12"/>
  <c r="J959" i="12"/>
  <c r="J958" i="12"/>
  <c r="J957" i="12"/>
  <c r="J956" i="12"/>
  <c r="J955" i="12"/>
  <c r="J954" i="12"/>
  <c r="J953" i="12"/>
  <c r="J952" i="12"/>
  <c r="J951" i="12"/>
  <c r="J950" i="12"/>
  <c r="J949" i="12"/>
  <c r="J948" i="12"/>
  <c r="J947" i="12"/>
  <c r="J946" i="12"/>
  <c r="J945" i="12"/>
  <c r="J944" i="12"/>
  <c r="J943" i="12"/>
  <c r="J942" i="12"/>
  <c r="J941" i="12"/>
  <c r="J940" i="12"/>
  <c r="J939" i="12"/>
  <c r="J938" i="12"/>
  <c r="J937" i="12"/>
  <c r="J936" i="12"/>
  <c r="J935" i="12"/>
  <c r="J934" i="12"/>
  <c r="J933" i="12"/>
  <c r="J932" i="12"/>
  <c r="J931" i="12"/>
  <c r="J930" i="12"/>
  <c r="J929" i="12"/>
  <c r="J928" i="12"/>
  <c r="J927" i="12"/>
  <c r="J926" i="12"/>
  <c r="J925" i="12"/>
  <c r="J924" i="12"/>
  <c r="J923" i="12"/>
  <c r="J922" i="12"/>
  <c r="J921" i="12"/>
  <c r="J920" i="12"/>
  <c r="J919" i="12"/>
  <c r="J918" i="12"/>
  <c r="J917" i="12"/>
  <c r="J916" i="12"/>
  <c r="J915" i="12"/>
  <c r="J914" i="12"/>
  <c r="J913" i="12"/>
  <c r="J912" i="12"/>
  <c r="J911" i="12"/>
  <c r="J910" i="12"/>
  <c r="J909" i="12"/>
  <c r="J908" i="12"/>
  <c r="J907" i="12"/>
  <c r="J906" i="12"/>
  <c r="J905" i="12"/>
  <c r="J904" i="12"/>
  <c r="J903" i="12"/>
  <c r="J902" i="12"/>
  <c r="J901" i="12"/>
  <c r="J900" i="12"/>
  <c r="J899" i="12"/>
  <c r="J898" i="12"/>
  <c r="J897" i="12"/>
  <c r="J896" i="12"/>
  <c r="J895" i="12"/>
  <c r="J894" i="12"/>
  <c r="J893" i="12"/>
  <c r="J892" i="12"/>
  <c r="J891" i="12"/>
  <c r="J890" i="12"/>
  <c r="J889" i="12"/>
  <c r="J888" i="12"/>
  <c r="J887" i="12"/>
  <c r="J886" i="12"/>
  <c r="J885" i="12"/>
  <c r="J884" i="12"/>
  <c r="J883" i="12"/>
  <c r="J882" i="12"/>
  <c r="J881" i="12"/>
  <c r="J880" i="12"/>
  <c r="J879" i="12"/>
  <c r="J878" i="12"/>
  <c r="J877" i="12"/>
  <c r="J876" i="12"/>
  <c r="J875" i="12"/>
  <c r="J874" i="12"/>
  <c r="J873" i="12"/>
  <c r="J872" i="12"/>
  <c r="J871" i="12"/>
  <c r="J870" i="12"/>
  <c r="J869" i="12"/>
  <c r="J868" i="12"/>
  <c r="J867" i="12"/>
  <c r="J866" i="12"/>
  <c r="J865" i="12"/>
  <c r="J864" i="12"/>
  <c r="J863" i="12"/>
  <c r="J862" i="12"/>
  <c r="J861" i="12"/>
  <c r="J860" i="12"/>
  <c r="J859" i="12"/>
  <c r="J858" i="12"/>
  <c r="J857" i="12"/>
  <c r="J856" i="12"/>
  <c r="J855" i="12"/>
  <c r="J854" i="12"/>
  <c r="J853" i="12"/>
  <c r="J852" i="12"/>
  <c r="J851" i="12"/>
  <c r="J850" i="12"/>
  <c r="J849" i="12"/>
  <c r="J848" i="12"/>
  <c r="J847" i="12"/>
  <c r="J846" i="12"/>
  <c r="J845" i="12"/>
  <c r="J844" i="12"/>
  <c r="J843" i="12"/>
  <c r="J842" i="12"/>
  <c r="J841" i="12"/>
  <c r="J840" i="12"/>
  <c r="J839" i="12"/>
  <c r="J838" i="12"/>
  <c r="J837" i="12"/>
  <c r="J836" i="12"/>
  <c r="J835" i="12"/>
  <c r="J834" i="12"/>
  <c r="J833" i="12"/>
  <c r="J832" i="12"/>
  <c r="J831" i="12"/>
  <c r="J830" i="12"/>
  <c r="J829" i="12"/>
  <c r="J828" i="12"/>
  <c r="J827" i="12"/>
  <c r="J826" i="12"/>
  <c r="J825" i="12"/>
  <c r="J824" i="12"/>
  <c r="J823" i="12"/>
  <c r="J822" i="12"/>
  <c r="J821" i="12"/>
  <c r="J820" i="12"/>
  <c r="J819" i="12"/>
  <c r="J818" i="12"/>
  <c r="J817" i="12"/>
  <c r="J816" i="12"/>
  <c r="J815" i="12"/>
  <c r="J814" i="12"/>
  <c r="J813" i="12"/>
  <c r="J812" i="12"/>
  <c r="J811" i="12"/>
  <c r="J810" i="12"/>
  <c r="J809" i="12"/>
  <c r="J808" i="12"/>
  <c r="J807" i="12"/>
  <c r="J806" i="12"/>
  <c r="J805" i="12"/>
  <c r="J804" i="12"/>
  <c r="J803" i="12"/>
  <c r="J802" i="12"/>
  <c r="J801" i="12"/>
  <c r="J800" i="12"/>
  <c r="J799" i="12"/>
  <c r="J798" i="12"/>
  <c r="J797" i="12"/>
  <c r="J796" i="12"/>
  <c r="J795" i="12"/>
  <c r="J794" i="12"/>
  <c r="J793" i="12"/>
  <c r="J792" i="12"/>
  <c r="J791" i="12"/>
  <c r="J790" i="12"/>
  <c r="J789" i="12"/>
  <c r="J788" i="12"/>
  <c r="J787" i="12"/>
  <c r="J786" i="12"/>
  <c r="J785" i="12"/>
  <c r="J784" i="12"/>
  <c r="J783" i="12"/>
  <c r="J782" i="12"/>
  <c r="J781" i="12"/>
  <c r="J780" i="12"/>
  <c r="J779" i="12"/>
  <c r="J778" i="12"/>
  <c r="J777" i="12"/>
  <c r="J776" i="12"/>
  <c r="J775" i="12"/>
  <c r="J774" i="12"/>
  <c r="J773" i="12"/>
  <c r="J772" i="12"/>
  <c r="J771" i="12"/>
  <c r="J770" i="12"/>
  <c r="J769" i="12"/>
  <c r="J768" i="12"/>
  <c r="J767" i="12"/>
  <c r="J766" i="12"/>
  <c r="J765" i="12"/>
  <c r="J764" i="12"/>
  <c r="J763" i="12"/>
  <c r="J762" i="12"/>
  <c r="J761" i="12"/>
  <c r="J760" i="12"/>
  <c r="J759" i="12"/>
  <c r="J758" i="12"/>
  <c r="J757" i="12"/>
  <c r="J756" i="12"/>
  <c r="J755" i="12"/>
  <c r="J754" i="12"/>
  <c r="J753" i="12"/>
  <c r="J752" i="12"/>
  <c r="J751" i="12"/>
  <c r="J750" i="12"/>
  <c r="J749" i="12"/>
  <c r="J748" i="12"/>
  <c r="J747" i="12"/>
  <c r="J746" i="12"/>
  <c r="J745" i="12"/>
  <c r="J744" i="12"/>
  <c r="J743" i="12"/>
  <c r="J742" i="12"/>
  <c r="J741" i="12"/>
  <c r="J740" i="12"/>
  <c r="J739" i="12"/>
  <c r="J738" i="12"/>
  <c r="J737" i="12"/>
  <c r="J736" i="12"/>
  <c r="J735" i="12"/>
  <c r="J734" i="12"/>
  <c r="J733" i="12"/>
  <c r="J732" i="12"/>
  <c r="J731" i="12"/>
  <c r="J730" i="12"/>
  <c r="J729" i="12"/>
  <c r="J728" i="12"/>
  <c r="J727" i="12"/>
  <c r="J726" i="12"/>
  <c r="J725" i="12"/>
  <c r="J724" i="12"/>
  <c r="J723" i="12"/>
  <c r="J722" i="12"/>
  <c r="J721" i="12"/>
  <c r="J720" i="12"/>
  <c r="J719" i="12"/>
  <c r="J718" i="12"/>
  <c r="J717" i="12"/>
  <c r="J716" i="12"/>
  <c r="J715" i="12"/>
  <c r="J714" i="12"/>
  <c r="J713" i="12"/>
  <c r="J712" i="12"/>
  <c r="J711" i="12"/>
  <c r="J710" i="12"/>
  <c r="J709" i="12"/>
  <c r="J708" i="12"/>
  <c r="J707" i="12"/>
  <c r="J706" i="12"/>
  <c r="J705" i="12"/>
  <c r="J704" i="12"/>
  <c r="J703" i="12"/>
  <c r="J702" i="12"/>
  <c r="J701" i="12"/>
  <c r="J700" i="12"/>
  <c r="J699" i="12"/>
  <c r="J698" i="12"/>
  <c r="J697" i="12"/>
  <c r="J696" i="12"/>
  <c r="J695" i="12"/>
  <c r="J694" i="12"/>
  <c r="J693" i="12"/>
  <c r="J692" i="12"/>
  <c r="J691" i="12"/>
  <c r="J690" i="12"/>
  <c r="J689" i="12"/>
  <c r="J688" i="12"/>
  <c r="J687" i="12"/>
  <c r="J686" i="12"/>
  <c r="J685" i="12"/>
  <c r="J684" i="12"/>
  <c r="J683" i="12"/>
  <c r="J682" i="12"/>
  <c r="J681" i="12"/>
  <c r="J680" i="12"/>
  <c r="J679" i="12"/>
  <c r="J678" i="12"/>
  <c r="J677" i="12"/>
  <c r="J676" i="12"/>
  <c r="J675" i="12"/>
  <c r="J674" i="12"/>
  <c r="J673" i="12"/>
  <c r="J672" i="12"/>
  <c r="J671" i="12"/>
  <c r="J670" i="12"/>
  <c r="J669" i="12"/>
  <c r="J668" i="12"/>
  <c r="J667" i="12"/>
  <c r="J666" i="12"/>
  <c r="J665" i="12"/>
  <c r="J664" i="12"/>
  <c r="J663" i="12"/>
  <c r="J662" i="12"/>
  <c r="J661" i="12"/>
  <c r="J660" i="12"/>
  <c r="J659" i="12"/>
  <c r="J658" i="12"/>
  <c r="J657" i="12"/>
  <c r="J656" i="12"/>
  <c r="J655" i="12"/>
  <c r="J654" i="12"/>
  <c r="J653" i="12"/>
  <c r="J652" i="12"/>
  <c r="J651" i="12"/>
  <c r="J650" i="12"/>
  <c r="J649" i="12"/>
  <c r="J648" i="12"/>
  <c r="J647" i="12"/>
  <c r="J646" i="12"/>
  <c r="J645" i="12"/>
  <c r="J644" i="12"/>
  <c r="J643" i="12"/>
  <c r="J642" i="12"/>
  <c r="J641" i="12"/>
  <c r="J640" i="12"/>
  <c r="J639" i="12"/>
  <c r="J638" i="12"/>
  <c r="J637" i="12"/>
  <c r="J636" i="12"/>
  <c r="J635" i="12"/>
  <c r="J634" i="12"/>
  <c r="J633" i="12"/>
  <c r="J632" i="12"/>
  <c r="J631" i="12"/>
  <c r="J630" i="12"/>
  <c r="J629" i="12"/>
  <c r="J628" i="12"/>
  <c r="J627" i="12"/>
  <c r="J626" i="12"/>
  <c r="J625" i="12"/>
  <c r="J624" i="12"/>
  <c r="J623" i="12"/>
  <c r="J622" i="12"/>
  <c r="J621" i="12"/>
  <c r="J620" i="12"/>
  <c r="J619" i="12"/>
  <c r="J618" i="12"/>
  <c r="J617" i="12"/>
  <c r="J616" i="12"/>
  <c r="J615" i="12"/>
  <c r="J614" i="12"/>
  <c r="J613" i="12"/>
  <c r="J612" i="12"/>
  <c r="J611" i="12"/>
  <c r="J610" i="12"/>
  <c r="J609" i="12"/>
  <c r="J608" i="12"/>
  <c r="J607" i="12"/>
  <c r="J606" i="12"/>
  <c r="J605" i="12"/>
  <c r="J604" i="12"/>
  <c r="J603" i="12"/>
  <c r="J602" i="12"/>
  <c r="J601" i="12"/>
  <c r="J600" i="12"/>
  <c r="J599" i="12"/>
  <c r="J598" i="12"/>
  <c r="J597" i="12"/>
  <c r="J596" i="12"/>
  <c r="J595" i="12"/>
  <c r="J594" i="12"/>
  <c r="J593" i="12"/>
  <c r="J592" i="12"/>
  <c r="J591" i="12"/>
  <c r="J590" i="12"/>
  <c r="J589" i="12"/>
  <c r="J588" i="12"/>
  <c r="J587" i="12"/>
  <c r="J586" i="12"/>
  <c r="J585" i="12"/>
  <c r="J584" i="12"/>
  <c r="J583" i="12"/>
  <c r="J582" i="12"/>
  <c r="J581" i="12"/>
  <c r="J580" i="12"/>
  <c r="J579" i="12"/>
  <c r="J578" i="12"/>
  <c r="J577" i="12"/>
  <c r="J576" i="12"/>
  <c r="J575" i="12"/>
  <c r="J574" i="12"/>
  <c r="J573" i="12"/>
  <c r="J572" i="12"/>
  <c r="J571" i="12"/>
  <c r="J570" i="12"/>
  <c r="J569" i="12"/>
  <c r="J568" i="12"/>
  <c r="J567" i="12"/>
  <c r="J566" i="12"/>
  <c r="J565" i="12"/>
  <c r="J564" i="12"/>
  <c r="J563" i="12"/>
  <c r="J562" i="12"/>
  <c r="J561" i="12"/>
  <c r="J560" i="12"/>
  <c r="J559" i="12"/>
  <c r="J558" i="12"/>
  <c r="J557" i="12"/>
  <c r="J556" i="12"/>
  <c r="J555" i="12"/>
  <c r="J554" i="12"/>
  <c r="J553" i="12"/>
  <c r="J552" i="12"/>
  <c r="J551" i="12"/>
  <c r="J550" i="12"/>
  <c r="J549" i="12"/>
  <c r="J548" i="12"/>
  <c r="J547" i="12"/>
  <c r="J546" i="12"/>
  <c r="J545" i="12"/>
  <c r="J544" i="12"/>
  <c r="J543" i="12"/>
  <c r="J542" i="12"/>
  <c r="J541" i="12"/>
  <c r="J540" i="12"/>
  <c r="J539" i="12"/>
  <c r="J538" i="12"/>
  <c r="J537" i="12"/>
  <c r="J536" i="12"/>
  <c r="J535" i="12"/>
  <c r="J534" i="12"/>
  <c r="J533" i="12"/>
  <c r="J532" i="12"/>
  <c r="J531" i="12"/>
  <c r="J530" i="12"/>
  <c r="J529" i="12"/>
  <c r="J528" i="12"/>
  <c r="J527" i="12"/>
  <c r="J526" i="12"/>
  <c r="J525" i="12"/>
  <c r="J524" i="12"/>
  <c r="J523" i="12"/>
  <c r="J522" i="12"/>
  <c r="J521" i="12"/>
  <c r="J520" i="12"/>
  <c r="J519" i="12"/>
  <c r="J518" i="12"/>
  <c r="J517" i="12"/>
  <c r="J516" i="12"/>
  <c r="J515" i="12"/>
  <c r="J514" i="12"/>
  <c r="J513" i="12"/>
  <c r="J512" i="12"/>
  <c r="J511" i="12"/>
  <c r="J510" i="12"/>
  <c r="J509" i="12"/>
  <c r="J508" i="12"/>
  <c r="J507" i="12"/>
  <c r="J506" i="12"/>
  <c r="J505" i="12"/>
  <c r="J504" i="12"/>
  <c r="J503" i="12"/>
  <c r="J502" i="12"/>
  <c r="J501" i="12"/>
  <c r="J500" i="12"/>
  <c r="J499" i="12"/>
  <c r="J498" i="12"/>
  <c r="J497" i="12"/>
  <c r="J496" i="12"/>
  <c r="J495" i="12"/>
  <c r="J494" i="12"/>
  <c r="J493" i="12"/>
  <c r="J492" i="12"/>
  <c r="J491" i="12"/>
  <c r="J490" i="12"/>
  <c r="J489" i="12"/>
  <c r="J488" i="12"/>
  <c r="J487" i="12"/>
  <c r="J486" i="12"/>
  <c r="J485" i="12"/>
  <c r="J484" i="12"/>
  <c r="J483" i="12"/>
  <c r="J482" i="12"/>
  <c r="J481" i="12"/>
  <c r="J480" i="12"/>
  <c r="J479" i="12"/>
  <c r="J478" i="12"/>
  <c r="J477" i="12"/>
  <c r="J476" i="12"/>
  <c r="J475" i="12"/>
  <c r="J474" i="12"/>
  <c r="J473" i="12"/>
  <c r="J472" i="12"/>
  <c r="J471" i="12"/>
  <c r="J470" i="12"/>
  <c r="J469" i="12"/>
  <c r="J468" i="12"/>
  <c r="J467" i="12"/>
  <c r="J466" i="12"/>
  <c r="J465" i="12"/>
  <c r="J464" i="12"/>
  <c r="J463" i="12"/>
  <c r="J462" i="12"/>
  <c r="J461" i="12"/>
  <c r="J460" i="12"/>
  <c r="J459" i="12"/>
  <c r="J458" i="12"/>
  <c r="J457" i="12"/>
  <c r="J456" i="12"/>
  <c r="J455" i="12"/>
  <c r="J454" i="12"/>
  <c r="J453" i="12"/>
  <c r="J452" i="12"/>
  <c r="J451" i="12"/>
  <c r="J450" i="12"/>
  <c r="J449" i="12"/>
  <c r="J448" i="12"/>
  <c r="J447" i="12"/>
  <c r="J446" i="12"/>
  <c r="J445" i="12"/>
  <c r="J444" i="12"/>
  <c r="J443" i="12"/>
  <c r="J442" i="12"/>
  <c r="J441" i="12"/>
  <c r="J440" i="12"/>
  <c r="J439" i="12"/>
  <c r="J438" i="12"/>
  <c r="J437" i="12"/>
  <c r="J436" i="12"/>
  <c r="J435" i="12"/>
  <c r="J434" i="12"/>
  <c r="J433" i="12"/>
  <c r="J432" i="12"/>
  <c r="J431" i="12"/>
  <c r="J430" i="12"/>
  <c r="J429" i="12"/>
  <c r="J428" i="12"/>
  <c r="J427" i="12"/>
  <c r="J426" i="12"/>
  <c r="J425" i="12"/>
  <c r="J424" i="12"/>
  <c r="J423" i="12"/>
  <c r="J422" i="12"/>
  <c r="J421" i="12"/>
  <c r="J420" i="12"/>
  <c r="J419" i="12"/>
  <c r="J418" i="12"/>
  <c r="J417" i="12"/>
  <c r="J416" i="12"/>
  <c r="J415" i="12"/>
  <c r="J414" i="12"/>
  <c r="J413" i="12"/>
  <c r="J412" i="12"/>
  <c r="J411" i="12"/>
  <c r="J410" i="12"/>
  <c r="J409" i="12"/>
  <c r="J408" i="12"/>
  <c r="J407" i="12"/>
  <c r="J406" i="12"/>
  <c r="J405" i="12"/>
  <c r="J404" i="12"/>
  <c r="J403" i="12"/>
  <c r="J402" i="12"/>
  <c r="J401" i="12"/>
  <c r="J400" i="12"/>
  <c r="J399" i="12"/>
  <c r="J398" i="12"/>
  <c r="J397" i="12"/>
  <c r="J396" i="12"/>
  <c r="J395" i="12"/>
  <c r="J394" i="12"/>
  <c r="J393" i="12"/>
  <c r="J392" i="12"/>
  <c r="J391" i="12"/>
  <c r="J390" i="12"/>
  <c r="J389" i="12"/>
  <c r="J388" i="12"/>
  <c r="J387" i="12"/>
  <c r="J386" i="12"/>
  <c r="J385" i="12"/>
  <c r="J384" i="12"/>
  <c r="J383" i="12"/>
  <c r="J382" i="12"/>
  <c r="J381" i="12"/>
  <c r="J380" i="12"/>
  <c r="J379" i="12"/>
  <c r="J378" i="12"/>
  <c r="J377" i="12"/>
  <c r="J376" i="12"/>
  <c r="J375" i="12"/>
  <c r="J374" i="12"/>
  <c r="J373" i="12"/>
  <c r="J372" i="12"/>
  <c r="J371" i="12"/>
  <c r="J370" i="12"/>
  <c r="J369" i="12"/>
  <c r="J368" i="12"/>
  <c r="J367" i="12"/>
  <c r="J366" i="12"/>
  <c r="J365" i="12"/>
  <c r="J364" i="12"/>
  <c r="J363" i="12"/>
  <c r="J362" i="12"/>
  <c r="J361" i="12"/>
  <c r="J360" i="12"/>
  <c r="J359" i="12"/>
  <c r="J358" i="12"/>
  <c r="J357" i="12"/>
  <c r="J356" i="12"/>
  <c r="J355" i="12"/>
  <c r="J354" i="12"/>
  <c r="J353" i="12"/>
  <c r="J352" i="12"/>
  <c r="J351" i="12"/>
  <c r="J350" i="12"/>
  <c r="J349" i="12"/>
  <c r="J348" i="12"/>
  <c r="J347" i="12"/>
  <c r="J346" i="12"/>
  <c r="J345" i="12"/>
  <c r="J344" i="12"/>
  <c r="J343" i="12"/>
  <c r="J342" i="12"/>
  <c r="J341" i="12"/>
  <c r="J340" i="12"/>
  <c r="J339" i="12"/>
  <c r="J338" i="12"/>
  <c r="J337" i="12"/>
  <c r="J336" i="12"/>
  <c r="J335" i="12"/>
  <c r="J334" i="12"/>
  <c r="J333" i="12"/>
  <c r="J332" i="12"/>
  <c r="J331" i="12"/>
  <c r="J330" i="12"/>
  <c r="J329" i="12"/>
  <c r="J328" i="12"/>
  <c r="J327" i="12"/>
  <c r="J326" i="12"/>
  <c r="J325" i="12"/>
  <c r="J324" i="12"/>
  <c r="J323" i="12"/>
  <c r="J322" i="12"/>
  <c r="J321" i="12"/>
  <c r="J320" i="12"/>
  <c r="J319" i="12"/>
  <c r="J318" i="12"/>
  <c r="J317" i="12"/>
  <c r="J316" i="12"/>
  <c r="J315" i="12"/>
  <c r="J314" i="12"/>
  <c r="J313" i="12"/>
  <c r="J312" i="12"/>
  <c r="J311" i="12"/>
  <c r="J310" i="12"/>
  <c r="J309" i="12"/>
  <c r="J308" i="12"/>
  <c r="J307" i="12"/>
  <c r="J306" i="12"/>
  <c r="J305" i="12"/>
  <c r="J304" i="12"/>
  <c r="J303" i="12"/>
  <c r="J302" i="12"/>
  <c r="J301" i="12"/>
  <c r="J300" i="12"/>
  <c r="J299" i="12"/>
  <c r="J298" i="12"/>
  <c r="J297" i="12"/>
  <c r="J296" i="12"/>
  <c r="J295" i="12"/>
  <c r="J294" i="12"/>
  <c r="J293" i="12"/>
  <c r="J292" i="12"/>
  <c r="J291" i="12"/>
  <c r="J290" i="12"/>
  <c r="J289" i="12"/>
  <c r="J288" i="12"/>
  <c r="J287" i="12"/>
  <c r="J286" i="12"/>
  <c r="J285" i="12"/>
  <c r="J284" i="12"/>
  <c r="J283" i="12"/>
  <c r="J282" i="12"/>
  <c r="J281" i="12"/>
  <c r="J280" i="12"/>
  <c r="J279" i="12"/>
  <c r="J278" i="12"/>
  <c r="J277" i="12"/>
  <c r="J276" i="12"/>
  <c r="J275" i="12"/>
  <c r="J274" i="12"/>
  <c r="J273" i="12"/>
  <c r="J272" i="12"/>
  <c r="J271" i="12"/>
  <c r="J270" i="12"/>
  <c r="J269" i="12"/>
  <c r="J268" i="12"/>
  <c r="J267" i="12"/>
  <c r="J266" i="12"/>
  <c r="J265" i="12"/>
  <c r="J264" i="12"/>
  <c r="J263" i="12"/>
  <c r="J262" i="12"/>
  <c r="J261" i="12"/>
  <c r="J260" i="12"/>
  <c r="J259" i="12"/>
  <c r="J258" i="12"/>
  <c r="J257" i="12"/>
  <c r="J256" i="12"/>
  <c r="J255" i="12"/>
  <c r="J254" i="12"/>
  <c r="J253" i="12"/>
  <c r="J252" i="12"/>
  <c r="J251" i="12"/>
  <c r="J250" i="12"/>
  <c r="J249" i="12"/>
  <c r="J248" i="12"/>
  <c r="J247" i="12"/>
  <c r="J246" i="12"/>
  <c r="J245" i="12"/>
  <c r="J244" i="12"/>
  <c r="J243" i="12"/>
  <c r="J242" i="12"/>
  <c r="J241" i="12"/>
  <c r="J240" i="12"/>
  <c r="J239" i="12"/>
  <c r="J238" i="12"/>
  <c r="J237" i="12"/>
  <c r="J236" i="12"/>
  <c r="J235" i="12"/>
  <c r="J234" i="12"/>
  <c r="J233" i="12"/>
  <c r="J232" i="12"/>
  <c r="J231" i="12"/>
  <c r="J230" i="12"/>
  <c r="J229" i="12"/>
  <c r="J228" i="12"/>
  <c r="J227" i="12"/>
  <c r="J226" i="12"/>
  <c r="J225" i="12"/>
  <c r="J224" i="12"/>
  <c r="J223" i="12"/>
  <c r="J222" i="12"/>
  <c r="J221" i="12"/>
  <c r="J220" i="12"/>
  <c r="J219" i="12"/>
  <c r="J218" i="12"/>
  <c r="J217" i="12"/>
  <c r="J216" i="12"/>
  <c r="J215" i="12"/>
  <c r="J214" i="12"/>
  <c r="J213" i="12"/>
  <c r="J212" i="12"/>
  <c r="J211" i="12"/>
  <c r="J210" i="12"/>
  <c r="J209" i="12"/>
  <c r="J208" i="12"/>
  <c r="J207" i="12"/>
  <c r="J206" i="12"/>
  <c r="J205" i="12"/>
  <c r="J204" i="12"/>
  <c r="J203" i="12"/>
  <c r="J202" i="12"/>
  <c r="J201" i="12"/>
  <c r="J200" i="12"/>
  <c r="J199" i="12"/>
  <c r="J198" i="12"/>
  <c r="J197" i="12"/>
  <c r="J196" i="12"/>
  <c r="J195" i="12"/>
  <c r="J194" i="12"/>
  <c r="J193" i="12"/>
  <c r="J192" i="12"/>
  <c r="J191" i="12"/>
  <c r="J190" i="12"/>
  <c r="J189" i="12"/>
  <c r="J188" i="12"/>
  <c r="J187" i="12"/>
  <c r="J186" i="12"/>
  <c r="J185" i="12"/>
  <c r="J184" i="12"/>
  <c r="J183" i="12"/>
  <c r="J182" i="12"/>
  <c r="J181" i="12"/>
  <c r="J180" i="12"/>
  <c r="J179" i="12"/>
  <c r="J178" i="12"/>
  <c r="J177" i="12"/>
  <c r="J176" i="12"/>
  <c r="J175" i="12"/>
  <c r="J174" i="12"/>
  <c r="J173" i="12"/>
  <c r="J172" i="12"/>
  <c r="J171" i="12"/>
  <c r="J170" i="12"/>
  <c r="J169" i="12"/>
  <c r="J168" i="12"/>
  <c r="J167" i="12"/>
  <c r="J166" i="12"/>
  <c r="J165" i="12"/>
  <c r="J164" i="12"/>
  <c r="J163" i="12"/>
  <c r="J162" i="12"/>
  <c r="J161" i="12"/>
  <c r="J160" i="12"/>
  <c r="J159" i="12"/>
  <c r="J158" i="12"/>
  <c r="J157" i="12"/>
  <c r="J156" i="12"/>
  <c r="J155" i="12"/>
  <c r="J154" i="12"/>
  <c r="J153" i="12"/>
  <c r="J152" i="12"/>
  <c r="J151" i="12"/>
  <c r="J150" i="12"/>
  <c r="J149" i="12"/>
  <c r="J148" i="12"/>
  <c r="J147" i="12"/>
  <c r="J146" i="12"/>
  <c r="J145" i="12"/>
  <c r="J144" i="12"/>
  <c r="J143" i="12"/>
  <c r="J142" i="12"/>
  <c r="J141" i="12"/>
  <c r="J140" i="12"/>
  <c r="J139" i="12"/>
  <c r="J138" i="12"/>
  <c r="J137" i="12"/>
  <c r="J136" i="12"/>
  <c r="J135" i="12"/>
  <c r="J134" i="12"/>
  <c r="J133" i="12"/>
  <c r="J132" i="12"/>
  <c r="J131" i="12"/>
  <c r="J130" i="12"/>
  <c r="J129" i="12"/>
  <c r="J128" i="12"/>
  <c r="J127" i="12"/>
  <c r="J126" i="12"/>
  <c r="J125" i="12"/>
  <c r="J124" i="12"/>
  <c r="J123" i="12"/>
  <c r="J122" i="12"/>
  <c r="J121" i="12"/>
  <c r="J120" i="12"/>
  <c r="J119" i="12"/>
  <c r="J118" i="12"/>
  <c r="J117" i="12"/>
  <c r="J116" i="12"/>
  <c r="J115" i="12"/>
  <c r="J114" i="12"/>
  <c r="J113" i="12"/>
  <c r="J112" i="12"/>
  <c r="J111" i="12"/>
  <c r="J110" i="12"/>
  <c r="J109" i="12"/>
  <c r="J108" i="12"/>
  <c r="J107" i="12"/>
  <c r="J106" i="12"/>
  <c r="J105" i="12"/>
  <c r="J104" i="12"/>
  <c r="J103" i="12"/>
  <c r="J102" i="12"/>
  <c r="J101" i="12"/>
  <c r="J100" i="12"/>
  <c r="J99" i="12"/>
  <c r="J98" i="12"/>
  <c r="J97" i="12"/>
  <c r="J96" i="12"/>
  <c r="J95" i="12"/>
  <c r="J94" i="12"/>
  <c r="J93" i="12"/>
  <c r="J92" i="12"/>
  <c r="J91" i="12"/>
  <c r="J90" i="12"/>
  <c r="J89" i="12"/>
  <c r="J88" i="12"/>
  <c r="J87" i="12"/>
  <c r="J86" i="12"/>
  <c r="J85" i="12"/>
  <c r="J84" i="12"/>
  <c r="J83" i="12"/>
  <c r="J82" i="12"/>
  <c r="J81" i="12"/>
  <c r="J80" i="12"/>
  <c r="J79" i="12"/>
  <c r="J78" i="12"/>
  <c r="J77" i="12"/>
  <c r="J76" i="12"/>
  <c r="J75" i="12"/>
  <c r="J74" i="12"/>
  <c r="J73" i="12"/>
  <c r="J72" i="12"/>
  <c r="J71" i="12"/>
  <c r="J70" i="12"/>
  <c r="J69" i="12"/>
  <c r="J68" i="12"/>
  <c r="J67" i="12"/>
  <c r="J66" i="12"/>
  <c r="J65" i="12"/>
  <c r="J64" i="12"/>
  <c r="J63" i="12"/>
  <c r="J62" i="12"/>
  <c r="J61" i="12"/>
  <c r="J60" i="12"/>
  <c r="J59" i="12"/>
  <c r="J58" i="12"/>
  <c r="J57" i="12"/>
  <c r="J56" i="12"/>
  <c r="J55" i="12"/>
  <c r="J54" i="12"/>
  <c r="J53" i="12"/>
  <c r="J52" i="12"/>
  <c r="J51" i="12"/>
  <c r="J50" i="12"/>
  <c r="J49" i="12"/>
  <c r="J48" i="12"/>
  <c r="J47" i="12"/>
  <c r="J46" i="12"/>
  <c r="J45" i="12"/>
  <c r="J44" i="12"/>
  <c r="J43" i="12"/>
  <c r="J42" i="12"/>
  <c r="J41" i="12"/>
  <c r="J40" i="12"/>
  <c r="J39" i="12"/>
  <c r="J38" i="12"/>
  <c r="J37" i="12"/>
  <c r="J36" i="12"/>
  <c r="J35" i="12"/>
  <c r="J34" i="12"/>
  <c r="J33" i="12"/>
  <c r="J32" i="12"/>
  <c r="J31" i="12"/>
  <c r="J30" i="12"/>
  <c r="J29" i="12"/>
  <c r="J28" i="12"/>
  <c r="J27" i="12"/>
  <c r="J26" i="12"/>
  <c r="J25" i="12"/>
  <c r="J24" i="12"/>
  <c r="J23" i="12"/>
  <c r="J22" i="12"/>
  <c r="J21" i="12"/>
  <c r="J20" i="12"/>
  <c r="J19" i="12"/>
  <c r="J18" i="12"/>
  <c r="J17" i="12"/>
  <c r="J16" i="12"/>
  <c r="J15" i="12"/>
  <c r="J14" i="12"/>
  <c r="J13" i="12"/>
  <c r="J12" i="12"/>
  <c r="J11" i="12"/>
  <c r="J10" i="12"/>
  <c r="J9" i="12"/>
  <c r="J8" i="12"/>
  <c r="J7" i="12"/>
  <c r="J6" i="12"/>
  <c r="J5" i="12"/>
  <c r="J4" i="12"/>
  <c r="J3" i="12"/>
  <c r="J2" i="12"/>
  <c r="D2532" i="12"/>
  <c r="D2531" i="12"/>
  <c r="D2530" i="12"/>
  <c r="D2529" i="12"/>
  <c r="D2528" i="12"/>
  <c r="D2527" i="12"/>
  <c r="D2526" i="12"/>
  <c r="D2525" i="12"/>
  <c r="D2524" i="12"/>
  <c r="D2523" i="12"/>
  <c r="D2522" i="12"/>
  <c r="D2521" i="12"/>
  <c r="D2520" i="12"/>
  <c r="D2519" i="12"/>
  <c r="D2518" i="12"/>
  <c r="D2517" i="12"/>
  <c r="D2516" i="12"/>
  <c r="D2515" i="12"/>
  <c r="D2514" i="12"/>
  <c r="D2513" i="12"/>
  <c r="D2512" i="12"/>
  <c r="D2511" i="12"/>
  <c r="D2510" i="12"/>
  <c r="D2509" i="12"/>
  <c r="D2508" i="12"/>
  <c r="D2507" i="12"/>
  <c r="D2506" i="12"/>
  <c r="D2505" i="12"/>
  <c r="D2504" i="12"/>
  <c r="D2503" i="12"/>
  <c r="D2502" i="12"/>
  <c r="D2501" i="12"/>
  <c r="D2500" i="12"/>
  <c r="D2499" i="12"/>
  <c r="D2498" i="12"/>
  <c r="D2497" i="12"/>
  <c r="D2496" i="12"/>
  <c r="D2495" i="12"/>
  <c r="D2494" i="12"/>
  <c r="D2493" i="12"/>
  <c r="D2492" i="12"/>
  <c r="D2491" i="12"/>
  <c r="D2490" i="12"/>
  <c r="D2489" i="12"/>
  <c r="D2488" i="12"/>
  <c r="D2487" i="12"/>
  <c r="D2486" i="12"/>
  <c r="D2485" i="12"/>
  <c r="D2484" i="12"/>
  <c r="D2483" i="12"/>
  <c r="D2482" i="12"/>
  <c r="D2481" i="12"/>
  <c r="D2480" i="12"/>
  <c r="D2479" i="12"/>
  <c r="D2478" i="12"/>
  <c r="D2477" i="12"/>
  <c r="D2476" i="12"/>
  <c r="D2475" i="12"/>
  <c r="D2474" i="12"/>
  <c r="D2473" i="12"/>
  <c r="D2472" i="12"/>
  <c r="D2471" i="12"/>
  <c r="D2470" i="12"/>
  <c r="D2469" i="12"/>
  <c r="D2468" i="12"/>
  <c r="D2467" i="12"/>
  <c r="D2466" i="12"/>
  <c r="D2465" i="12"/>
  <c r="D2464" i="12"/>
  <c r="D2463" i="12"/>
  <c r="D2462" i="12"/>
  <c r="D2461" i="12"/>
  <c r="D2460" i="12"/>
  <c r="D2459" i="12"/>
  <c r="D2458" i="12"/>
  <c r="D2457" i="12"/>
  <c r="D2456" i="12"/>
  <c r="D2455" i="12"/>
  <c r="D2454" i="12"/>
  <c r="D2453" i="12"/>
  <c r="D2452" i="12"/>
  <c r="D2451" i="12"/>
  <c r="D2450" i="12"/>
  <c r="D2449" i="12"/>
  <c r="D2448" i="12"/>
  <c r="D2447" i="12"/>
  <c r="D2446" i="12"/>
  <c r="D2445" i="12"/>
  <c r="D2444" i="12"/>
  <c r="D2443" i="12"/>
  <c r="D2442" i="12"/>
  <c r="D2441" i="12"/>
  <c r="D2440" i="12"/>
  <c r="D2439" i="12"/>
  <c r="D2438" i="12"/>
  <c r="D2437" i="12"/>
  <c r="D2436" i="12"/>
  <c r="D2435" i="12"/>
  <c r="D2434" i="12"/>
  <c r="D2433" i="12"/>
  <c r="D2432" i="12"/>
  <c r="D2431" i="12"/>
  <c r="D2430" i="12"/>
  <c r="D2429" i="12"/>
  <c r="D2428" i="12"/>
  <c r="D2427" i="12"/>
  <c r="D2426" i="12"/>
  <c r="D2425" i="12"/>
  <c r="D2424" i="12"/>
  <c r="D2423" i="12"/>
  <c r="D2422" i="12"/>
  <c r="D2421" i="12"/>
  <c r="D2420" i="12"/>
  <c r="D2419" i="12"/>
  <c r="D2418" i="12"/>
  <c r="D2417" i="12"/>
  <c r="D2416" i="12"/>
  <c r="D2415" i="12"/>
  <c r="D2414" i="12"/>
  <c r="D2413" i="12"/>
  <c r="D2412" i="12"/>
  <c r="D2411" i="12"/>
  <c r="D2410" i="12"/>
  <c r="D2409" i="12"/>
  <c r="D2408" i="12"/>
  <c r="D2407" i="12"/>
  <c r="D2406" i="12"/>
  <c r="D2405" i="12"/>
  <c r="D2404" i="12"/>
  <c r="D2403" i="12"/>
  <c r="D2402" i="12"/>
  <c r="D2401" i="12"/>
  <c r="D2400" i="12"/>
  <c r="D2399" i="12"/>
  <c r="D2398" i="12"/>
  <c r="D2397" i="12"/>
  <c r="D2396" i="12"/>
  <c r="D2395" i="12"/>
  <c r="D2394" i="12"/>
  <c r="D2393" i="12"/>
  <c r="D2392" i="12"/>
  <c r="D2391" i="12"/>
  <c r="D2390" i="12"/>
  <c r="D2389" i="12"/>
  <c r="D2388" i="12"/>
  <c r="D2387" i="12"/>
  <c r="D2386" i="12"/>
  <c r="D2385" i="12"/>
  <c r="D2384" i="12"/>
  <c r="D2383" i="12"/>
  <c r="D2382" i="12"/>
  <c r="D2381" i="12"/>
  <c r="D2380" i="12"/>
  <c r="D2379" i="12"/>
  <c r="D2378" i="12"/>
  <c r="D2377" i="12"/>
  <c r="D2376" i="12"/>
  <c r="D2375" i="12"/>
  <c r="D2374" i="12"/>
  <c r="D2373" i="12"/>
  <c r="D2372" i="12"/>
  <c r="D2371" i="12"/>
  <c r="D2370" i="12"/>
  <c r="D2369" i="12"/>
  <c r="D2368" i="12"/>
  <c r="D2367" i="12"/>
  <c r="D2366" i="12"/>
  <c r="D2365" i="12"/>
  <c r="D2364" i="12"/>
  <c r="D2363" i="12"/>
  <c r="D2362" i="12"/>
  <c r="D2361" i="12"/>
  <c r="D2360" i="12"/>
  <c r="D2359" i="12"/>
  <c r="D2358" i="12"/>
  <c r="D2357" i="12"/>
  <c r="D2356" i="12"/>
  <c r="D2355" i="12"/>
  <c r="D2354" i="12"/>
  <c r="D2353" i="12"/>
  <c r="D2352" i="12"/>
  <c r="D2351" i="12"/>
  <c r="D2350" i="12"/>
  <c r="D2349" i="12"/>
  <c r="D2348" i="12"/>
  <c r="D2347" i="12"/>
  <c r="D2346" i="12"/>
  <c r="D2345" i="12"/>
  <c r="D2344" i="12"/>
  <c r="D2343" i="12"/>
  <c r="D2342" i="12"/>
  <c r="D2341" i="12"/>
  <c r="D2340" i="12"/>
  <c r="D2339" i="12"/>
  <c r="D2338" i="12"/>
  <c r="D2337" i="12"/>
  <c r="D2336" i="12"/>
  <c r="D2335" i="12"/>
  <c r="D2334" i="12"/>
  <c r="D2333" i="12"/>
  <c r="D2332" i="12"/>
  <c r="D2331" i="12"/>
  <c r="D2330" i="12"/>
  <c r="D2329" i="12"/>
  <c r="D2328" i="12"/>
  <c r="D2327" i="12"/>
  <c r="D2326" i="12"/>
  <c r="D2325" i="12"/>
  <c r="D2324" i="12"/>
  <c r="D2323" i="12"/>
  <c r="D2322" i="12"/>
  <c r="D2321" i="12"/>
  <c r="D2320" i="12"/>
  <c r="D2319" i="12"/>
  <c r="D2318" i="12"/>
  <c r="D2317" i="12"/>
  <c r="D2316" i="12"/>
  <c r="D2315" i="12"/>
  <c r="D2314" i="12"/>
  <c r="D2313" i="12"/>
  <c r="D2312" i="12"/>
  <c r="D2311" i="12"/>
  <c r="D2310" i="12"/>
  <c r="D2309" i="12"/>
  <c r="D2308" i="12"/>
  <c r="D2307" i="12"/>
  <c r="D2306" i="12"/>
  <c r="D2305" i="12"/>
  <c r="D2304" i="12"/>
  <c r="D2303" i="12"/>
  <c r="D2302" i="12"/>
  <c r="D2301" i="12"/>
  <c r="D2300" i="12"/>
  <c r="D2299" i="12"/>
  <c r="D2298" i="12"/>
  <c r="D2297" i="12"/>
  <c r="D2296" i="12"/>
  <c r="D2295" i="12"/>
  <c r="D2294" i="12"/>
  <c r="D2293" i="12"/>
  <c r="D2292" i="12"/>
  <c r="D2291" i="12"/>
  <c r="D2290" i="12"/>
  <c r="D2289" i="12"/>
  <c r="D2288" i="12"/>
  <c r="D2287" i="12"/>
  <c r="D2286" i="12"/>
  <c r="D2285" i="12"/>
  <c r="D2284" i="12"/>
  <c r="D2283" i="12"/>
  <c r="D2282" i="12"/>
  <c r="D2281" i="12"/>
  <c r="D2280" i="12"/>
  <c r="D2279" i="12"/>
  <c r="D2278" i="12"/>
  <c r="D2277" i="12"/>
  <c r="D2276" i="12"/>
  <c r="D2275" i="12"/>
  <c r="D2274" i="12"/>
  <c r="D2273" i="12"/>
  <c r="D2272" i="12"/>
  <c r="D2271" i="12"/>
  <c r="D2270" i="12"/>
  <c r="D2269" i="12"/>
  <c r="D2268" i="12"/>
  <c r="D2267" i="12"/>
  <c r="D2266" i="12"/>
  <c r="D2265" i="12"/>
  <c r="D2264" i="12"/>
  <c r="D2263" i="12"/>
  <c r="D2262" i="12"/>
  <c r="D2261" i="12"/>
  <c r="D2260" i="12"/>
  <c r="D2259" i="12"/>
  <c r="D2258" i="12"/>
  <c r="D2257" i="12"/>
  <c r="D2256" i="12"/>
  <c r="D2255" i="12"/>
  <c r="D2254" i="12"/>
  <c r="D2253" i="12"/>
  <c r="D2252" i="12"/>
  <c r="D2251" i="12"/>
  <c r="D2250" i="12"/>
  <c r="D2249" i="12"/>
  <c r="D2248" i="12"/>
  <c r="D2247" i="12"/>
  <c r="D2246" i="12"/>
  <c r="D2245" i="12"/>
  <c r="D2244" i="12"/>
  <c r="D2243" i="12"/>
  <c r="D2242" i="12"/>
  <c r="D2241" i="12"/>
  <c r="D2240" i="12"/>
  <c r="D2239" i="12"/>
  <c r="D2238" i="12"/>
  <c r="D2237" i="12"/>
  <c r="D2236" i="12"/>
  <c r="D2235" i="12"/>
  <c r="D2234" i="12"/>
  <c r="D2233" i="12"/>
  <c r="D2232" i="12"/>
  <c r="D2231" i="12"/>
  <c r="D2230" i="12"/>
  <c r="D2229" i="12"/>
  <c r="D2228" i="12"/>
  <c r="D2227" i="12"/>
  <c r="D2226" i="12"/>
  <c r="D2225" i="12"/>
  <c r="D2224" i="12"/>
  <c r="D2223" i="12"/>
  <c r="D2222" i="12"/>
  <c r="D2221" i="12"/>
  <c r="D2220" i="12"/>
  <c r="D2219" i="12"/>
  <c r="D2218" i="12"/>
  <c r="D2217" i="12"/>
  <c r="D2216" i="12"/>
  <c r="D2215" i="12"/>
  <c r="D2214" i="12"/>
  <c r="D2213" i="12"/>
  <c r="D2212" i="12"/>
  <c r="D2211" i="12"/>
  <c r="D2210" i="12"/>
  <c r="D2209" i="12"/>
  <c r="D2208" i="12"/>
  <c r="D2207" i="12"/>
  <c r="D2206" i="12"/>
  <c r="D2205" i="12"/>
  <c r="D2204" i="12"/>
  <c r="D2203" i="12"/>
  <c r="D2202" i="12"/>
  <c r="D2201" i="12"/>
  <c r="D2200" i="12"/>
  <c r="D2199" i="12"/>
  <c r="D2198" i="12"/>
  <c r="D2197" i="12"/>
  <c r="D2196" i="12"/>
  <c r="D2195" i="12"/>
  <c r="D2194" i="12"/>
  <c r="D2193" i="12"/>
  <c r="D2192" i="12"/>
  <c r="D2191" i="12"/>
  <c r="D2190" i="12"/>
  <c r="D2189" i="12"/>
  <c r="D2188" i="12"/>
  <c r="D2187" i="12"/>
  <c r="D2186" i="12"/>
  <c r="D2185" i="12"/>
  <c r="D2184" i="12"/>
  <c r="D2183" i="12"/>
  <c r="D2182" i="12"/>
  <c r="D2181" i="12"/>
  <c r="D2180" i="12"/>
  <c r="D2179" i="12"/>
  <c r="D2178" i="12"/>
  <c r="D2177" i="12"/>
  <c r="D2176" i="12"/>
  <c r="D2175" i="12"/>
  <c r="D2174" i="12"/>
  <c r="D2173" i="12"/>
  <c r="D2172" i="12"/>
  <c r="D2171" i="12"/>
  <c r="D2170" i="12"/>
  <c r="D2169" i="12"/>
  <c r="D2168" i="12"/>
  <c r="D2167" i="12"/>
  <c r="D2166" i="12"/>
  <c r="D2165" i="12"/>
  <c r="D2164" i="12"/>
  <c r="D2163" i="12"/>
  <c r="D2162" i="12"/>
  <c r="D2161" i="12"/>
  <c r="D2160" i="12"/>
  <c r="D2159" i="12"/>
  <c r="D2158" i="12"/>
  <c r="D2157" i="12"/>
  <c r="D2156" i="12"/>
  <c r="D2155" i="12"/>
  <c r="D2154" i="12"/>
  <c r="D2153" i="12"/>
  <c r="D2152" i="12"/>
  <c r="D2151" i="12"/>
  <c r="D2150" i="12"/>
  <c r="D2149" i="12"/>
  <c r="D2148" i="12"/>
  <c r="D2147" i="12"/>
  <c r="D2146" i="12"/>
  <c r="D2145" i="12"/>
  <c r="D2144" i="12"/>
  <c r="D2143" i="12"/>
  <c r="D2142" i="12"/>
  <c r="D2141" i="12"/>
  <c r="D2140" i="12"/>
  <c r="D2139" i="12"/>
  <c r="D2138" i="12"/>
  <c r="D2137" i="12"/>
  <c r="D2136" i="12"/>
  <c r="D2135" i="12"/>
  <c r="D2134" i="12"/>
  <c r="D2133" i="12"/>
  <c r="D2132" i="12"/>
  <c r="D2131" i="12"/>
  <c r="D2130" i="12"/>
  <c r="D2129" i="12"/>
  <c r="D2128" i="12"/>
  <c r="D2127" i="12"/>
  <c r="D2126" i="12"/>
  <c r="D2125" i="12"/>
  <c r="D2124" i="12"/>
  <c r="D2123" i="12"/>
  <c r="D2122" i="12"/>
  <c r="D2121" i="12"/>
  <c r="D2120" i="12"/>
  <c r="D2119" i="12"/>
  <c r="D2118" i="12"/>
  <c r="D2117" i="12"/>
  <c r="D2116" i="12"/>
  <c r="D2115" i="12"/>
  <c r="D2114" i="12"/>
  <c r="D2113" i="12"/>
  <c r="D2112" i="12"/>
  <c r="D2111" i="12"/>
  <c r="D2110" i="12"/>
  <c r="D2109" i="12"/>
  <c r="D2108" i="12"/>
  <c r="D2107" i="12"/>
  <c r="D2106" i="12"/>
  <c r="D2105" i="12"/>
  <c r="D2104" i="12"/>
  <c r="D2103" i="12"/>
  <c r="D2102" i="12"/>
  <c r="D2101" i="12"/>
  <c r="D2100" i="12"/>
  <c r="D2099" i="12"/>
  <c r="D2098" i="12"/>
  <c r="D2097" i="12"/>
  <c r="D2096" i="12"/>
  <c r="D2095" i="12"/>
  <c r="D2094" i="12"/>
  <c r="D2093" i="12"/>
  <c r="D2092" i="12"/>
  <c r="D2091" i="12"/>
  <c r="D2090" i="12"/>
  <c r="D2089" i="12"/>
  <c r="D2088" i="12"/>
  <c r="D2087" i="12"/>
  <c r="D2086" i="12"/>
  <c r="D2085" i="12"/>
  <c r="D2084" i="12"/>
  <c r="D2083" i="12"/>
  <c r="D2082" i="12"/>
  <c r="D2081" i="12"/>
  <c r="D2080" i="12"/>
  <c r="D2079" i="12"/>
  <c r="D2078" i="12"/>
  <c r="D2077" i="12"/>
  <c r="D2076" i="12"/>
  <c r="D2075" i="12"/>
  <c r="D2074" i="12"/>
  <c r="D2073" i="12"/>
  <c r="D2072" i="12"/>
  <c r="D2071" i="12"/>
  <c r="D2070" i="12"/>
  <c r="D2069" i="12"/>
  <c r="D2068" i="12"/>
  <c r="D2067" i="12"/>
  <c r="D2066" i="12"/>
  <c r="D2065" i="12"/>
  <c r="D2064" i="12"/>
  <c r="D2063" i="12"/>
  <c r="D2062" i="12"/>
  <c r="D2061" i="12"/>
  <c r="D2060" i="12"/>
  <c r="D2059" i="12"/>
  <c r="D2058" i="12"/>
  <c r="D2057" i="12"/>
  <c r="D2056" i="12"/>
  <c r="D2055" i="12"/>
  <c r="D2054" i="12"/>
  <c r="D2053" i="12"/>
  <c r="D2052" i="12"/>
  <c r="D2051" i="12"/>
  <c r="D2050" i="12"/>
  <c r="D2049" i="12"/>
  <c r="D2048" i="12"/>
  <c r="D2047" i="12"/>
  <c r="D2046" i="12"/>
  <c r="D2045" i="12"/>
  <c r="D2044" i="12"/>
  <c r="D2043" i="12"/>
  <c r="D2042" i="12"/>
  <c r="D2041" i="12"/>
  <c r="D2040" i="12"/>
  <c r="D2039" i="12"/>
  <c r="D2038" i="12"/>
  <c r="D2037" i="12"/>
  <c r="D2036" i="12"/>
  <c r="D2035" i="12"/>
  <c r="D2034" i="12"/>
  <c r="D2033" i="12"/>
  <c r="D2032" i="12"/>
  <c r="D2031" i="12"/>
  <c r="D2030" i="12"/>
  <c r="D2029" i="12"/>
  <c r="D2028" i="12"/>
  <c r="D2027" i="12"/>
  <c r="D2026" i="12"/>
  <c r="D2025" i="12"/>
  <c r="D2024" i="12"/>
  <c r="D2023" i="12"/>
  <c r="D2022" i="12"/>
  <c r="D2021" i="12"/>
  <c r="D2020" i="12"/>
  <c r="D2019" i="12"/>
  <c r="D2018" i="12"/>
  <c r="D2017" i="12"/>
  <c r="D2016" i="12"/>
  <c r="D2015" i="12"/>
  <c r="D2014" i="12"/>
  <c r="D2013" i="12"/>
  <c r="D2012" i="12"/>
  <c r="D2011" i="12"/>
  <c r="D2010" i="12"/>
  <c r="D2009" i="12"/>
  <c r="D2008" i="12"/>
  <c r="D2007" i="12"/>
  <c r="D2006" i="12"/>
  <c r="D2005" i="12"/>
  <c r="D2004" i="12"/>
  <c r="D2003" i="12"/>
  <c r="D2002" i="12"/>
  <c r="D2001" i="12"/>
  <c r="D2000" i="12"/>
  <c r="D1999" i="12"/>
  <c r="D1998" i="12"/>
  <c r="D1997" i="12"/>
  <c r="D1996" i="12"/>
  <c r="D1995" i="12"/>
  <c r="D1994" i="12"/>
  <c r="D1993" i="12"/>
  <c r="D1992" i="12"/>
  <c r="D1991" i="12"/>
  <c r="D1990" i="12"/>
  <c r="D1989" i="12"/>
  <c r="D1988" i="12"/>
  <c r="D1987" i="12"/>
  <c r="D1986" i="12"/>
  <c r="D1985" i="12"/>
  <c r="D1984" i="12"/>
  <c r="D1983" i="12"/>
  <c r="D1982" i="12"/>
  <c r="D1981" i="12"/>
  <c r="D1980" i="12"/>
  <c r="D1979" i="12"/>
  <c r="D1978" i="12"/>
  <c r="D1977" i="12"/>
  <c r="D1976" i="12"/>
  <c r="D1975" i="12"/>
  <c r="D1974" i="12"/>
  <c r="D1973" i="12"/>
  <c r="D1972" i="12"/>
  <c r="D1971" i="12"/>
  <c r="D1970" i="12"/>
  <c r="D1969" i="12"/>
  <c r="D1968" i="12"/>
  <c r="D1967" i="12"/>
  <c r="D1966" i="12"/>
  <c r="D1965" i="12"/>
  <c r="D1964" i="12"/>
  <c r="D1963" i="12"/>
  <c r="D1962" i="12"/>
  <c r="D1961" i="12"/>
  <c r="D1960" i="12"/>
  <c r="D1959" i="12"/>
  <c r="D1958" i="12"/>
  <c r="D1957" i="12"/>
  <c r="D1956" i="12"/>
  <c r="D1955" i="12"/>
  <c r="D1954" i="12"/>
  <c r="D1953" i="12"/>
  <c r="D1952" i="12"/>
  <c r="D1951" i="12"/>
  <c r="D1950" i="12"/>
  <c r="D1949" i="12"/>
  <c r="D1948" i="12"/>
  <c r="D1947" i="12"/>
  <c r="D1946" i="12"/>
  <c r="D1945" i="12"/>
  <c r="D1944" i="12"/>
  <c r="D1943" i="12"/>
  <c r="D1942" i="12"/>
  <c r="D1941" i="12"/>
  <c r="D1940" i="12"/>
  <c r="D1939" i="12"/>
  <c r="D1938" i="12"/>
  <c r="D1937" i="12"/>
  <c r="D1936" i="12"/>
  <c r="D1935" i="12"/>
  <c r="D1934" i="12"/>
  <c r="D1933" i="12"/>
  <c r="D1932" i="12"/>
  <c r="D1931" i="12"/>
  <c r="D1930" i="12"/>
  <c r="D1929" i="12"/>
  <c r="D1928" i="12"/>
  <c r="D1927" i="12"/>
  <c r="D1926" i="12"/>
  <c r="D1925" i="12"/>
  <c r="D1924" i="12"/>
  <c r="D1923" i="12"/>
  <c r="D1922" i="12"/>
  <c r="D1921" i="12"/>
  <c r="D1920" i="12"/>
  <c r="D1919" i="12"/>
  <c r="D1918" i="12"/>
  <c r="D1917" i="12"/>
  <c r="D1916" i="12"/>
  <c r="D1915" i="12"/>
  <c r="D1914" i="12"/>
  <c r="D1913" i="12"/>
  <c r="D1912" i="12"/>
  <c r="D1911" i="12"/>
  <c r="D1910" i="12"/>
  <c r="D1909" i="12"/>
  <c r="D1908" i="12"/>
  <c r="D1907" i="12"/>
  <c r="D1906" i="12"/>
  <c r="D1905" i="12"/>
  <c r="D1904" i="12"/>
  <c r="D1903" i="12"/>
  <c r="D1902" i="12"/>
  <c r="D1901" i="12"/>
  <c r="D1900" i="12"/>
  <c r="D1899" i="12"/>
  <c r="D1898" i="12"/>
  <c r="D1897" i="12"/>
  <c r="D1896" i="12"/>
  <c r="D1895" i="12"/>
  <c r="D1894" i="12"/>
  <c r="D1893" i="12"/>
  <c r="D1892" i="12"/>
  <c r="D1891" i="12"/>
  <c r="D1890" i="12"/>
  <c r="D1889" i="12"/>
  <c r="D1888" i="12"/>
  <c r="D1887" i="12"/>
  <c r="D1886" i="12"/>
  <c r="D1885" i="12"/>
  <c r="D1884" i="12"/>
  <c r="D1883" i="12"/>
  <c r="D1882" i="12"/>
  <c r="D1881" i="12"/>
  <c r="D1880" i="12"/>
  <c r="D1879" i="12"/>
  <c r="D1878" i="12"/>
  <c r="D1877" i="12"/>
  <c r="D1876" i="12"/>
  <c r="D1875" i="12"/>
  <c r="D1874" i="12"/>
  <c r="D1873" i="12"/>
  <c r="D1872" i="12"/>
  <c r="D1871" i="12"/>
  <c r="D1870" i="12"/>
  <c r="D1869" i="12"/>
  <c r="D1868" i="12"/>
  <c r="D1867" i="12"/>
  <c r="D1866" i="12"/>
  <c r="D1865" i="12"/>
  <c r="D1864" i="12"/>
  <c r="D1863" i="12"/>
  <c r="D1862" i="12"/>
  <c r="D1861" i="12"/>
  <c r="D1860" i="12"/>
  <c r="D1859" i="12"/>
  <c r="D1858" i="12"/>
  <c r="D1857" i="12"/>
  <c r="D1856" i="12"/>
  <c r="D1855" i="12"/>
  <c r="D1854" i="12"/>
  <c r="D1853" i="12"/>
  <c r="D1852" i="12"/>
  <c r="D1851" i="12"/>
  <c r="D1850" i="12"/>
  <c r="D1849" i="12"/>
  <c r="D1848" i="12"/>
  <c r="D1847" i="12"/>
  <c r="D1846" i="12"/>
  <c r="D1845" i="12"/>
  <c r="D1844" i="12"/>
  <c r="D1843" i="12"/>
  <c r="D1842" i="12"/>
  <c r="D1841" i="12"/>
  <c r="D1840" i="12"/>
  <c r="D1839" i="12"/>
  <c r="D1838" i="12"/>
  <c r="D1837" i="12"/>
  <c r="D1836" i="12"/>
  <c r="D1835" i="12"/>
  <c r="D1834" i="12"/>
  <c r="D1833" i="12"/>
  <c r="D1832" i="12"/>
  <c r="D1831" i="12"/>
  <c r="D1830" i="12"/>
  <c r="D1829" i="12"/>
  <c r="D1828" i="12"/>
  <c r="D1827" i="12"/>
  <c r="D1826" i="12"/>
  <c r="D1825" i="12"/>
  <c r="D1824" i="12"/>
  <c r="D1823" i="12"/>
  <c r="D1822" i="12"/>
  <c r="D1821" i="12"/>
  <c r="D1820" i="12"/>
  <c r="D1819" i="12"/>
  <c r="D1818" i="12"/>
  <c r="D1817" i="12"/>
  <c r="D1816" i="12"/>
  <c r="D1815" i="12"/>
  <c r="D1814" i="12"/>
  <c r="D1813" i="12"/>
  <c r="D1812" i="12"/>
  <c r="D1811" i="12"/>
  <c r="D1810" i="12"/>
  <c r="D1809" i="12"/>
  <c r="D1808" i="12"/>
  <c r="D1807" i="12"/>
  <c r="D1806" i="12"/>
  <c r="D1805" i="12"/>
  <c r="D1804" i="12"/>
  <c r="D1803" i="12"/>
  <c r="D1802" i="12"/>
  <c r="D1801" i="12"/>
  <c r="D1800" i="12"/>
  <c r="D1799" i="12"/>
  <c r="D1798" i="12"/>
  <c r="D1797" i="12"/>
  <c r="D1796" i="12"/>
  <c r="D1795" i="12"/>
  <c r="D1794" i="12"/>
  <c r="D1793" i="12"/>
  <c r="D1792" i="12"/>
  <c r="D1791" i="12"/>
  <c r="D1790" i="12"/>
  <c r="D1789" i="12"/>
  <c r="D1788" i="12"/>
  <c r="D1787" i="12"/>
  <c r="D1786" i="12"/>
  <c r="D1785" i="12"/>
  <c r="D1784" i="12"/>
  <c r="D1783" i="12"/>
  <c r="D1782" i="12"/>
  <c r="D1781" i="12"/>
  <c r="D1780" i="12"/>
  <c r="D1779" i="12"/>
  <c r="D1778" i="12"/>
  <c r="D1777" i="12"/>
  <c r="D1776" i="12"/>
  <c r="D1775" i="12"/>
  <c r="D1774" i="12"/>
  <c r="D1773" i="12"/>
  <c r="D1772" i="12"/>
  <c r="D1771" i="12"/>
  <c r="D1770" i="12"/>
  <c r="D1769" i="12"/>
  <c r="D1768" i="12"/>
  <c r="D1767" i="12"/>
  <c r="D1766" i="12"/>
  <c r="D1765" i="12"/>
  <c r="D1764" i="12"/>
  <c r="D1763" i="12"/>
  <c r="D1762" i="12"/>
  <c r="D1761" i="12"/>
  <c r="D1760" i="12"/>
  <c r="D1759" i="12"/>
  <c r="D1758" i="12"/>
  <c r="D1757" i="12"/>
  <c r="D1756" i="12"/>
  <c r="D1755" i="12"/>
  <c r="D1754" i="12"/>
  <c r="D1753" i="12"/>
  <c r="D1752" i="12"/>
  <c r="D1751" i="12"/>
  <c r="D1750" i="12"/>
  <c r="D1749" i="12"/>
  <c r="D1748" i="12"/>
  <c r="D1747" i="12"/>
  <c r="D1746" i="12"/>
  <c r="D1745" i="12"/>
  <c r="D1744" i="12"/>
  <c r="D1743" i="12"/>
  <c r="D1742" i="12"/>
  <c r="D1741" i="12"/>
  <c r="D1740" i="12"/>
  <c r="D1739" i="12"/>
  <c r="D1738" i="12"/>
  <c r="D1737" i="12"/>
  <c r="D1736" i="12"/>
  <c r="D1735" i="12"/>
  <c r="D1734" i="12"/>
  <c r="D1733" i="12"/>
  <c r="D1732" i="12"/>
  <c r="D1731" i="12"/>
  <c r="D1730" i="12"/>
  <c r="D1729" i="12"/>
  <c r="D1728" i="12"/>
  <c r="D1727" i="12"/>
  <c r="D1726" i="12"/>
  <c r="D1725" i="12"/>
  <c r="D1724" i="12"/>
  <c r="D1723" i="12"/>
  <c r="D1722" i="12"/>
  <c r="D1721" i="12"/>
  <c r="D1720" i="12"/>
  <c r="D1719" i="12"/>
  <c r="D1718" i="12"/>
  <c r="D1717" i="12"/>
  <c r="D1716" i="12"/>
  <c r="D1715" i="12"/>
  <c r="D1714" i="12"/>
  <c r="D1713" i="12"/>
  <c r="D1712" i="12"/>
  <c r="D1711" i="12"/>
  <c r="D1710" i="12"/>
  <c r="D1709" i="12"/>
  <c r="D1708" i="12"/>
  <c r="D1707" i="12"/>
  <c r="D1706" i="12"/>
  <c r="D1705" i="12"/>
  <c r="D1704" i="12"/>
  <c r="D1703" i="12"/>
  <c r="D1702" i="12"/>
  <c r="D1701" i="12"/>
  <c r="D1700" i="12"/>
  <c r="D1699" i="12"/>
  <c r="D1698" i="12"/>
  <c r="D1697" i="12"/>
  <c r="D1696" i="12"/>
  <c r="D1695" i="12"/>
  <c r="D1694" i="12"/>
  <c r="D1693" i="12"/>
  <c r="D1692" i="12"/>
  <c r="D1691" i="12"/>
  <c r="D1690" i="12"/>
  <c r="D1689" i="12"/>
  <c r="D1688" i="12"/>
  <c r="D1687" i="12"/>
  <c r="D1686" i="12"/>
  <c r="D1685" i="12"/>
  <c r="D1684" i="12"/>
  <c r="D1683" i="12"/>
  <c r="D1682" i="12"/>
  <c r="D1681" i="12"/>
  <c r="D1680" i="12"/>
  <c r="D1679" i="12"/>
  <c r="D1678" i="12"/>
  <c r="D1677" i="12"/>
  <c r="D1676" i="12"/>
  <c r="D1675" i="12"/>
  <c r="D1674" i="12"/>
  <c r="D1673" i="12"/>
  <c r="D1672" i="12"/>
  <c r="D1671" i="12"/>
  <c r="D1670" i="12"/>
  <c r="D1669" i="12"/>
  <c r="D1668" i="12"/>
  <c r="D1667" i="12"/>
  <c r="D1666" i="12"/>
  <c r="D1665" i="12"/>
  <c r="D1664" i="12"/>
  <c r="D1663" i="12"/>
  <c r="D1662" i="12"/>
  <c r="D1661" i="12"/>
  <c r="D1660" i="12"/>
  <c r="D1659" i="12"/>
  <c r="D1658" i="12"/>
  <c r="D1657" i="12"/>
  <c r="D1656" i="12"/>
  <c r="D1655" i="12"/>
  <c r="D1654" i="12"/>
  <c r="D1653" i="12"/>
  <c r="D1652" i="12"/>
  <c r="D1651" i="12"/>
  <c r="D1650" i="12"/>
  <c r="D1649" i="12"/>
  <c r="D1648" i="12"/>
  <c r="D1647" i="12"/>
  <c r="D1646" i="12"/>
  <c r="D1645" i="12"/>
  <c r="D1644" i="12"/>
  <c r="D1643" i="12"/>
  <c r="D1642" i="12"/>
  <c r="D1641" i="12"/>
  <c r="D1640" i="12"/>
  <c r="D1639" i="12"/>
  <c r="D1638" i="12"/>
  <c r="D1637" i="12"/>
  <c r="D1636" i="12"/>
  <c r="D1635" i="12"/>
  <c r="D1634" i="12"/>
  <c r="D1633" i="12"/>
  <c r="D1632" i="12"/>
  <c r="D1631" i="12"/>
  <c r="D1630" i="12"/>
  <c r="D1629" i="12"/>
  <c r="D1628" i="12"/>
  <c r="D1627" i="12"/>
  <c r="D1626" i="12"/>
  <c r="D1625" i="12"/>
  <c r="D1624" i="12"/>
  <c r="D1623" i="12"/>
  <c r="D1622" i="12"/>
  <c r="D1621" i="12"/>
  <c r="D1620" i="12"/>
  <c r="D1619" i="12"/>
  <c r="D1618" i="12"/>
  <c r="D1617" i="12"/>
  <c r="D1616" i="12"/>
  <c r="D1615" i="12"/>
  <c r="D1614" i="12"/>
  <c r="D1613" i="12"/>
  <c r="D1612" i="12"/>
  <c r="D1611" i="12"/>
  <c r="D1610" i="12"/>
  <c r="D1609" i="12"/>
  <c r="D1608" i="12"/>
  <c r="D1607" i="12"/>
  <c r="D1606" i="12"/>
  <c r="D1605" i="12"/>
  <c r="D1604" i="12"/>
  <c r="D1603" i="12"/>
  <c r="D1602" i="12"/>
  <c r="D1601" i="12"/>
  <c r="D1600" i="12"/>
  <c r="D1599" i="12"/>
  <c r="D1598" i="12"/>
  <c r="D1597" i="12"/>
  <c r="D1596" i="12"/>
  <c r="D1595" i="12"/>
  <c r="D1594" i="12"/>
  <c r="D1593" i="12"/>
  <c r="D1592" i="12"/>
  <c r="D1591" i="12"/>
  <c r="D1590" i="12"/>
  <c r="D1589" i="12"/>
  <c r="D1588" i="12"/>
  <c r="D1587" i="12"/>
  <c r="D1586" i="12"/>
  <c r="D1585" i="12"/>
  <c r="D1584" i="12"/>
  <c r="D1583" i="12"/>
  <c r="D1582" i="12"/>
  <c r="D1581" i="12"/>
  <c r="D1580" i="12"/>
  <c r="D1579" i="12"/>
  <c r="D1578" i="12"/>
  <c r="D1577" i="12"/>
  <c r="D1576" i="12"/>
  <c r="D1575" i="12"/>
  <c r="D1574" i="12"/>
  <c r="D1573" i="12"/>
  <c r="D1572" i="12"/>
  <c r="D1571" i="12"/>
  <c r="D1570" i="12"/>
  <c r="D1569" i="12"/>
  <c r="D1568" i="12"/>
  <c r="D1567" i="12"/>
  <c r="D1566" i="12"/>
  <c r="D1565" i="12"/>
  <c r="D1564" i="12"/>
  <c r="D1563" i="12"/>
  <c r="D1562" i="12"/>
  <c r="D1561" i="12"/>
  <c r="D1560" i="12"/>
  <c r="D1559" i="12"/>
  <c r="D1558" i="12"/>
  <c r="D1557" i="12"/>
  <c r="D1556" i="12"/>
  <c r="D1555" i="12"/>
  <c r="D1554" i="12"/>
  <c r="D1553" i="12"/>
  <c r="D1552" i="12"/>
  <c r="D1551" i="12"/>
  <c r="D1550" i="12"/>
  <c r="D1549" i="12"/>
  <c r="D1548" i="12"/>
  <c r="D1547" i="12"/>
  <c r="D1546" i="12"/>
  <c r="D1545" i="12"/>
  <c r="D1544" i="12"/>
  <c r="D1543" i="12"/>
  <c r="D1542" i="12"/>
  <c r="D1541" i="12"/>
  <c r="D1540" i="12"/>
  <c r="D1539" i="12"/>
  <c r="D1538" i="12"/>
  <c r="D1537" i="12"/>
  <c r="D1536" i="12"/>
  <c r="D1535" i="12"/>
  <c r="D1534" i="12"/>
  <c r="D1533" i="12"/>
  <c r="D1532" i="12"/>
  <c r="D1531" i="12"/>
  <c r="D1530" i="12"/>
  <c r="D1529" i="12"/>
  <c r="D1528" i="12"/>
  <c r="D1527" i="12"/>
  <c r="D1526" i="12"/>
  <c r="D1525" i="12"/>
  <c r="D1524" i="12"/>
  <c r="D1523" i="12"/>
  <c r="D1522" i="12"/>
  <c r="D1521" i="12"/>
  <c r="D1520" i="12"/>
  <c r="D1519" i="12"/>
  <c r="D1518" i="12"/>
  <c r="D1517" i="12"/>
  <c r="D1516" i="12"/>
  <c r="D1515" i="12"/>
  <c r="D1514" i="12"/>
  <c r="D1513" i="12"/>
  <c r="D1512" i="12"/>
  <c r="D1511" i="12"/>
  <c r="D1510" i="12"/>
  <c r="D1509" i="12"/>
  <c r="D1508" i="12"/>
  <c r="D1507" i="12"/>
  <c r="D1506" i="12"/>
  <c r="D1505" i="12"/>
  <c r="D1504" i="12"/>
  <c r="D1503" i="12"/>
  <c r="D1502" i="12"/>
  <c r="D1501" i="12"/>
  <c r="D1500" i="12"/>
  <c r="D1499" i="12"/>
  <c r="D1498" i="12"/>
  <c r="D1497" i="12"/>
  <c r="D1496" i="12"/>
  <c r="D1495" i="12"/>
  <c r="D1494" i="12"/>
  <c r="D1493" i="12"/>
  <c r="D1492" i="12"/>
  <c r="D1491" i="12"/>
  <c r="D1490" i="12"/>
  <c r="D1489" i="12"/>
  <c r="D1488" i="12"/>
  <c r="D1487" i="12"/>
  <c r="D1486" i="12"/>
  <c r="D1485" i="12"/>
  <c r="D1484" i="12"/>
  <c r="D1483" i="12"/>
  <c r="D1482" i="12"/>
  <c r="D1481" i="12"/>
  <c r="D1480" i="12"/>
  <c r="D1479" i="12"/>
  <c r="D1478" i="12"/>
  <c r="D1477" i="12"/>
  <c r="D1476" i="12"/>
  <c r="D1475" i="12"/>
  <c r="D1474" i="12"/>
  <c r="D1473" i="12"/>
  <c r="D1472" i="12"/>
  <c r="D1471" i="12"/>
  <c r="D1470" i="12"/>
  <c r="D1469" i="12"/>
  <c r="D1468" i="12"/>
  <c r="D1467" i="12"/>
  <c r="D1466" i="12"/>
  <c r="D1465" i="12"/>
  <c r="D1464" i="12"/>
  <c r="D1463" i="12"/>
  <c r="D1462" i="12"/>
  <c r="D1461" i="12"/>
  <c r="D1460" i="12"/>
  <c r="D1459" i="12"/>
  <c r="D1458" i="12"/>
  <c r="D1457" i="12"/>
  <c r="D1456" i="12"/>
  <c r="D1455" i="12"/>
  <c r="D1454" i="12"/>
  <c r="D1453" i="12"/>
  <c r="D1452" i="12"/>
  <c r="D1451" i="12"/>
  <c r="D1450" i="12"/>
  <c r="D1449" i="12"/>
  <c r="D1448" i="12"/>
  <c r="D1447" i="12"/>
  <c r="D1446" i="12"/>
  <c r="D1445" i="12"/>
  <c r="D1444" i="12"/>
  <c r="D1443" i="12"/>
  <c r="D1442" i="12"/>
  <c r="D1441" i="12"/>
  <c r="D1440" i="12"/>
  <c r="D1439" i="12"/>
  <c r="D1438" i="12"/>
  <c r="D1437" i="12"/>
  <c r="D1436" i="12"/>
  <c r="D1435" i="12"/>
  <c r="D1434" i="12"/>
  <c r="D1433" i="12"/>
  <c r="D1432" i="12"/>
  <c r="D1431" i="12"/>
  <c r="D1430" i="12"/>
  <c r="D1429" i="12"/>
  <c r="D1428" i="12"/>
  <c r="D1427" i="12"/>
  <c r="D1426" i="12"/>
  <c r="D1425" i="12"/>
  <c r="D1424" i="12"/>
  <c r="D1423" i="12"/>
  <c r="D1422" i="12"/>
  <c r="D1421" i="12"/>
  <c r="D1420" i="12"/>
  <c r="D1419" i="12"/>
  <c r="D1418" i="12"/>
  <c r="D1417" i="12"/>
  <c r="D1416" i="12"/>
  <c r="D1415" i="12"/>
  <c r="D1414" i="12"/>
  <c r="D1413" i="12"/>
  <c r="D1412" i="12"/>
  <c r="D1411" i="12"/>
  <c r="D1410" i="12"/>
  <c r="D1409" i="12"/>
  <c r="D1408" i="12"/>
  <c r="D1407" i="12"/>
  <c r="D1406" i="12"/>
  <c r="D1405" i="12"/>
  <c r="D1404" i="12"/>
  <c r="D1403" i="12"/>
  <c r="D1402" i="12"/>
  <c r="D1401" i="12"/>
  <c r="D1400" i="12"/>
  <c r="D1399" i="12"/>
  <c r="D1398" i="12"/>
  <c r="D1397" i="12"/>
  <c r="D1396" i="12"/>
  <c r="D1395" i="12"/>
  <c r="D1394" i="12"/>
  <c r="D1393" i="12"/>
  <c r="D1392" i="12"/>
  <c r="D1391" i="12"/>
  <c r="D1390" i="12"/>
  <c r="D1389" i="12"/>
  <c r="D1388" i="12"/>
  <c r="D1387" i="12"/>
  <c r="D1386" i="12"/>
  <c r="D1385" i="12"/>
  <c r="D1384" i="12"/>
  <c r="D1383" i="12"/>
  <c r="D1382" i="12"/>
  <c r="D1381" i="12"/>
  <c r="D1380" i="12"/>
  <c r="D1379" i="12"/>
  <c r="D1378" i="12"/>
  <c r="D1377" i="12"/>
  <c r="D1376" i="12"/>
  <c r="D1375" i="12"/>
  <c r="D1374" i="12"/>
  <c r="D1373" i="12"/>
  <c r="D1372" i="12"/>
  <c r="D1371" i="12"/>
  <c r="D1370" i="12"/>
  <c r="D1369" i="12"/>
  <c r="D1368" i="12"/>
  <c r="D1367" i="12"/>
  <c r="D1366" i="12"/>
  <c r="D1365" i="12"/>
  <c r="D1364" i="12"/>
  <c r="D1363" i="12"/>
  <c r="D1362" i="12"/>
  <c r="D1361" i="12"/>
  <c r="D1360" i="12"/>
  <c r="D1359" i="12"/>
  <c r="D1358" i="12"/>
  <c r="D1357" i="12"/>
  <c r="D1356" i="12"/>
  <c r="D1355" i="12"/>
  <c r="D1354" i="12"/>
  <c r="D1353" i="12"/>
  <c r="D1352" i="12"/>
  <c r="D1351" i="12"/>
  <c r="D1350" i="12"/>
  <c r="D1349" i="12"/>
  <c r="D1348" i="12"/>
  <c r="D1347" i="12"/>
  <c r="D1346" i="12"/>
  <c r="D1345" i="12"/>
  <c r="D1344" i="12"/>
  <c r="D1343" i="12"/>
  <c r="D1342" i="12"/>
  <c r="D1341" i="12"/>
  <c r="D1340" i="12"/>
  <c r="D1339" i="12"/>
  <c r="D1338" i="12"/>
  <c r="D1337" i="12"/>
  <c r="D1336" i="12"/>
  <c r="D1335" i="12"/>
  <c r="D1334" i="12"/>
  <c r="D1333" i="12"/>
  <c r="D1332" i="12"/>
  <c r="D1331" i="12"/>
  <c r="D1330" i="12"/>
  <c r="D1329" i="12"/>
  <c r="D1328" i="12"/>
  <c r="D1327" i="12"/>
  <c r="D1326" i="12"/>
  <c r="D1325" i="12"/>
  <c r="D1324" i="12"/>
  <c r="D1323" i="12"/>
  <c r="D1322" i="12"/>
  <c r="D1321" i="12"/>
  <c r="D1320" i="12"/>
  <c r="D1319" i="12"/>
  <c r="D1318" i="12"/>
  <c r="D1317" i="12"/>
  <c r="D1316" i="12"/>
  <c r="D1315" i="12"/>
  <c r="D1314" i="12"/>
  <c r="D1313" i="12"/>
  <c r="D1312" i="12"/>
  <c r="D1311" i="12"/>
  <c r="D1310" i="12"/>
  <c r="D1309" i="12"/>
  <c r="D1308" i="12"/>
  <c r="D1307" i="12"/>
  <c r="D1306" i="12"/>
  <c r="D1305" i="12"/>
  <c r="D1304" i="12"/>
  <c r="D1303" i="12"/>
  <c r="D1302" i="12"/>
  <c r="D1301" i="12"/>
  <c r="D1300" i="12"/>
  <c r="D1299" i="12"/>
  <c r="D1298" i="12"/>
  <c r="D1297" i="12"/>
  <c r="D1296" i="12"/>
  <c r="D1295" i="12"/>
  <c r="D1294" i="12"/>
  <c r="D1293" i="12"/>
  <c r="D1292" i="12"/>
  <c r="D1291" i="12"/>
  <c r="D1290" i="12"/>
  <c r="D1289" i="12"/>
  <c r="D1288" i="12"/>
  <c r="D1287" i="12"/>
  <c r="D1286" i="12"/>
  <c r="D1285" i="12"/>
  <c r="D1284" i="12"/>
  <c r="D1283" i="12"/>
  <c r="D1282" i="12"/>
  <c r="D1281" i="12"/>
  <c r="D1280" i="12"/>
  <c r="D1279" i="12"/>
  <c r="D1278" i="12"/>
  <c r="D1277" i="12"/>
  <c r="D1276" i="12"/>
  <c r="D1275" i="12"/>
  <c r="D1274" i="12"/>
  <c r="D1273" i="12"/>
  <c r="D1272" i="12"/>
  <c r="D1271" i="12"/>
  <c r="D1270" i="12"/>
  <c r="D1269" i="12"/>
  <c r="D1268" i="12"/>
  <c r="D1267" i="12"/>
  <c r="D1266" i="12"/>
  <c r="D1265" i="12"/>
  <c r="D1264" i="12"/>
  <c r="D1263" i="12"/>
  <c r="D1262" i="12"/>
  <c r="D1261" i="12"/>
  <c r="D1260" i="12"/>
  <c r="D1259" i="12"/>
  <c r="D1258" i="12"/>
  <c r="D1257" i="12"/>
  <c r="D1256" i="12"/>
  <c r="D1255" i="12"/>
  <c r="D1254" i="12"/>
  <c r="D1253" i="12"/>
  <c r="D1252" i="12"/>
  <c r="D1251" i="12"/>
  <c r="D1250" i="12"/>
  <c r="D1249" i="12"/>
  <c r="D1248" i="12"/>
  <c r="D1247" i="12"/>
  <c r="D1246" i="12"/>
  <c r="D1245" i="12"/>
  <c r="D1244" i="12"/>
  <c r="D1243" i="12"/>
  <c r="D1242" i="12"/>
  <c r="D1241" i="12"/>
  <c r="D1240" i="12"/>
  <c r="D1239" i="12"/>
  <c r="D1238" i="12"/>
  <c r="D1237" i="12"/>
  <c r="D1236" i="12"/>
  <c r="D1235" i="12"/>
  <c r="D1234" i="12"/>
  <c r="D1233" i="12"/>
  <c r="D1232" i="12"/>
  <c r="D1231" i="12"/>
  <c r="D1230" i="12"/>
  <c r="D1229" i="12"/>
  <c r="D1228" i="12"/>
  <c r="D1227" i="12"/>
  <c r="D1226" i="12"/>
  <c r="D1225" i="12"/>
  <c r="D1224" i="12"/>
  <c r="D1223" i="12"/>
  <c r="D1222" i="12"/>
  <c r="D1221" i="12"/>
  <c r="D1220" i="12"/>
  <c r="D1219" i="12"/>
  <c r="D1218" i="12"/>
  <c r="D1217" i="12"/>
  <c r="D1216" i="12"/>
  <c r="D1215" i="12"/>
  <c r="D1214" i="12"/>
  <c r="D1213" i="12"/>
  <c r="D1212" i="12"/>
  <c r="D1211" i="12"/>
  <c r="D1210" i="12"/>
  <c r="D1209" i="12"/>
  <c r="D1208" i="12"/>
  <c r="D1207" i="12"/>
  <c r="D1206" i="12"/>
  <c r="D1205" i="12"/>
  <c r="D1204" i="12"/>
  <c r="D1203" i="12"/>
  <c r="D1202" i="12"/>
  <c r="D1201" i="12"/>
  <c r="D1200" i="12"/>
  <c r="D1199" i="12"/>
  <c r="D1198" i="12"/>
  <c r="D1197" i="12"/>
  <c r="D1196" i="12"/>
  <c r="D1195" i="12"/>
  <c r="D1194" i="12"/>
  <c r="D1193" i="12"/>
  <c r="D1192" i="12"/>
  <c r="D1191" i="12"/>
  <c r="D1190" i="12"/>
  <c r="D1189" i="12"/>
  <c r="D1188" i="12"/>
  <c r="D1187" i="12"/>
  <c r="D1186" i="12"/>
  <c r="D1185" i="12"/>
  <c r="D1184" i="12"/>
  <c r="D1183" i="12"/>
  <c r="D1182" i="12"/>
  <c r="D1181" i="12"/>
  <c r="D1180" i="12"/>
  <c r="D1179" i="12"/>
  <c r="D1178" i="12"/>
  <c r="D1177" i="12"/>
  <c r="D1176" i="12"/>
  <c r="D1175" i="12"/>
  <c r="D1174" i="12"/>
  <c r="D1173" i="12"/>
  <c r="D1172" i="12"/>
  <c r="D1171" i="12"/>
  <c r="D1170" i="12"/>
  <c r="D1169" i="12"/>
  <c r="D1168" i="12"/>
  <c r="D1167" i="12"/>
  <c r="D1166" i="12"/>
  <c r="D1165" i="12"/>
  <c r="D1164" i="12"/>
  <c r="D1163" i="12"/>
  <c r="D1162" i="12"/>
  <c r="D1161" i="12"/>
  <c r="D1160" i="12"/>
  <c r="D1159" i="12"/>
  <c r="D1158" i="12"/>
  <c r="D1157" i="12"/>
  <c r="D1156" i="12"/>
  <c r="D1155" i="12"/>
  <c r="D1154" i="12"/>
  <c r="D1153" i="12"/>
  <c r="D1152" i="12"/>
  <c r="D1151" i="12"/>
  <c r="D1150" i="12"/>
  <c r="D1149" i="12"/>
  <c r="D1148" i="12"/>
  <c r="D1147" i="12"/>
  <c r="D1146" i="12"/>
  <c r="D1145" i="12"/>
  <c r="D1144" i="12"/>
  <c r="D1143" i="12"/>
  <c r="D1142" i="12"/>
  <c r="D1141" i="12"/>
  <c r="D1140" i="12"/>
  <c r="D1139" i="12"/>
  <c r="D1138" i="12"/>
  <c r="D1137" i="12"/>
  <c r="D1136" i="12"/>
  <c r="D1135" i="12"/>
  <c r="D1134" i="12"/>
  <c r="D1133" i="12"/>
  <c r="D1132" i="12"/>
  <c r="D1131" i="12"/>
  <c r="D1130" i="12"/>
  <c r="D1129" i="12"/>
  <c r="D1128" i="12"/>
  <c r="D1127" i="12"/>
  <c r="D1126" i="12"/>
  <c r="D1125" i="12"/>
  <c r="D1124" i="12"/>
  <c r="D1123" i="12"/>
  <c r="D1122" i="12"/>
  <c r="D1121" i="12"/>
  <c r="D1120" i="12"/>
  <c r="D1119" i="12"/>
  <c r="D1118" i="12"/>
  <c r="D1117" i="12"/>
  <c r="D1116" i="12"/>
  <c r="D1115" i="12"/>
  <c r="D1114" i="12"/>
  <c r="D1113" i="12"/>
  <c r="D1112" i="12"/>
  <c r="D1111" i="12"/>
  <c r="D1110" i="12"/>
  <c r="D1109" i="12"/>
  <c r="D1108" i="12"/>
  <c r="D1107" i="12"/>
  <c r="D1106" i="12"/>
  <c r="D1105" i="12"/>
  <c r="D1104" i="12"/>
  <c r="D1103" i="12"/>
  <c r="D1102" i="12"/>
  <c r="D1101" i="12"/>
  <c r="D1100" i="12"/>
  <c r="D1099" i="12"/>
  <c r="D1098" i="12"/>
  <c r="D1097" i="12"/>
  <c r="D1096" i="12"/>
  <c r="D1095" i="12"/>
  <c r="D1094" i="12"/>
  <c r="D1093" i="12"/>
  <c r="D1092" i="12"/>
  <c r="D1091" i="12"/>
  <c r="D1090" i="12"/>
  <c r="D1089" i="12"/>
  <c r="D1088" i="12"/>
  <c r="D1087" i="12"/>
  <c r="D1086" i="12"/>
  <c r="D1085" i="12"/>
  <c r="D1084" i="12"/>
  <c r="D1083" i="12"/>
  <c r="D1082" i="12"/>
  <c r="D1081" i="12"/>
  <c r="D1080" i="12"/>
  <c r="D1079" i="12"/>
  <c r="D1078" i="12"/>
  <c r="D1077" i="12"/>
  <c r="D1076" i="12"/>
  <c r="D1075" i="12"/>
  <c r="D1074" i="12"/>
  <c r="D1073" i="12"/>
  <c r="D1072" i="12"/>
  <c r="D1071" i="12"/>
  <c r="D1070" i="12"/>
  <c r="D1069" i="12"/>
  <c r="D1068" i="12"/>
  <c r="D1067" i="12"/>
  <c r="D1066" i="12"/>
  <c r="D1065" i="12"/>
  <c r="D1064" i="12"/>
  <c r="D1063" i="12"/>
  <c r="D1062" i="12"/>
  <c r="D1061" i="12"/>
  <c r="D1060" i="12"/>
  <c r="D1059" i="12"/>
  <c r="D1058" i="12"/>
  <c r="D1057" i="12"/>
  <c r="D1056" i="12"/>
  <c r="D1055" i="12"/>
  <c r="D1054" i="12"/>
  <c r="D1053" i="12"/>
  <c r="D1052" i="12"/>
  <c r="D1051" i="12"/>
  <c r="D1050" i="12"/>
  <c r="D1049" i="12"/>
  <c r="D1048" i="12"/>
  <c r="D1047" i="12"/>
  <c r="D1046" i="12"/>
  <c r="D1045" i="12"/>
  <c r="D1044" i="12"/>
  <c r="D1043" i="12"/>
  <c r="D1042" i="12"/>
  <c r="D1041" i="12"/>
  <c r="D1040" i="12"/>
  <c r="D1039" i="12"/>
  <c r="D1038" i="12"/>
  <c r="D1037" i="12"/>
  <c r="D1036" i="12"/>
  <c r="D1035" i="12"/>
  <c r="D1034" i="12"/>
  <c r="D1033" i="12"/>
  <c r="D1032" i="12"/>
  <c r="D1031" i="12"/>
  <c r="D1030" i="12"/>
  <c r="D1029" i="12"/>
  <c r="D1028" i="12"/>
  <c r="D1027" i="12"/>
  <c r="D1026" i="12"/>
  <c r="D1025" i="12"/>
  <c r="D1024" i="12"/>
  <c r="D1023" i="12"/>
  <c r="D1022" i="12"/>
  <c r="D1021" i="12"/>
  <c r="D1020" i="12"/>
  <c r="D1019" i="12"/>
  <c r="D1018" i="12"/>
  <c r="D1017" i="12"/>
  <c r="D1016" i="12"/>
  <c r="D1015" i="12"/>
  <c r="D1014" i="12"/>
  <c r="D1013" i="12"/>
  <c r="D1012" i="12"/>
  <c r="D1011" i="12"/>
  <c r="D1010" i="12"/>
  <c r="D1009" i="12"/>
  <c r="D1008" i="12"/>
  <c r="D1007" i="12"/>
  <c r="D1006" i="12"/>
  <c r="D1005" i="12"/>
  <c r="D1004" i="12"/>
  <c r="D1003" i="12"/>
  <c r="D1002" i="12"/>
  <c r="D1001" i="12"/>
  <c r="D1000" i="12"/>
  <c r="D999" i="12"/>
  <c r="D998" i="12"/>
  <c r="D997" i="12"/>
  <c r="D996" i="12"/>
  <c r="D995" i="12"/>
  <c r="D994" i="12"/>
  <c r="D993" i="12"/>
  <c r="D992" i="12"/>
  <c r="D991" i="12"/>
  <c r="D990" i="12"/>
  <c r="D989" i="12"/>
  <c r="D988" i="12"/>
  <c r="D987" i="12"/>
  <c r="D986" i="12"/>
  <c r="D985" i="12"/>
  <c r="D984" i="12"/>
  <c r="D983" i="12"/>
  <c r="D982" i="12"/>
  <c r="D981" i="12"/>
  <c r="D980" i="12"/>
  <c r="D979" i="12"/>
  <c r="D978" i="12"/>
  <c r="D977" i="12"/>
  <c r="D976" i="12"/>
  <c r="D975" i="12"/>
  <c r="D974" i="12"/>
  <c r="D973" i="12"/>
  <c r="D972" i="12"/>
  <c r="D971" i="12"/>
  <c r="D970" i="12"/>
  <c r="D969" i="12"/>
  <c r="D968" i="12"/>
  <c r="D967" i="12"/>
  <c r="D966" i="12"/>
  <c r="D965" i="12"/>
  <c r="D964" i="12"/>
  <c r="D963" i="12"/>
  <c r="D962" i="12"/>
  <c r="D961" i="12"/>
  <c r="D960" i="12"/>
  <c r="D959" i="12"/>
  <c r="D958" i="12"/>
  <c r="D957" i="12"/>
  <c r="D956" i="12"/>
  <c r="D955" i="12"/>
  <c r="D954" i="12"/>
  <c r="D953" i="12"/>
  <c r="D952" i="12"/>
  <c r="D951" i="12"/>
  <c r="D950" i="12"/>
  <c r="D949" i="12"/>
  <c r="D948" i="12"/>
  <c r="D947" i="12"/>
  <c r="D946" i="12"/>
  <c r="D945" i="12"/>
  <c r="D944" i="12"/>
  <c r="D943" i="12"/>
  <c r="D942" i="12"/>
  <c r="D941" i="12"/>
  <c r="D940" i="12"/>
  <c r="D939" i="12"/>
  <c r="D938" i="12"/>
  <c r="D937" i="12"/>
  <c r="D936" i="12"/>
  <c r="D935" i="12"/>
  <c r="D934" i="12"/>
  <c r="D933" i="12"/>
  <c r="D932" i="12"/>
  <c r="D931" i="12"/>
  <c r="D930" i="12"/>
  <c r="D929" i="12"/>
  <c r="D928" i="12"/>
  <c r="D927" i="12"/>
  <c r="D926" i="12"/>
  <c r="D925" i="12"/>
  <c r="D924" i="12"/>
  <c r="D923" i="12"/>
  <c r="D922" i="12"/>
  <c r="D921" i="12"/>
  <c r="D920" i="12"/>
  <c r="D919" i="12"/>
  <c r="D918" i="12"/>
  <c r="D917" i="12"/>
  <c r="D916" i="12"/>
  <c r="D915" i="12"/>
  <c r="D914" i="12"/>
  <c r="D913" i="12"/>
  <c r="D912" i="12"/>
  <c r="D911" i="12"/>
  <c r="D910" i="12"/>
  <c r="D909" i="12"/>
  <c r="D908" i="12"/>
  <c r="D907" i="12"/>
  <c r="D906" i="12"/>
  <c r="D905" i="12"/>
  <c r="D904" i="12"/>
  <c r="D903" i="12"/>
  <c r="D902" i="12"/>
  <c r="D901" i="12"/>
  <c r="D900" i="12"/>
  <c r="D899" i="12"/>
  <c r="D898" i="12"/>
  <c r="D897" i="12"/>
  <c r="D896" i="12"/>
  <c r="D895" i="12"/>
  <c r="D894" i="12"/>
  <c r="D893" i="12"/>
  <c r="D892" i="12"/>
  <c r="D891" i="12"/>
  <c r="D890" i="12"/>
  <c r="D889" i="12"/>
  <c r="D888" i="12"/>
  <c r="D887" i="12"/>
  <c r="D886" i="12"/>
  <c r="D885" i="12"/>
  <c r="D884" i="12"/>
  <c r="D883" i="12"/>
  <c r="D882" i="12"/>
  <c r="D881" i="12"/>
  <c r="D880" i="12"/>
  <c r="D879" i="12"/>
  <c r="D878" i="12"/>
  <c r="D877" i="12"/>
  <c r="D876" i="12"/>
  <c r="D875" i="12"/>
  <c r="D874" i="12"/>
  <c r="D873" i="12"/>
  <c r="D872" i="12"/>
  <c r="D871" i="12"/>
  <c r="D870" i="12"/>
  <c r="D869" i="12"/>
  <c r="D868" i="12"/>
  <c r="D867" i="12"/>
  <c r="D866" i="12"/>
  <c r="D865" i="12"/>
  <c r="D864" i="12"/>
  <c r="D863" i="12"/>
  <c r="D862" i="12"/>
  <c r="D861" i="12"/>
  <c r="D860" i="12"/>
  <c r="D859" i="12"/>
  <c r="D858" i="12"/>
  <c r="D857" i="12"/>
  <c r="D856" i="12"/>
  <c r="D855" i="12"/>
  <c r="D854" i="12"/>
  <c r="D853" i="12"/>
  <c r="D852" i="12"/>
  <c r="D851" i="12"/>
  <c r="D850" i="12"/>
  <c r="D849" i="12"/>
  <c r="D848" i="12"/>
  <c r="D847" i="12"/>
  <c r="D846" i="12"/>
  <c r="D845" i="12"/>
  <c r="D844" i="12"/>
  <c r="D843" i="12"/>
  <c r="D842" i="12"/>
  <c r="D841" i="12"/>
  <c r="D840" i="12"/>
  <c r="D839" i="12"/>
  <c r="D838" i="12"/>
  <c r="D837" i="12"/>
  <c r="D836" i="12"/>
  <c r="D835" i="12"/>
  <c r="D834" i="12"/>
  <c r="D833" i="12"/>
  <c r="D832" i="12"/>
  <c r="D831" i="12"/>
  <c r="D830" i="12"/>
  <c r="D829" i="12"/>
  <c r="D828" i="12"/>
  <c r="D827" i="12"/>
  <c r="D826" i="12"/>
  <c r="D825" i="12"/>
  <c r="D824" i="12"/>
  <c r="D823" i="12"/>
  <c r="D822" i="12"/>
  <c r="D821" i="12"/>
  <c r="D820" i="12"/>
  <c r="D819" i="12"/>
  <c r="D818" i="12"/>
  <c r="D817" i="12"/>
  <c r="D816" i="12"/>
  <c r="D815" i="12"/>
  <c r="D814" i="12"/>
  <c r="D813" i="12"/>
  <c r="D812" i="12"/>
  <c r="D811" i="12"/>
  <c r="D810" i="12"/>
  <c r="D809" i="12"/>
  <c r="D808" i="12"/>
  <c r="D807" i="12"/>
  <c r="D806" i="12"/>
  <c r="D805" i="12"/>
  <c r="D804" i="12"/>
  <c r="D803" i="12"/>
  <c r="D802" i="12"/>
  <c r="D801" i="12"/>
  <c r="D800" i="12"/>
  <c r="D799" i="12"/>
  <c r="D798" i="12"/>
  <c r="D797" i="12"/>
  <c r="D796" i="12"/>
  <c r="D795" i="12"/>
  <c r="D794" i="12"/>
  <c r="D793" i="12"/>
  <c r="D792" i="12"/>
  <c r="D791" i="12"/>
  <c r="D790" i="12"/>
  <c r="D789" i="12"/>
  <c r="D788" i="12"/>
  <c r="D787" i="12"/>
  <c r="D786" i="12"/>
  <c r="D785" i="12"/>
  <c r="D784" i="12"/>
  <c r="D783" i="12"/>
  <c r="D782" i="12"/>
  <c r="D781" i="12"/>
  <c r="D780" i="12"/>
  <c r="D779" i="12"/>
  <c r="D778" i="12"/>
  <c r="D777" i="12"/>
  <c r="D776" i="12"/>
  <c r="D775" i="12"/>
  <c r="D774" i="12"/>
  <c r="D773" i="12"/>
  <c r="D772" i="12"/>
  <c r="D771" i="12"/>
  <c r="D770" i="12"/>
  <c r="D769" i="12"/>
  <c r="D768" i="12"/>
  <c r="D767" i="12"/>
  <c r="D766" i="12"/>
  <c r="D765" i="12"/>
  <c r="D764" i="12"/>
  <c r="D763" i="12"/>
  <c r="D762" i="12"/>
  <c r="D761" i="12"/>
  <c r="D760" i="12"/>
  <c r="D759" i="12"/>
  <c r="D758" i="12"/>
  <c r="D757" i="12"/>
  <c r="D756" i="12"/>
  <c r="D755" i="12"/>
  <c r="D754" i="12"/>
  <c r="D753" i="12"/>
  <c r="D752" i="12"/>
  <c r="D751" i="12"/>
  <c r="D750" i="12"/>
  <c r="D749" i="12"/>
  <c r="D748" i="12"/>
  <c r="D747" i="12"/>
  <c r="D746" i="12"/>
  <c r="D745" i="12"/>
  <c r="D744" i="12"/>
  <c r="D743" i="12"/>
  <c r="D742" i="12"/>
  <c r="D741" i="12"/>
  <c r="D740" i="12"/>
  <c r="D739" i="12"/>
  <c r="D738" i="12"/>
  <c r="D737" i="12"/>
  <c r="D736" i="12"/>
  <c r="D735" i="12"/>
  <c r="D734" i="12"/>
  <c r="D733" i="12"/>
  <c r="D732" i="12"/>
  <c r="D731" i="12"/>
  <c r="D730" i="12"/>
  <c r="D729" i="12"/>
  <c r="D728" i="12"/>
  <c r="D727" i="12"/>
  <c r="D726" i="12"/>
  <c r="D725" i="12"/>
  <c r="D724" i="12"/>
  <c r="D723" i="12"/>
  <c r="D722" i="12"/>
  <c r="D721" i="12"/>
  <c r="D720" i="12"/>
  <c r="D719" i="12"/>
  <c r="D718" i="12"/>
  <c r="D717" i="12"/>
  <c r="D716" i="12"/>
  <c r="D715" i="12"/>
  <c r="D714" i="12"/>
  <c r="D713" i="12"/>
  <c r="D712" i="12"/>
  <c r="D711" i="12"/>
  <c r="D710" i="12"/>
  <c r="D709" i="12"/>
  <c r="D708" i="12"/>
  <c r="D707" i="12"/>
  <c r="D706" i="12"/>
  <c r="D705" i="12"/>
  <c r="D704" i="12"/>
  <c r="D703" i="12"/>
  <c r="D702" i="12"/>
  <c r="D701" i="12"/>
  <c r="D700" i="12"/>
  <c r="D699" i="12"/>
  <c r="D698" i="12"/>
  <c r="D697" i="12"/>
  <c r="D696" i="12"/>
  <c r="D695" i="12"/>
  <c r="D694" i="12"/>
  <c r="D693" i="12"/>
  <c r="D692" i="12"/>
  <c r="D691" i="12"/>
  <c r="D690" i="12"/>
  <c r="D689" i="12"/>
  <c r="D688" i="12"/>
  <c r="D687" i="12"/>
  <c r="D686" i="12"/>
  <c r="D685" i="12"/>
  <c r="D684" i="12"/>
  <c r="D683" i="12"/>
  <c r="D682" i="12"/>
  <c r="D681" i="12"/>
  <c r="D680" i="12"/>
  <c r="D679" i="12"/>
  <c r="D678" i="12"/>
  <c r="D677" i="12"/>
  <c r="D676" i="12"/>
  <c r="D675" i="12"/>
  <c r="D674" i="12"/>
  <c r="D673" i="12"/>
  <c r="D672" i="12"/>
  <c r="D671" i="12"/>
  <c r="D670" i="12"/>
  <c r="D669" i="12"/>
  <c r="D668" i="12"/>
  <c r="D667" i="12"/>
  <c r="D666" i="12"/>
  <c r="D665" i="12"/>
  <c r="D664" i="12"/>
  <c r="D663" i="12"/>
  <c r="D662" i="12"/>
  <c r="D661" i="12"/>
  <c r="D660" i="12"/>
  <c r="D659" i="12"/>
  <c r="D658" i="12"/>
  <c r="D657" i="12"/>
  <c r="D656" i="12"/>
  <c r="D655" i="12"/>
  <c r="D654" i="12"/>
  <c r="D653" i="12"/>
  <c r="D652" i="12"/>
  <c r="D651" i="12"/>
  <c r="D650" i="12"/>
  <c r="D649" i="12"/>
  <c r="D648" i="12"/>
  <c r="D647" i="12"/>
  <c r="D646" i="12"/>
  <c r="D645" i="12"/>
  <c r="D644" i="12"/>
  <c r="D643" i="12"/>
  <c r="D642" i="12"/>
  <c r="D641" i="12"/>
  <c r="D640" i="12"/>
  <c r="D639" i="12"/>
  <c r="D638" i="12"/>
  <c r="D637" i="12"/>
  <c r="D636" i="12"/>
  <c r="D635" i="12"/>
  <c r="D634" i="12"/>
  <c r="D633" i="12"/>
  <c r="D632" i="12"/>
  <c r="D631" i="12"/>
  <c r="D630" i="12"/>
  <c r="D629" i="12"/>
  <c r="D628" i="12"/>
  <c r="D627" i="12"/>
  <c r="D626" i="12"/>
  <c r="D625" i="12"/>
  <c r="D624" i="12"/>
  <c r="D623" i="12"/>
  <c r="D622" i="12"/>
  <c r="D621" i="12"/>
  <c r="D620" i="12"/>
  <c r="D619" i="12"/>
  <c r="D618" i="12"/>
  <c r="D617" i="12"/>
  <c r="D616" i="12"/>
  <c r="D615" i="12"/>
  <c r="D614" i="12"/>
  <c r="D613" i="12"/>
  <c r="D612" i="12"/>
  <c r="D611" i="12"/>
  <c r="D610" i="12"/>
  <c r="D609" i="12"/>
  <c r="D608" i="12"/>
  <c r="D607" i="12"/>
  <c r="D606" i="12"/>
  <c r="D605" i="12"/>
  <c r="D604" i="12"/>
  <c r="D603" i="12"/>
  <c r="D602" i="12"/>
  <c r="D601" i="12"/>
  <c r="D600" i="12"/>
  <c r="D599" i="12"/>
  <c r="D598" i="12"/>
  <c r="D597" i="12"/>
  <c r="D596" i="12"/>
  <c r="D595" i="12"/>
  <c r="D594" i="12"/>
  <c r="D593" i="12"/>
  <c r="D592" i="12"/>
  <c r="D591" i="12"/>
  <c r="D590" i="12"/>
  <c r="D589" i="12"/>
  <c r="D588" i="12"/>
  <c r="D587" i="12"/>
  <c r="D586" i="12"/>
  <c r="D585" i="12"/>
  <c r="D584" i="12"/>
  <c r="D583" i="12"/>
  <c r="D582" i="12"/>
  <c r="D581" i="12"/>
  <c r="D580" i="12"/>
  <c r="D579" i="12"/>
  <c r="D578" i="12"/>
  <c r="D577" i="12"/>
  <c r="D576" i="12"/>
  <c r="D575" i="12"/>
  <c r="D574" i="12"/>
  <c r="D573" i="12"/>
  <c r="D572" i="12"/>
  <c r="D571" i="12"/>
  <c r="D570" i="12"/>
  <c r="D569" i="12"/>
  <c r="D568" i="12"/>
  <c r="D567" i="12"/>
  <c r="D566" i="12"/>
  <c r="D565" i="12"/>
  <c r="D564" i="12"/>
  <c r="D563" i="12"/>
  <c r="D562" i="12"/>
  <c r="D561" i="12"/>
  <c r="D560" i="12"/>
  <c r="D559" i="12"/>
  <c r="D558" i="12"/>
  <c r="D557" i="12"/>
  <c r="D556" i="12"/>
  <c r="D555" i="12"/>
  <c r="D554" i="12"/>
  <c r="D553" i="12"/>
  <c r="D552" i="12"/>
  <c r="D551" i="12"/>
  <c r="D550" i="12"/>
  <c r="D549" i="12"/>
  <c r="D548" i="12"/>
  <c r="D547" i="12"/>
  <c r="D546" i="12"/>
  <c r="D545" i="12"/>
  <c r="D544" i="12"/>
  <c r="D543" i="12"/>
  <c r="D542" i="12"/>
  <c r="D541" i="12"/>
  <c r="D540" i="12"/>
  <c r="D539" i="12"/>
  <c r="D538" i="12"/>
  <c r="D537" i="12"/>
  <c r="D536" i="12"/>
  <c r="D535" i="12"/>
  <c r="D534" i="12"/>
  <c r="D533" i="12"/>
  <c r="D532" i="12"/>
  <c r="D531" i="12"/>
  <c r="D530" i="12"/>
  <c r="D529" i="12"/>
  <c r="D528" i="12"/>
  <c r="D527" i="12"/>
  <c r="D526" i="12"/>
  <c r="D525" i="12"/>
  <c r="D524" i="12"/>
  <c r="D523" i="12"/>
  <c r="D522" i="12"/>
  <c r="D521" i="12"/>
  <c r="D520" i="12"/>
  <c r="D519" i="12"/>
  <c r="D518" i="12"/>
  <c r="D517" i="12"/>
  <c r="D516" i="12"/>
  <c r="D515" i="12"/>
  <c r="D514" i="12"/>
  <c r="D513" i="12"/>
  <c r="D512" i="12"/>
  <c r="D511" i="12"/>
  <c r="D510" i="12"/>
  <c r="D509" i="12"/>
  <c r="D508" i="12"/>
  <c r="D507" i="12"/>
  <c r="D506" i="12"/>
  <c r="D505" i="12"/>
  <c r="D504" i="12"/>
  <c r="D503" i="12"/>
  <c r="D502" i="12"/>
  <c r="D501" i="12"/>
  <c r="D500" i="12"/>
  <c r="D499" i="12"/>
  <c r="D498" i="12"/>
  <c r="D497" i="12"/>
  <c r="D496" i="12"/>
  <c r="D495" i="12"/>
  <c r="D494" i="12"/>
  <c r="D493" i="12"/>
  <c r="D492" i="12"/>
  <c r="D491" i="12"/>
  <c r="D490" i="12"/>
  <c r="D489" i="12"/>
  <c r="D488" i="12"/>
  <c r="D487" i="12"/>
  <c r="D486" i="12"/>
  <c r="D485" i="12"/>
  <c r="D484" i="12"/>
  <c r="D483" i="12"/>
  <c r="D482" i="12"/>
  <c r="D481" i="12"/>
  <c r="D480" i="12"/>
  <c r="D479" i="12"/>
  <c r="D478" i="12"/>
  <c r="D477" i="12"/>
  <c r="D476" i="12"/>
  <c r="D475" i="12"/>
  <c r="D474" i="12"/>
  <c r="D473" i="12"/>
  <c r="D472" i="12"/>
  <c r="D471" i="12"/>
  <c r="D470" i="12"/>
  <c r="D469" i="12"/>
  <c r="D468" i="12"/>
  <c r="D467" i="12"/>
  <c r="D466" i="12"/>
  <c r="D465" i="12"/>
  <c r="D464" i="12"/>
  <c r="D463" i="12"/>
  <c r="D462" i="12"/>
  <c r="D461" i="12"/>
  <c r="D460" i="12"/>
  <c r="D459" i="12"/>
  <c r="D458" i="12"/>
  <c r="D457" i="12"/>
  <c r="D456" i="12"/>
  <c r="D455" i="12"/>
  <c r="D454" i="12"/>
  <c r="D453" i="12"/>
  <c r="D452" i="12"/>
  <c r="D451" i="12"/>
  <c r="D450" i="12"/>
  <c r="D449" i="12"/>
  <c r="D448" i="12"/>
  <c r="D447" i="12"/>
  <c r="D446" i="12"/>
  <c r="D445" i="12"/>
  <c r="D444" i="12"/>
  <c r="D443" i="12"/>
  <c r="D442" i="12"/>
  <c r="D441" i="12"/>
  <c r="D440" i="12"/>
  <c r="D439" i="12"/>
  <c r="D438" i="12"/>
  <c r="D437" i="12"/>
  <c r="D436" i="12"/>
  <c r="D435" i="12"/>
  <c r="D434" i="12"/>
  <c r="D433" i="12"/>
  <c r="D432" i="12"/>
  <c r="D431" i="12"/>
  <c r="D430" i="12"/>
  <c r="D429" i="12"/>
  <c r="D428" i="12"/>
  <c r="D427" i="12"/>
  <c r="D426" i="12"/>
  <c r="D425" i="12"/>
  <c r="D424" i="12"/>
  <c r="D423" i="12"/>
  <c r="D422" i="12"/>
  <c r="D421" i="12"/>
  <c r="D420" i="12"/>
  <c r="D419" i="12"/>
  <c r="D418" i="12"/>
  <c r="D417" i="12"/>
  <c r="D416" i="12"/>
  <c r="D415" i="12"/>
  <c r="D414" i="12"/>
  <c r="D413" i="12"/>
  <c r="D412" i="12"/>
  <c r="D411" i="12"/>
  <c r="D410" i="12"/>
  <c r="D409" i="12"/>
  <c r="D408" i="12"/>
  <c r="D407" i="12"/>
  <c r="D406" i="12"/>
  <c r="D405" i="12"/>
  <c r="D404" i="12"/>
  <c r="D403" i="12"/>
  <c r="D402" i="12"/>
  <c r="D401" i="12"/>
  <c r="D400" i="12"/>
  <c r="D399" i="12"/>
  <c r="D398" i="12"/>
  <c r="D397" i="12"/>
  <c r="D396" i="12"/>
  <c r="D395" i="12"/>
  <c r="D394" i="12"/>
  <c r="D393" i="12"/>
  <c r="D392" i="12"/>
  <c r="D391" i="12"/>
  <c r="D390" i="12"/>
  <c r="D389" i="12"/>
  <c r="D388" i="12"/>
  <c r="D387" i="12"/>
  <c r="D386" i="12"/>
  <c r="D385" i="12"/>
  <c r="D384" i="12"/>
  <c r="D383" i="12"/>
  <c r="D382" i="12"/>
  <c r="D381" i="12"/>
  <c r="D380" i="12"/>
  <c r="D379" i="12"/>
  <c r="D378" i="12"/>
  <c r="D377" i="12"/>
  <c r="D376" i="12"/>
  <c r="D375" i="12"/>
  <c r="D374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D319" i="12"/>
  <c r="D318" i="12"/>
  <c r="D317" i="12"/>
  <c r="D316" i="12"/>
  <c r="D315" i="12"/>
  <c r="D314" i="12"/>
  <c r="D313" i="12"/>
  <c r="D312" i="12"/>
  <c r="D311" i="12"/>
  <c r="D310" i="12"/>
  <c r="D309" i="12"/>
  <c r="D308" i="12"/>
  <c r="D307" i="12"/>
  <c r="D306" i="12"/>
  <c r="D305" i="12"/>
  <c r="D304" i="12"/>
  <c r="D303" i="12"/>
  <c r="D302" i="12"/>
  <c r="D301" i="12"/>
  <c r="D300" i="12"/>
  <c r="D299" i="12"/>
  <c r="D298" i="12"/>
  <c r="D297" i="12"/>
  <c r="D296" i="12"/>
  <c r="D295" i="12"/>
  <c r="D294" i="12"/>
  <c r="D293" i="12"/>
  <c r="D292" i="12"/>
  <c r="D291" i="12"/>
  <c r="D290" i="12"/>
  <c r="D289" i="12"/>
  <c r="D288" i="12"/>
  <c r="D287" i="12"/>
  <c r="D286" i="12"/>
  <c r="D285" i="12"/>
  <c r="D284" i="12"/>
  <c r="D283" i="12"/>
  <c r="D282" i="12"/>
  <c r="D281" i="12"/>
  <c r="D280" i="12"/>
  <c r="D279" i="12"/>
  <c r="D278" i="12"/>
  <c r="D277" i="12"/>
  <c r="D276" i="12"/>
  <c r="D275" i="12"/>
  <c r="D274" i="12"/>
  <c r="D273" i="12"/>
  <c r="D272" i="12"/>
  <c r="D271" i="12"/>
  <c r="D270" i="12"/>
  <c r="D269" i="12"/>
  <c r="D268" i="12"/>
  <c r="D267" i="12"/>
  <c r="D266" i="12"/>
  <c r="D265" i="12"/>
  <c r="D264" i="12"/>
  <c r="D263" i="12"/>
  <c r="D262" i="12"/>
  <c r="D261" i="12"/>
  <c r="D260" i="12"/>
  <c r="D259" i="12"/>
  <c r="D258" i="12"/>
  <c r="D257" i="12"/>
  <c r="D256" i="12"/>
  <c r="D255" i="12"/>
  <c r="D254" i="12"/>
  <c r="D253" i="12"/>
  <c r="D252" i="12"/>
  <c r="D251" i="12"/>
  <c r="D250" i="12"/>
  <c r="D249" i="12"/>
  <c r="D248" i="12"/>
  <c r="D247" i="12"/>
  <c r="D246" i="12"/>
  <c r="D245" i="12"/>
  <c r="D244" i="12"/>
  <c r="D243" i="12"/>
  <c r="D242" i="12"/>
  <c r="D241" i="12"/>
  <c r="D240" i="12"/>
  <c r="D239" i="12"/>
  <c r="D238" i="12"/>
  <c r="D237" i="12"/>
  <c r="D236" i="12"/>
  <c r="D235" i="12"/>
  <c r="D234" i="12"/>
  <c r="D233" i="12"/>
  <c r="D232" i="12"/>
  <c r="D231" i="12"/>
  <c r="D230" i="12"/>
  <c r="D229" i="12"/>
  <c r="D228" i="12"/>
  <c r="D227" i="12"/>
  <c r="D226" i="12"/>
  <c r="D225" i="12"/>
  <c r="D224" i="12"/>
  <c r="D223" i="12"/>
  <c r="D222" i="12"/>
  <c r="D221" i="12"/>
  <c r="D220" i="12"/>
  <c r="D219" i="12"/>
  <c r="D218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D204" i="12"/>
  <c r="D203" i="12"/>
  <c r="D202" i="12"/>
  <c r="D201" i="12"/>
  <c r="D200" i="12"/>
  <c r="D199" i="12"/>
  <c r="D198" i="12"/>
  <c r="D197" i="12"/>
  <c r="D196" i="12"/>
  <c r="D195" i="12"/>
  <c r="D194" i="12"/>
  <c r="D193" i="12"/>
  <c r="D192" i="12"/>
  <c r="D191" i="12"/>
  <c r="D190" i="12"/>
  <c r="D189" i="12"/>
  <c r="D188" i="12"/>
  <c r="D187" i="12"/>
  <c r="D186" i="12"/>
  <c r="D185" i="12"/>
  <c r="D184" i="12"/>
  <c r="D183" i="12"/>
  <c r="D182" i="12"/>
  <c r="D181" i="12"/>
  <c r="D180" i="12"/>
  <c r="D179" i="12"/>
  <c r="D178" i="12"/>
  <c r="D177" i="12"/>
  <c r="D176" i="12"/>
  <c r="D175" i="12"/>
  <c r="D174" i="12"/>
  <c r="D173" i="12"/>
  <c r="D172" i="12"/>
  <c r="D171" i="12"/>
  <c r="D170" i="12"/>
  <c r="D169" i="12"/>
  <c r="D168" i="12"/>
  <c r="D167" i="12"/>
  <c r="D166" i="12"/>
  <c r="D165" i="12"/>
  <c r="D164" i="12"/>
  <c r="D163" i="12"/>
  <c r="D162" i="12"/>
  <c r="D161" i="12"/>
  <c r="D160" i="12"/>
  <c r="D159" i="12"/>
  <c r="D158" i="12"/>
  <c r="D157" i="12"/>
  <c r="D156" i="12"/>
  <c r="D155" i="12"/>
  <c r="D154" i="12"/>
  <c r="D153" i="12"/>
  <c r="D152" i="12"/>
  <c r="D151" i="12"/>
  <c r="D150" i="12"/>
  <c r="D149" i="12"/>
  <c r="D148" i="12"/>
  <c r="D147" i="12"/>
  <c r="D146" i="12"/>
  <c r="D145" i="12"/>
  <c r="D144" i="12"/>
  <c r="D143" i="12"/>
  <c r="D142" i="12"/>
  <c r="D141" i="12"/>
  <c r="D140" i="12"/>
  <c r="D139" i="12"/>
  <c r="D138" i="12"/>
  <c r="D137" i="12"/>
  <c r="D136" i="12"/>
  <c r="D135" i="12"/>
  <c r="D134" i="12"/>
  <c r="D133" i="12"/>
  <c r="D132" i="12"/>
  <c r="D131" i="12"/>
  <c r="D130" i="12"/>
  <c r="D129" i="12"/>
  <c r="D128" i="12"/>
  <c r="D127" i="12"/>
  <c r="D126" i="12"/>
  <c r="D125" i="12"/>
  <c r="D124" i="12"/>
  <c r="D123" i="12"/>
  <c r="D122" i="12"/>
  <c r="D121" i="12"/>
  <c r="D120" i="12"/>
  <c r="D119" i="12"/>
  <c r="D118" i="12"/>
  <c r="D117" i="12"/>
  <c r="D116" i="12"/>
  <c r="D115" i="12"/>
  <c r="D114" i="12"/>
  <c r="D113" i="12"/>
  <c r="D112" i="12"/>
  <c r="D111" i="12"/>
  <c r="D110" i="12"/>
  <c r="D109" i="12"/>
  <c r="D108" i="12"/>
  <c r="D107" i="12"/>
  <c r="D106" i="12"/>
  <c r="D105" i="12"/>
  <c r="D104" i="12"/>
  <c r="D103" i="12"/>
  <c r="D102" i="12"/>
  <c r="D101" i="12"/>
  <c r="D100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4" i="12"/>
  <c r="D3" i="12"/>
  <c r="D2" i="12"/>
  <c r="N1571" i="12"/>
  <c r="G14" i="19"/>
  <c r="G17" i="19"/>
  <c r="G43" i="19"/>
  <c r="G18" i="19"/>
  <c r="G25" i="19"/>
  <c r="G41" i="19"/>
  <c r="G16" i="19"/>
  <c r="G26" i="19"/>
  <c r="G28" i="19"/>
  <c r="G20" i="19"/>
  <c r="G32" i="19"/>
  <c r="G37" i="19"/>
  <c r="G33" i="19"/>
  <c r="G29" i="19"/>
  <c r="G27" i="19"/>
  <c r="G15" i="19"/>
  <c r="G23" i="19"/>
  <c r="G40" i="19"/>
  <c r="G42" i="19"/>
  <c r="G36" i="19"/>
  <c r="G38" i="19"/>
  <c r="G24" i="19"/>
  <c r="G35" i="19"/>
  <c r="G21" i="19"/>
  <c r="G39" i="19"/>
  <c r="G34" i="19"/>
  <c r="G19" i="19"/>
  <c r="G31" i="19"/>
  <c r="G30" i="19"/>
  <c r="G22" i="19"/>
  <c r="G53" i="19" l="1"/>
</calcChain>
</file>

<file path=xl/sharedStrings.xml><?xml version="1.0" encoding="utf-8"?>
<sst xmlns="http://schemas.openxmlformats.org/spreadsheetml/2006/main" count="45308" uniqueCount="20541">
  <si>
    <t>Q.tà</t>
  </si>
  <si>
    <t>Codice</t>
  </si>
  <si>
    <t>Spett.le</t>
  </si>
  <si>
    <t>No.</t>
  </si>
  <si>
    <t>Name</t>
  </si>
  <si>
    <t>Customer Category Code</t>
  </si>
  <si>
    <t>Customer Group Code</t>
  </si>
  <si>
    <t>Contact No.</t>
  </si>
  <si>
    <t>Post Code</t>
  </si>
  <si>
    <t>City</t>
  </si>
  <si>
    <t>Phone No.</t>
  </si>
  <si>
    <t>Prim. Contact Mobile No.</t>
  </si>
  <si>
    <t>Sales (LCY)</t>
  </si>
  <si>
    <t>Balance (LCY)</t>
  </si>
  <si>
    <t>Balance per Sell-to</t>
  </si>
  <si>
    <t>After Due Date Actual (LCY)</t>
  </si>
  <si>
    <t>Payment Schedule</t>
  </si>
  <si>
    <t>VIP Points Remaining</t>
  </si>
  <si>
    <t>Chain Name</t>
  </si>
  <si>
    <t>I00001</t>
  </si>
  <si>
    <t>E-COMMERCE</t>
  </si>
  <si>
    <t>KZ0000</t>
  </si>
  <si>
    <t>SZ0000</t>
  </si>
  <si>
    <t>RSMCO0000005</t>
  </si>
  <si>
    <t>WARSZAWA</t>
  </si>
  <si>
    <t>I11</t>
  </si>
  <si>
    <t>I00002</t>
  </si>
  <si>
    <t>DOMINIONI ANGELO SRL</t>
  </si>
  <si>
    <t>IC001</t>
  </si>
  <si>
    <t>IC00114S</t>
  </si>
  <si>
    <t>RSMCO0000006</t>
  </si>
  <si>
    <t>VIA ALCIATO,21</t>
  </si>
  <si>
    <t>COMO</t>
  </si>
  <si>
    <t>031 278653</t>
  </si>
  <si>
    <t>dominioni@tin.it</t>
  </si>
  <si>
    <t>I00003</t>
  </si>
  <si>
    <t>AUTOFORNITURE DI PIGOZZO E</t>
  </si>
  <si>
    <t>IC00113S</t>
  </si>
  <si>
    <t>RSMCO0000007</t>
  </si>
  <si>
    <t>VIA ENRICO FERMI, 55</t>
  </si>
  <si>
    <t>CARONNO PERTUSELLA</t>
  </si>
  <si>
    <t>02 96451893</t>
  </si>
  <si>
    <t>aupire@virgilio.it</t>
  </si>
  <si>
    <t>I00004</t>
  </si>
  <si>
    <t>AUTOQUATTRO SRL</t>
  </si>
  <si>
    <t>IC00113</t>
  </si>
  <si>
    <t>RSMCO0000008</t>
  </si>
  <si>
    <t>VIA BOCCACCIO, 120</t>
  </si>
  <si>
    <t>SESTO SAN GIOVANNI</t>
  </si>
  <si>
    <t>02 61293617</t>
  </si>
  <si>
    <t>info@autoquattrosrl.com</t>
  </si>
  <si>
    <t>I00005</t>
  </si>
  <si>
    <t>AUTORICAMBI C.O.R.I. SRL</t>
  </si>
  <si>
    <t>RSMCO0000009</t>
  </si>
  <si>
    <t>VIA Z.S.5  N.3/13</t>
  </si>
  <si>
    <t>PALERMO</t>
  </si>
  <si>
    <t>091 6512602</t>
  </si>
  <si>
    <t>c.o.r.i.@libero.it</t>
  </si>
  <si>
    <t>I00006</t>
  </si>
  <si>
    <t>AUTORICAMBI RHODENSE SRL</t>
  </si>
  <si>
    <t>RSMCO0000010</t>
  </si>
  <si>
    <t>CORSO EUROPA, 101</t>
  </si>
  <si>
    <t>RHO</t>
  </si>
  <si>
    <t>02 9306809</t>
  </si>
  <si>
    <t>I00007</t>
  </si>
  <si>
    <t>RSMCO0000011</t>
  </si>
  <si>
    <t>VIA LOCARNO, 3</t>
  </si>
  <si>
    <t>VERGHERA DI SAMARATE</t>
  </si>
  <si>
    <t>0331 223165</t>
  </si>
  <si>
    <t>autoricambiortm@libero.it</t>
  </si>
  <si>
    <t>I00008</t>
  </si>
  <si>
    <t>B.C.D. SNC DI BUCCI GIUSEPPE</t>
  </si>
  <si>
    <t>RSMCO0000012</t>
  </si>
  <si>
    <t>VIALE ABRUZZO, 251</t>
  </si>
  <si>
    <t>CHIETI SCALO</t>
  </si>
  <si>
    <t>0871 564315</t>
  </si>
  <si>
    <t>bcdsnc@libero.it</t>
  </si>
  <si>
    <t>I00009</t>
  </si>
  <si>
    <t>B.M. RICAMBI E RETTIFICHE SRL</t>
  </si>
  <si>
    <t>RSMCO0000013</t>
  </si>
  <si>
    <t>VIA ZANICA, 1^ TRAVERSA, 17</t>
  </si>
  <si>
    <t>GRASSOBBIO</t>
  </si>
  <si>
    <t>035 525432</t>
  </si>
  <si>
    <t>bmricambirettifiche@gmail.com</t>
  </si>
  <si>
    <t>I00010</t>
  </si>
  <si>
    <t>BRIANZA RICAMBI SAS DI PANTANO</t>
  </si>
  <si>
    <t>KZ0600</t>
  </si>
  <si>
    <t>SZ0606</t>
  </si>
  <si>
    <t>RSMCO0000014</t>
  </si>
  <si>
    <t>VIA CAVOUR, 11</t>
  </si>
  <si>
    <t>BIASSONO</t>
  </si>
  <si>
    <t>039 5962178</t>
  </si>
  <si>
    <t>I00011</t>
  </si>
  <si>
    <t>C.D.R. SRL</t>
  </si>
  <si>
    <t>RSMCO0000015</t>
  </si>
  <si>
    <t>VIA RESEGONE 14/16</t>
  </si>
  <si>
    <t>MARIANO COMENSE</t>
  </si>
  <si>
    <t>031 744465</t>
  </si>
  <si>
    <t>fornitori@cdrautoricambi.it</t>
  </si>
  <si>
    <t>I00012</t>
  </si>
  <si>
    <t>CAR LUX SRL</t>
  </si>
  <si>
    <t>RSMCO0000016</t>
  </si>
  <si>
    <t>VIA ETTORE PONTI, 53</t>
  </si>
  <si>
    <t>MILANO</t>
  </si>
  <si>
    <t>02 89120870</t>
  </si>
  <si>
    <t>carluxmilano@tiscali.it</t>
  </si>
  <si>
    <t>I00013</t>
  </si>
  <si>
    <t>CASA DEL FRENO SRL</t>
  </si>
  <si>
    <t>RSMCO0000017</t>
  </si>
  <si>
    <t>VIA DI CAMPOTRENTINO, 72</t>
  </si>
  <si>
    <t>TRENTO</t>
  </si>
  <si>
    <t>0461 822425</t>
  </si>
  <si>
    <t>emiliano.loner@casadelfreno.it</t>
  </si>
  <si>
    <t>I00014</t>
  </si>
  <si>
    <t>RSMCO0000018</t>
  </si>
  <si>
    <t>VIA SABATELLI, 33</t>
  </si>
  <si>
    <t>VALMADRERA</t>
  </si>
  <si>
    <t>0341 201651</t>
  </si>
  <si>
    <t>info@centertecnofreno.it</t>
  </si>
  <si>
    <t>I00015</t>
  </si>
  <si>
    <t>CENTRO RICAMBI AUTO SRL</t>
  </si>
  <si>
    <t>RSMCO0000019</t>
  </si>
  <si>
    <t>VIA SILVESTRO SANVITO, 38</t>
  </si>
  <si>
    <t>VARESE</t>
  </si>
  <si>
    <t>0332 284769</t>
  </si>
  <si>
    <t>info@centroricambiauto.it</t>
  </si>
  <si>
    <t>I00016</t>
  </si>
  <si>
    <t>D.P.R. SRL</t>
  </si>
  <si>
    <t>RSMCO0000020</t>
  </si>
  <si>
    <t>C/DA PIANO DI MAIO</t>
  </si>
  <si>
    <t>RENDE</t>
  </si>
  <si>
    <t>0984 446431</t>
  </si>
  <si>
    <t>amministrazione@gruppodpr.it</t>
  </si>
  <si>
    <t>I00017</t>
  </si>
  <si>
    <t>FAR SRL</t>
  </si>
  <si>
    <t>RSMCO0000021</t>
  </si>
  <si>
    <t>VIA BLEL?, 35</t>
  </si>
  <si>
    <t>GENOVA</t>
  </si>
  <si>
    <t>010 511830</t>
  </si>
  <si>
    <t>I00018</t>
  </si>
  <si>
    <t>FORNITAUTO SRL</t>
  </si>
  <si>
    <t>RSMCO0000022</t>
  </si>
  <si>
    <t>VIA NAZIONALE DEI GIOVI,14</t>
  </si>
  <si>
    <t>CAMNAGO DI LENTATE</t>
  </si>
  <si>
    <t>0362 557785</t>
  </si>
  <si>
    <t>info@fornitauto.it</t>
  </si>
  <si>
    <t>I00019</t>
  </si>
  <si>
    <t>RSMCO0000023</t>
  </si>
  <si>
    <t>VIA GENERAL ESPINASSE, 43/BIS</t>
  </si>
  <si>
    <t>BUSTO ARSIZIO</t>
  </si>
  <si>
    <t>frenot@libero.it</t>
  </si>
  <si>
    <t>I00020</t>
  </si>
  <si>
    <t>GIZETA DI ZAGANO GIUSEPPE</t>
  </si>
  <si>
    <t>RSMCO0000024</t>
  </si>
  <si>
    <t>VIA VERDI, 26</t>
  </si>
  <si>
    <t>PALAZZO PIGNANO</t>
  </si>
  <si>
    <t>0373 98321</t>
  </si>
  <si>
    <t>gizeta@gizeta.it</t>
  </si>
  <si>
    <t>I00021</t>
  </si>
  <si>
    <t>I.C.R.A. SAS di SCIOLA AMATO &amp;</t>
  </si>
  <si>
    <t>RSMCO0000025</t>
  </si>
  <si>
    <t>V. BUONARROTI MICHELANGELO,159</t>
  </si>
  <si>
    <t>LISSONE</t>
  </si>
  <si>
    <t>039 2458580</t>
  </si>
  <si>
    <t>icra00@virgilio.it</t>
  </si>
  <si>
    <t>I00022</t>
  </si>
  <si>
    <t>LACES SRL</t>
  </si>
  <si>
    <t>RSMCO0000026</t>
  </si>
  <si>
    <t>VIA C.COLOMBO, 1</t>
  </si>
  <si>
    <t>SIRONE</t>
  </si>
  <si>
    <t>info@lacesricambi.it</t>
  </si>
  <si>
    <t>I00023</t>
  </si>
  <si>
    <t>**MABER AUTORICAMBI SAS DI M.</t>
  </si>
  <si>
    <t>RSMCO0000027</t>
  </si>
  <si>
    <t>VIA TRIESTE, 7/9</t>
  </si>
  <si>
    <t>CASTANO PRIMO</t>
  </si>
  <si>
    <t>0331 881608</t>
  </si>
  <si>
    <t>info@maberautoricambi.it</t>
  </si>
  <si>
    <t>I00024</t>
  </si>
  <si>
    <t>MELEGNANO RICAMBI SRL</t>
  </si>
  <si>
    <t>RSMCO0000028</t>
  </si>
  <si>
    <t>VIA EMILIA, 57/A</t>
  </si>
  <si>
    <t>MELEGNANO</t>
  </si>
  <si>
    <t>02 9832993</t>
  </si>
  <si>
    <t>cont@melegnanoricambi.it</t>
  </si>
  <si>
    <t>I00025</t>
  </si>
  <si>
    <t>NFR di NANDO RAY</t>
  </si>
  <si>
    <t>RSMCO0000029</t>
  </si>
  <si>
    <t>VIA CARLONE,21</t>
  </si>
  <si>
    <t>VOGHERA</t>
  </si>
  <si>
    <t>337 354394</t>
  </si>
  <si>
    <t>I00026</t>
  </si>
  <si>
    <t>PROBO SRL</t>
  </si>
  <si>
    <t>RSMCO0000030</t>
  </si>
  <si>
    <t>VIA VASVECCHIO, 11</t>
  </si>
  <si>
    <t>NEMBRO</t>
  </si>
  <si>
    <t>035 521457</t>
  </si>
  <si>
    <t>m.probo@alice.it</t>
  </si>
  <si>
    <t>I00027</t>
  </si>
  <si>
    <t>RIBE SRL</t>
  </si>
  <si>
    <t>RSMCO0000031</t>
  </si>
  <si>
    <t>VIA BOSCO DEL RATTO, 16</t>
  </si>
  <si>
    <t>MACHERIO</t>
  </si>
  <si>
    <t>039 2018461</t>
  </si>
  <si>
    <t>I00028</t>
  </si>
  <si>
    <t>RICAMBI AUTO DGL di GIOIA</t>
  </si>
  <si>
    <t>RSMCO0000032</t>
  </si>
  <si>
    <t>VIA MADDALENA CARINI N.3</t>
  </si>
  <si>
    <t>BEREGUARDO</t>
  </si>
  <si>
    <t>0382 930893</t>
  </si>
  <si>
    <t>dglricambi@gmail.com</t>
  </si>
  <si>
    <t>I00029</t>
  </si>
  <si>
    <t>RICAUTO SRL</t>
  </si>
  <si>
    <t>RSMCO0000033</t>
  </si>
  <si>
    <t>VIA TORINO, 62</t>
  </si>
  <si>
    <t>CUREGGIO</t>
  </si>
  <si>
    <t>0322 836497</t>
  </si>
  <si>
    <t>ufficio@ricauto-borgomanero.it</t>
  </si>
  <si>
    <t>I00030</t>
  </si>
  <si>
    <t>SPEEDY CAR SNC DI TOMMASO MAUR</t>
  </si>
  <si>
    <t>RSMCO0000034</t>
  </si>
  <si>
    <t>VIA PIAVE, 23</t>
  </si>
  <si>
    <t>PERO</t>
  </si>
  <si>
    <t>02 38101842</t>
  </si>
  <si>
    <t>339 6315565</t>
  </si>
  <si>
    <t>speedy_car@alice.it</t>
  </si>
  <si>
    <t>I00031</t>
  </si>
  <si>
    <t>WDM MECCANICA 4x4 SNC</t>
  </si>
  <si>
    <t>RSMCO0000035</t>
  </si>
  <si>
    <t>VIA CAMPONESTO, 17</t>
  </si>
  <si>
    <t>SARZANA</t>
  </si>
  <si>
    <t>0187 675775</t>
  </si>
  <si>
    <t>info@wdm4x4.it</t>
  </si>
  <si>
    <t>I00032</t>
  </si>
  <si>
    <t>ACCESSORI AUTORICAMBI PEDRANI</t>
  </si>
  <si>
    <t>RSMCO0000036</t>
  </si>
  <si>
    <t>VIA G.P. CLERICI, 142</t>
  </si>
  <si>
    <t>GERENZANO</t>
  </si>
  <si>
    <t>02 9688311</t>
  </si>
  <si>
    <t>info@pedranisas.191.it</t>
  </si>
  <si>
    <t>I00033</t>
  </si>
  <si>
    <t>RSMCO0000037</t>
  </si>
  <si>
    <t>VIA BAROZZI, 19</t>
  </si>
  <si>
    <t>OLGINATE</t>
  </si>
  <si>
    <t>0341 681424</t>
  </si>
  <si>
    <t>caglianiauto@libero.it</t>
  </si>
  <si>
    <t>I00034</t>
  </si>
  <si>
    <t>RSMCO0000038</t>
  </si>
  <si>
    <t>MOZZO</t>
  </si>
  <si>
    <t>035 617646</t>
  </si>
  <si>
    <t>bremboricambi@gmail.com</t>
  </si>
  <si>
    <t>I00035</t>
  </si>
  <si>
    <t>AUTOTORINO SPA</t>
  </si>
  <si>
    <t>RSMCO0000039</t>
  </si>
  <si>
    <t>VIA STAZIONE, 4</t>
  </si>
  <si>
    <t>COSIO VALTELLINO</t>
  </si>
  <si>
    <t>0341 213511</t>
  </si>
  <si>
    <t>I00036</t>
  </si>
  <si>
    <t>RSMCO0000040</t>
  </si>
  <si>
    <t>VIA M. BIAGI, 17/E</t>
  </si>
  <si>
    <t>CASORATE PRIMO</t>
  </si>
  <si>
    <t>02 9056102</t>
  </si>
  <si>
    <t>tctsas@tiscali.it</t>
  </si>
  <si>
    <t>I00037</t>
  </si>
  <si>
    <t>PIETRO E GIOVANNI PACCANELLI &amp;</t>
  </si>
  <si>
    <t>RSMCO0000041</t>
  </si>
  <si>
    <t>VIA ROMA, 106</t>
  </si>
  <si>
    <t>MALGRATE</t>
  </si>
  <si>
    <t>0341 294211</t>
  </si>
  <si>
    <t>info@paccanelli.it</t>
  </si>
  <si>
    <t>I00038</t>
  </si>
  <si>
    <t>EURORICAMBI SNC</t>
  </si>
  <si>
    <t>RSMCO0000042</t>
  </si>
  <si>
    <t>VIA P.MANTEGAZZA, 4</t>
  </si>
  <si>
    <t>02 3270253</t>
  </si>
  <si>
    <t>euro-ricambi@libero.it</t>
  </si>
  <si>
    <t>I00039</t>
  </si>
  <si>
    <t>AUTOFORNITURE CARROZZERIA SRL</t>
  </si>
  <si>
    <t>RSMCO0000043</t>
  </si>
  <si>
    <t>VIA PADOVA, 34</t>
  </si>
  <si>
    <t>TREVIGLIO</t>
  </si>
  <si>
    <t>0363 305269</t>
  </si>
  <si>
    <t>autofornituresrl@gmail.com</t>
  </si>
  <si>
    <t>I00040</t>
  </si>
  <si>
    <t>VBF AUTORICAMBI SRL</t>
  </si>
  <si>
    <t>RSMCO0000044</t>
  </si>
  <si>
    <t>VIA PANIZZARDO</t>
  </si>
  <si>
    <t>CARAVAGGIO</t>
  </si>
  <si>
    <t>0363 351180</t>
  </si>
  <si>
    <t>I00041</t>
  </si>
  <si>
    <t>B.&amp; P. AUTORICAMBI SRL</t>
  </si>
  <si>
    <t>RSMCO0000045</t>
  </si>
  <si>
    <t>VIA C. CANTU', 9</t>
  </si>
  <si>
    <t>BARZAGO</t>
  </si>
  <si>
    <t>031 874307</t>
  </si>
  <si>
    <t>bepgiorgio@libero.it</t>
  </si>
  <si>
    <t>I00042</t>
  </si>
  <si>
    <t>AUTORICAMBI BERTOLINI SNC</t>
  </si>
  <si>
    <t>RSMCO0000046</t>
  </si>
  <si>
    <t>VIA R. SANZIO, 34</t>
  </si>
  <si>
    <t>MORTARA</t>
  </si>
  <si>
    <t>0384 296059</t>
  </si>
  <si>
    <t>autoricambibertolini@libero.it</t>
  </si>
  <si>
    <t>I00043</t>
  </si>
  <si>
    <t>CORSICO RICAMBI SRL</t>
  </si>
  <si>
    <t>RSMCO0000047</t>
  </si>
  <si>
    <t>VIA MADRE CABRINI,55</t>
  </si>
  <si>
    <t>SANT'ANGELO LODIGIANO</t>
  </si>
  <si>
    <t>02/45784240</t>
  </si>
  <si>
    <t>corsicoricambi@hotmail.it</t>
  </si>
  <si>
    <t>I00044</t>
  </si>
  <si>
    <t>IL RICAMBISTA SRL</t>
  </si>
  <si>
    <t>RSMCO0000048</t>
  </si>
  <si>
    <t>VIA V. VENETO, 63</t>
  </si>
  <si>
    <t>CARUGO</t>
  </si>
  <si>
    <t>031 746174</t>
  </si>
  <si>
    <t>info@ilricambista.com</t>
  </si>
  <si>
    <t>I00045</t>
  </si>
  <si>
    <t>G.T. AUTORICAMBI DI GIUSEPPE</t>
  </si>
  <si>
    <t>RSMCO0000049</t>
  </si>
  <si>
    <t>VIALE MAZZINI, 16</t>
  </si>
  <si>
    <t>ABBIATEGRASSO</t>
  </si>
  <si>
    <t>339 3825213</t>
  </si>
  <si>
    <t>I00046</t>
  </si>
  <si>
    <t>AUTORICAMBI TOSCHI SRL</t>
  </si>
  <si>
    <t>RSMCO0000050</t>
  </si>
  <si>
    <t>CAIRATE</t>
  </si>
  <si>
    <t>0331 310282</t>
  </si>
  <si>
    <t>magazzino@autoricambitoschi.it</t>
  </si>
  <si>
    <t>I00047</t>
  </si>
  <si>
    <t>TREVI GROUP SRL</t>
  </si>
  <si>
    <t>RSMCO0000051</t>
  </si>
  <si>
    <t>VIA INGHILTERRA, 4</t>
  </si>
  <si>
    <t>PERAGA DI VIGONZA</t>
  </si>
  <si>
    <t>049 8952907</t>
  </si>
  <si>
    <t>teclagalletto@lyrabearing.com</t>
  </si>
  <si>
    <t>I00048</t>
  </si>
  <si>
    <t>RICAMBI AUTO VAR SAS DI</t>
  </si>
  <si>
    <t>RSMCO0000052</t>
  </si>
  <si>
    <t>VIA CASCINA SECCHI, 297</t>
  </si>
  <si>
    <t>ISSO</t>
  </si>
  <si>
    <t>0363 998917</t>
  </si>
  <si>
    <t>I00049</t>
  </si>
  <si>
    <t>CEAB DUE SRL</t>
  </si>
  <si>
    <t>RSMCO0000053</t>
  </si>
  <si>
    <t>VIALE L.BORRI, 168</t>
  </si>
  <si>
    <t>0332 811546</t>
  </si>
  <si>
    <t>info@ceabdue.it</t>
  </si>
  <si>
    <t>I00050</t>
  </si>
  <si>
    <t>L.M. RICAMBI SNC DI CASINI</t>
  </si>
  <si>
    <t>RSMCO0000054</t>
  </si>
  <si>
    <t>VIA BRUNATI, 7</t>
  </si>
  <si>
    <t>VERANO BRIANZA</t>
  </si>
  <si>
    <t>0362 312706</t>
  </si>
  <si>
    <t>info@lmricambi.it</t>
  </si>
  <si>
    <t>I00051</t>
  </si>
  <si>
    <t>LUIGI MAERNA  AUTORICAMBI</t>
  </si>
  <si>
    <t>RSMCO0000055</t>
  </si>
  <si>
    <t>VIA FAGNANI, 102</t>
  </si>
  <si>
    <t>SEDRIANO</t>
  </si>
  <si>
    <t>02 9022297</t>
  </si>
  <si>
    <t>maernautoric@libero.it</t>
  </si>
  <si>
    <t>I00052</t>
  </si>
  <si>
    <t>EMPORIO BUSTESE RICAMBI AUTO</t>
  </si>
  <si>
    <t>RSMCO0000056</t>
  </si>
  <si>
    <t>VIA G.BOSSI, 2</t>
  </si>
  <si>
    <t>0331 631436</t>
  </si>
  <si>
    <t>emporio.bustese@libero.it</t>
  </si>
  <si>
    <t>I00053</t>
  </si>
  <si>
    <t>AGL SAS DI FRANCHETTI  ANTONIO</t>
  </si>
  <si>
    <t>RSMCO0000057</t>
  </si>
  <si>
    <t>VIA SEMPIONE, 219</t>
  </si>
  <si>
    <t>lucafranchettiagl@gmail.com</t>
  </si>
  <si>
    <t>I00054</t>
  </si>
  <si>
    <t>AUTORICAMBI ALTOLARIO SRL</t>
  </si>
  <si>
    <t>RSMCO0000058</t>
  </si>
  <si>
    <t>VIA CASE SPARSE, 139</t>
  </si>
  <si>
    <t>DOMASO</t>
  </si>
  <si>
    <t>0344 83508</t>
  </si>
  <si>
    <t>domaso@altolarioricambi.it</t>
  </si>
  <si>
    <t>I00055</t>
  </si>
  <si>
    <t>RICAMBI D'AUTO DI LOPRIENO</t>
  </si>
  <si>
    <t>RSMCO0000059</t>
  </si>
  <si>
    <t>VIA CADORE, 9</t>
  </si>
  <si>
    <t>0331 381955</t>
  </si>
  <si>
    <t>ricautobusto@libero.it</t>
  </si>
  <si>
    <t>I00056</t>
  </si>
  <si>
    <t>REM GROUP SRL</t>
  </si>
  <si>
    <t>RSMCO0000060</t>
  </si>
  <si>
    <t>VIA A.MANZONI, 40</t>
  </si>
  <si>
    <t>BOSISIO PARINI</t>
  </si>
  <si>
    <t>039 9902195</t>
  </si>
  <si>
    <t>amministrazione@remgroup.it</t>
  </si>
  <si>
    <t>I00057</t>
  </si>
  <si>
    <t>R.C.R. SRL</t>
  </si>
  <si>
    <t>IC00116S</t>
  </si>
  <si>
    <t>RSMCO0000061</t>
  </si>
  <si>
    <t>VIA DEL GUADO, 61</t>
  </si>
  <si>
    <t>DESIO</t>
  </si>
  <si>
    <t>0362 625481</t>
  </si>
  <si>
    <t>info@rcrautoricambi.it</t>
  </si>
  <si>
    <t>I00058</t>
  </si>
  <si>
    <t>NUOVA EDEN SRL</t>
  </si>
  <si>
    <t>RSMCO0000062</t>
  </si>
  <si>
    <t>VIALE PAPINIANO 22/A</t>
  </si>
  <si>
    <t>02 4692270</t>
  </si>
  <si>
    <t>I00059</t>
  </si>
  <si>
    <t>NOVA SNC</t>
  </si>
  <si>
    <t>RSMCO0000063</t>
  </si>
  <si>
    <t>VIA PER INCIRANO, 3</t>
  </si>
  <si>
    <t>NOVA MILANESE</t>
  </si>
  <si>
    <t>0362 367127</t>
  </si>
  <si>
    <t>novaricambi@virgilio.it</t>
  </si>
  <si>
    <t>I00060</t>
  </si>
  <si>
    <t>AUTOLUCE SRL</t>
  </si>
  <si>
    <t>RSMCO0000064</t>
  </si>
  <si>
    <t>VIA APELLE, 43</t>
  </si>
  <si>
    <t>02 2553014</t>
  </si>
  <si>
    <t>riccardocalifano@autolucesrl.it</t>
  </si>
  <si>
    <t>I00061</t>
  </si>
  <si>
    <t>AUTORICAMBI SRL</t>
  </si>
  <si>
    <t>RSMCO0000065</t>
  </si>
  <si>
    <t>SAN GIULIANO MILANESE</t>
  </si>
  <si>
    <t>02 98249116</t>
  </si>
  <si>
    <t>info@autoricambisandonato.com</t>
  </si>
  <si>
    <t>I00062</t>
  </si>
  <si>
    <t>EURORICAMBI AUTOACCESSORI DI</t>
  </si>
  <si>
    <t>RSMCO0000066</t>
  </si>
  <si>
    <t>VIALE RESISTENZA,24</t>
  </si>
  <si>
    <t>BUCCINASCO</t>
  </si>
  <si>
    <t>02 4883074</t>
  </si>
  <si>
    <t>I00063</t>
  </si>
  <si>
    <t>NUOVA AUTOPIU' SRL</t>
  </si>
  <si>
    <t>RSMCO0000067</t>
  </si>
  <si>
    <t>VIA SARAGAT, 21</t>
  </si>
  <si>
    <t>PAVIA</t>
  </si>
  <si>
    <t>0382 578945</t>
  </si>
  <si>
    <t>cavalieremario@virgilio.it</t>
  </si>
  <si>
    <t>I00064</t>
  </si>
  <si>
    <t>CASA DELL'AUTO SRL</t>
  </si>
  <si>
    <t>RSMCO0000068</t>
  </si>
  <si>
    <t>VIA PIERMARINI, 24/26</t>
  </si>
  <si>
    <t>0382 466569</t>
  </si>
  <si>
    <t>info@casadellauto.it</t>
  </si>
  <si>
    <t>I00065</t>
  </si>
  <si>
    <t>RIPAUTO SAS DI BECCATI</t>
  </si>
  <si>
    <t>RSMCO0000069</t>
  </si>
  <si>
    <t>VIA C. D'ADDA, 7</t>
  </si>
  <si>
    <t>02 8376397</t>
  </si>
  <si>
    <t>ripauto1963@libero.it</t>
  </si>
  <si>
    <t>I00066</t>
  </si>
  <si>
    <t>VE.R.CAR. SRL</t>
  </si>
  <si>
    <t>RSMCO0000070</t>
  </si>
  <si>
    <t>VIA DIAZ, 20</t>
  </si>
  <si>
    <t>OPERA</t>
  </si>
  <si>
    <t>02 57601128</t>
  </si>
  <si>
    <t>amministrazione.veraricambi@gmail.com</t>
  </si>
  <si>
    <t>I00067</t>
  </si>
  <si>
    <t>FRENOTECNICA DI SCHIAVO ULISSE</t>
  </si>
  <si>
    <t>RSMCO0000071</t>
  </si>
  <si>
    <t>IMPERIA</t>
  </si>
  <si>
    <t>0183 293277/8</t>
  </si>
  <si>
    <t>frenotecnicasnc@libero.it</t>
  </si>
  <si>
    <t>I00068</t>
  </si>
  <si>
    <t>B.B.F. SNC DI BORDONARO</t>
  </si>
  <si>
    <t>RSMCO0000072</t>
  </si>
  <si>
    <t>VIA PAOLO VERONESE, 204/A</t>
  </si>
  <si>
    <t>TORINO</t>
  </si>
  <si>
    <t>011 2264115</t>
  </si>
  <si>
    <t>rossella@bbfricambi.it</t>
  </si>
  <si>
    <t>I00069</t>
  </si>
  <si>
    <t>RAVIZZA RICAMBI SNC</t>
  </si>
  <si>
    <t>RSMCO0000073</t>
  </si>
  <si>
    <t>CORSO ITALIA, 9</t>
  </si>
  <si>
    <t>INVERUNO</t>
  </si>
  <si>
    <t>02 9787302</t>
  </si>
  <si>
    <t>ravizza.ric@tiscalinet.it</t>
  </si>
  <si>
    <t>I00070</t>
  </si>
  <si>
    <t>ROCCA RICAMBI SNC DI NATALE E</t>
  </si>
  <si>
    <t>RSMCO0000074</t>
  </si>
  <si>
    <t>VIA STATALE 11/B</t>
  </si>
  <si>
    <t>MERATE</t>
  </si>
  <si>
    <t>039 9909070</t>
  </si>
  <si>
    <t>natrocca@tin.it</t>
  </si>
  <si>
    <t>I00071</t>
  </si>
  <si>
    <t>CASTALDO RICAMBI DI CASTALDO</t>
  </si>
  <si>
    <t>RSMCO0000075</t>
  </si>
  <si>
    <t>VIA NEERA, 4</t>
  </si>
  <si>
    <t>02 89504179</t>
  </si>
  <si>
    <t>I00072</t>
  </si>
  <si>
    <t>SOVAC SRL</t>
  </si>
  <si>
    <t>RSMCO0000076</t>
  </si>
  <si>
    <t>VIA CRESPI, 2 B/C</t>
  </si>
  <si>
    <t>CAPRIATE SAN GERVASIO</t>
  </si>
  <si>
    <t>02 9092493</t>
  </si>
  <si>
    <t>I00073</t>
  </si>
  <si>
    <t>RETTIFICHE FAGNANI SRL</t>
  </si>
  <si>
    <t>RSMCO0000077</t>
  </si>
  <si>
    <t>VIA B.LUINI, 37</t>
  </si>
  <si>
    <t>GALLARATE</t>
  </si>
  <si>
    <t>0331 793333</t>
  </si>
  <si>
    <t>magazzino@rettifichefagnani.it</t>
  </si>
  <si>
    <t>I00074</t>
  </si>
  <si>
    <t>SARDA SAF SRL</t>
  </si>
  <si>
    <t>RSMCO0000078</t>
  </si>
  <si>
    <t>STR.VIC.IS PASTURAS MANNAS</t>
  </si>
  <si>
    <t>ORISTANO</t>
  </si>
  <si>
    <t>0783 301233</t>
  </si>
  <si>
    <t>sarda.saf@tiscali.it</t>
  </si>
  <si>
    <t>I00075</t>
  </si>
  <si>
    <t>EMPORIO DEL FRENO DI AMORUSO</t>
  </si>
  <si>
    <t>RSMCO0000079</t>
  </si>
  <si>
    <t>VIA BONGIASCA, 894</t>
  </si>
  <si>
    <t>COMABBIO</t>
  </si>
  <si>
    <t>0331 968764</t>
  </si>
  <si>
    <t>I00076</t>
  </si>
  <si>
    <t>AN-FRA SAS DI ANTONIELLI PAOLO</t>
  </si>
  <si>
    <t>RSMCO0000080</t>
  </si>
  <si>
    <t>VIA TOLSTOI, 15</t>
  </si>
  <si>
    <t>02 471288</t>
  </si>
  <si>
    <t>I00077</t>
  </si>
  <si>
    <t>AUTORICAMBI PICCOLINO SRL</t>
  </si>
  <si>
    <t>RSMCO0000081</t>
  </si>
  <si>
    <t>VIA TOMBETTI 75/77</t>
  </si>
  <si>
    <t>VIGEVANO</t>
  </si>
  <si>
    <t>0381 326871</t>
  </si>
  <si>
    <t>domenico.piccolino@tin.it</t>
  </si>
  <si>
    <t>I00078</t>
  </si>
  <si>
    <t>AUTORETTIFICA BORRONI F. E C.</t>
  </si>
  <si>
    <t>RSMCO0000082</t>
  </si>
  <si>
    <t>VIA BERLINGUER, 7</t>
  </si>
  <si>
    <t>POGLIANO MILANESE</t>
  </si>
  <si>
    <t>02 93256978</t>
  </si>
  <si>
    <t>I00079</t>
  </si>
  <si>
    <t>B.B. RICAMBI SRL</t>
  </si>
  <si>
    <t>RSMCO0000083</t>
  </si>
  <si>
    <t>VIA EUROPA , 37</t>
  </si>
  <si>
    <t>02 93541511</t>
  </si>
  <si>
    <t>rho: 02 93501847</t>
  </si>
  <si>
    <t>pogliano@bbricambi.it</t>
  </si>
  <si>
    <t>I00080</t>
  </si>
  <si>
    <t>FRE.AN DI ANELLI ROMANO</t>
  </si>
  <si>
    <t>RSMCO0000084</t>
  </si>
  <si>
    <t>VIA TICINO 45</t>
  </si>
  <si>
    <t>SANTO STEFANO TICINO</t>
  </si>
  <si>
    <t>02 97273131</t>
  </si>
  <si>
    <t>I00081</t>
  </si>
  <si>
    <t>QUADRAUTO SAS</t>
  </si>
  <si>
    <t>RSMCO0000085</t>
  </si>
  <si>
    <t>VIA PIER DELLA FRANCESCA,20</t>
  </si>
  <si>
    <t>02 3491951</t>
  </si>
  <si>
    <t>satutto.quadrauto@fastwebnet.it</t>
  </si>
  <si>
    <t>I00082</t>
  </si>
  <si>
    <t>L'AUTO SRL</t>
  </si>
  <si>
    <t>RSMCO0000086</t>
  </si>
  <si>
    <t>VIA STELVIO,91</t>
  </si>
  <si>
    <t>MONTAGNA IN VALTELLINA</t>
  </si>
  <si>
    <t>0342 212384</t>
  </si>
  <si>
    <t>lauto_la@libero.it</t>
  </si>
  <si>
    <t>I00083</t>
  </si>
  <si>
    <t>EUROPARTS SRL</t>
  </si>
  <si>
    <t>RSMCO0000087</t>
  </si>
  <si>
    <t>STRADA PALUMBO, 6</t>
  </si>
  <si>
    <t>BARI</t>
  </si>
  <si>
    <t>080 5052929</t>
  </si>
  <si>
    <t>marco@europartssrl.com</t>
  </si>
  <si>
    <t>I00084</t>
  </si>
  <si>
    <t>L.D.R. LUNARDI DISTRIBUZIONE</t>
  </si>
  <si>
    <t>RSMCO0000088</t>
  </si>
  <si>
    <t>VIA G. BOCCACCIO, 29</t>
  </si>
  <si>
    <t>LEGNANO</t>
  </si>
  <si>
    <t>0331 459271</t>
  </si>
  <si>
    <t>I00085</t>
  </si>
  <si>
    <t>PELIZZARI CESARE &amp; C. SNC DI</t>
  </si>
  <si>
    <t>RSMCO0000089</t>
  </si>
  <si>
    <t>VIALE TURATI, 30</t>
  </si>
  <si>
    <t>LECCO</t>
  </si>
  <si>
    <t>0341 361013</t>
  </si>
  <si>
    <t>lucia@pelizzarilecco.it</t>
  </si>
  <si>
    <t>I00086</t>
  </si>
  <si>
    <t>AMD SNC DI SPAGGIARI ANTONELLA</t>
  </si>
  <si>
    <t>RSMCO0000090</t>
  </si>
  <si>
    <t>VIA REPUBBLICA, 16</t>
  </si>
  <si>
    <t>CESANO BOSCONE</t>
  </si>
  <si>
    <t>02 4583928</t>
  </si>
  <si>
    <t>magazzino@amdautoricambi.it</t>
  </si>
  <si>
    <t>I00087</t>
  </si>
  <si>
    <t>LARIOLUX SPA</t>
  </si>
  <si>
    <t>RSMCO0000091</t>
  </si>
  <si>
    <t>VIA P.PAOLI 55/A</t>
  </si>
  <si>
    <t>031 521370</t>
  </si>
  <si>
    <t>info@lariolux.com</t>
  </si>
  <si>
    <t>I00088</t>
  </si>
  <si>
    <t>VOLTAUTO SRL</t>
  </si>
  <si>
    <t>RSMCO0000092</t>
  </si>
  <si>
    <t>VIA SERIO, 4</t>
  </si>
  <si>
    <t>02 55211087</t>
  </si>
  <si>
    <t>voltauto@tin.it</t>
  </si>
  <si>
    <t>I00089</t>
  </si>
  <si>
    <t>CASA DELL'AUTO SAS di MALDI</t>
  </si>
  <si>
    <t>RSMCO0000093</t>
  </si>
  <si>
    <t>CORSO TORINO,94</t>
  </si>
  <si>
    <t>0381 329747</t>
  </si>
  <si>
    <t>Rossi@nuovacasadellauto.it</t>
  </si>
  <si>
    <t>I00090</t>
  </si>
  <si>
    <t>G.B. RICAMBI DI G. BUCCI</t>
  </si>
  <si>
    <t>RSMCO0000094</t>
  </si>
  <si>
    <t>VIA TRENTO E TRIESTE 74/BIS</t>
  </si>
  <si>
    <t>348 3601800</t>
  </si>
  <si>
    <t>I00091</t>
  </si>
  <si>
    <t>AUTOEUROPA C.F. SRL</t>
  </si>
  <si>
    <t>RSMCO0000095</t>
  </si>
  <si>
    <t>VIA ALBINO BONICALZA 53</t>
  </si>
  <si>
    <t>CASSANO MAGNAGO</t>
  </si>
  <si>
    <t>0331 280696</t>
  </si>
  <si>
    <t>I00092</t>
  </si>
  <si>
    <t>CAR-FILTRES DI SILVA  CARLO</t>
  </si>
  <si>
    <t>RSMCO0000096</t>
  </si>
  <si>
    <t>VIA GIUSEPPE GARIBALDI 18</t>
  </si>
  <si>
    <t>TURATE</t>
  </si>
  <si>
    <t>02 9688853</t>
  </si>
  <si>
    <t>I00093</t>
  </si>
  <si>
    <t>SECAR SRL</t>
  </si>
  <si>
    <t>RSMCO0000097</t>
  </si>
  <si>
    <t>VIA VOLONTERIO, 12</t>
  </si>
  <si>
    <t>SARONNO</t>
  </si>
  <si>
    <t>02 96780245</t>
  </si>
  <si>
    <t>info@secar.it</t>
  </si>
  <si>
    <t>I00094</t>
  </si>
  <si>
    <t>ELETTRICA EMMEEFFE SRL</t>
  </si>
  <si>
    <t>RSMCO0000098</t>
  </si>
  <si>
    <t>VIA URAGO 13/A</t>
  </si>
  <si>
    <t>TAVERNERIO</t>
  </si>
  <si>
    <t>031 426722</t>
  </si>
  <si>
    <t>I00095</t>
  </si>
  <si>
    <t>RICAMBI AUTO SAS DI MARCHETTI</t>
  </si>
  <si>
    <t>RSMCO0000099</t>
  </si>
  <si>
    <t>VIA E. VANONI</t>
  </si>
  <si>
    <t>TIRANO</t>
  </si>
  <si>
    <t>0342 701773</t>
  </si>
  <si>
    <t>ricambiautomarchetti@virgilio.it</t>
  </si>
  <si>
    <t>I00096</t>
  </si>
  <si>
    <t>ORAM SHOCK ABSORBERS SNC</t>
  </si>
  <si>
    <t>RSMCO0000100</t>
  </si>
  <si>
    <t>VIA RASORI, 2</t>
  </si>
  <si>
    <t>02 4989884</t>
  </si>
  <si>
    <t>I00097</t>
  </si>
  <si>
    <t>M.P. AUTOMOTIVE  SRL</t>
  </si>
  <si>
    <t>RSMCO0000101</t>
  </si>
  <si>
    <t>VIA GUGLIELMO MARCONI, 78</t>
  </si>
  <si>
    <t>CASAVATORE</t>
  </si>
  <si>
    <t>081 7375421</t>
  </si>
  <si>
    <t>info@mpautomotive.it</t>
  </si>
  <si>
    <t>I00098</t>
  </si>
  <si>
    <t>R.A.V.I. SAS DI MANGANARO</t>
  </si>
  <si>
    <t>RSMCO0000102</t>
  </si>
  <si>
    <t>VIA JAMORETTI 71</t>
  </si>
  <si>
    <t>INDUNO OLONA</t>
  </si>
  <si>
    <t>0332 840452</t>
  </si>
  <si>
    <t>ravi_induno@yahoo.it</t>
  </si>
  <si>
    <t>I00099</t>
  </si>
  <si>
    <t>PARTS ON-LINE DI DALBON SERGIO</t>
  </si>
  <si>
    <t>RSMCO0000103</t>
  </si>
  <si>
    <t>VIA MANARA, 18</t>
  </si>
  <si>
    <t>NERVIANO</t>
  </si>
  <si>
    <t>0331-589544</t>
  </si>
  <si>
    <t>sergio@partsonline.it</t>
  </si>
  <si>
    <t>I00100</t>
  </si>
  <si>
    <t>AUTOFORNITURE GAVIRATESI SNC</t>
  </si>
  <si>
    <t>RSMCO0000104</t>
  </si>
  <si>
    <t>VIA GRAMSCI, 5</t>
  </si>
  <si>
    <t>GAVIRATE</t>
  </si>
  <si>
    <t>0332 747614</t>
  </si>
  <si>
    <t>I00101</t>
  </si>
  <si>
    <t>IN.CO.FIN. SRL</t>
  </si>
  <si>
    <t>RSMCO0000105</t>
  </si>
  <si>
    <t>GALLERIA S.BABILA, 4/B</t>
  </si>
  <si>
    <t>02 93581670</t>
  </si>
  <si>
    <t>info@incofin.it</t>
  </si>
  <si>
    <t>I00102</t>
  </si>
  <si>
    <t>FEMAS SRL</t>
  </si>
  <si>
    <t>RSMCO0000106</t>
  </si>
  <si>
    <t>VIA S.GIUSEPPE, 151</t>
  </si>
  <si>
    <t>02 9622404</t>
  </si>
  <si>
    <t>femas@tiscalinet.it</t>
  </si>
  <si>
    <t>I00103</t>
  </si>
  <si>
    <t>V.M.A. SNC DI VAGHI G.E.C.</t>
  </si>
  <si>
    <t>RSMCO0000107</t>
  </si>
  <si>
    <t>PIAZZA ARCHINTO, 7/A</t>
  </si>
  <si>
    <t>02 6888527</t>
  </si>
  <si>
    <t>info@vmaautoricambi.it</t>
  </si>
  <si>
    <t>I00104</t>
  </si>
  <si>
    <t>CENTINAIO SRL</t>
  </si>
  <si>
    <t>RSMCO0000108</t>
  </si>
  <si>
    <t>VIA ROMA N.17</t>
  </si>
  <si>
    <t>0331 407303</t>
  </si>
  <si>
    <t>walter.colombo@centinaio.it</t>
  </si>
  <si>
    <t>I00105</t>
  </si>
  <si>
    <t>DOMAUTO SRL A SOCIO UNICO</t>
  </si>
  <si>
    <t>RSMCO0000109</t>
  </si>
  <si>
    <t>VIA DEI GRACCHI, 26</t>
  </si>
  <si>
    <t>02 4694689</t>
  </si>
  <si>
    <t>info@dom-auto.it</t>
  </si>
  <si>
    <t>I00106</t>
  </si>
  <si>
    <t>D.E.C.A. SPA</t>
  </si>
  <si>
    <t>RSMCO0000110</t>
  </si>
  <si>
    <t>VIA P.PAOLI, 55/A</t>
  </si>
  <si>
    <t>0331 323510</t>
  </si>
  <si>
    <t>info@decaspa.com</t>
  </si>
  <si>
    <t>I00107</t>
  </si>
  <si>
    <t>S.I.V.A.R. SRL</t>
  </si>
  <si>
    <t>RSMCO0000111</t>
  </si>
  <si>
    <t>VIA CIMAROSA, 11</t>
  </si>
  <si>
    <t>02 48011015</t>
  </si>
  <si>
    <t>sivar@iol.it</t>
  </si>
  <si>
    <t>I00108</t>
  </si>
  <si>
    <t>RSMCO0000112</t>
  </si>
  <si>
    <t>VIA VALVASSORI PERONI, 83</t>
  </si>
  <si>
    <t>02 26414101</t>
  </si>
  <si>
    <t>recchiasnc@fastwebnet.it</t>
  </si>
  <si>
    <t>I00109</t>
  </si>
  <si>
    <t>SIZIANO RICAMBI SRL</t>
  </si>
  <si>
    <t>RSMCO0000113</t>
  </si>
  <si>
    <t>VIA S.ANNA 52</t>
  </si>
  <si>
    <t>SIZIANO</t>
  </si>
  <si>
    <t>0382 617303</t>
  </si>
  <si>
    <t>I00110</t>
  </si>
  <si>
    <t>AUTORICAMBI MALAVASI  ARISTIDE</t>
  </si>
  <si>
    <t>RSMCO0000114</t>
  </si>
  <si>
    <t>VIA PALLANZA, 6</t>
  </si>
  <si>
    <t>02 66800756</t>
  </si>
  <si>
    <t>I00111</t>
  </si>
  <si>
    <t>DANCAR SRL</t>
  </si>
  <si>
    <t>RSMCO0000115</t>
  </si>
  <si>
    <t>VIA TAVAZZANO, 14</t>
  </si>
  <si>
    <t>02 33007328</t>
  </si>
  <si>
    <t>negozio@autoricambidancar.com</t>
  </si>
  <si>
    <t>I00112</t>
  </si>
  <si>
    <t>ITALRICAMBI SNC</t>
  </si>
  <si>
    <t>RSMCO0000116</t>
  </si>
  <si>
    <t>VIA VARANINI, 28</t>
  </si>
  <si>
    <t>02 2896666</t>
  </si>
  <si>
    <t>italricambi@vodafone.it</t>
  </si>
  <si>
    <t>I00113</t>
  </si>
  <si>
    <t>NUOVA REA SNC DI DAL CORSO P.e</t>
  </si>
  <si>
    <t>RSMCO0000117</t>
  </si>
  <si>
    <t>VIA MARCANTONIO DAL RE, 16</t>
  </si>
  <si>
    <t>02 3371671</t>
  </si>
  <si>
    <t>dalcorsopaola@libero.it</t>
  </si>
  <si>
    <t>I00114</t>
  </si>
  <si>
    <t>TUTTAUTO RICAMBI SRL</t>
  </si>
  <si>
    <t>RSMCO0000118</t>
  </si>
  <si>
    <t>VIA DI FRANCIA 34/A/R</t>
  </si>
  <si>
    <t>010 2758822</t>
  </si>
  <si>
    <t>I00115</t>
  </si>
  <si>
    <t>OSTANEL ANGELO E GIOVANNI &amp; C.</t>
  </si>
  <si>
    <t>RSMCO0000119</t>
  </si>
  <si>
    <t>VIA ROMA, 102</t>
  </si>
  <si>
    <t>SAN REMO</t>
  </si>
  <si>
    <t>0184 501463</t>
  </si>
  <si>
    <t>info@ostanelsanremo.it</t>
  </si>
  <si>
    <t>I00116</t>
  </si>
  <si>
    <t>O.V.R.A.M. SRL</t>
  </si>
  <si>
    <t>RSMCO0000120</t>
  </si>
  <si>
    <t>VIA C.CITERNI, 11</t>
  </si>
  <si>
    <t>010 5704413</t>
  </si>
  <si>
    <t>info@ovram.com</t>
  </si>
  <si>
    <t>I00117</t>
  </si>
  <si>
    <t>AUTORICAMBI SERENA SRL</t>
  </si>
  <si>
    <t>RSMCO0000121</t>
  </si>
  <si>
    <t>VIA SARMA, 10</t>
  </si>
  <si>
    <t>PRESEZZO</t>
  </si>
  <si>
    <t>035 4376247</t>
  </si>
  <si>
    <t>I00118</t>
  </si>
  <si>
    <t>NEW CAR LA SPEZIA SRL</t>
  </si>
  <si>
    <t>RSMCO0000122</t>
  </si>
  <si>
    <t>VIALE ITALIA 337/339</t>
  </si>
  <si>
    <t>LA SPEZIA</t>
  </si>
  <si>
    <t>0187 599383</t>
  </si>
  <si>
    <t>newcarsp@yahoo.it</t>
  </si>
  <si>
    <t>I00119</t>
  </si>
  <si>
    <t>SVAD DI SIMONETTA F.&amp; C.SNC</t>
  </si>
  <si>
    <t>RSMCO0000123</t>
  </si>
  <si>
    <t>VIA A.PICCO, 15/17</t>
  </si>
  <si>
    <t>0187 511120</t>
  </si>
  <si>
    <t>I00120</t>
  </si>
  <si>
    <t>NUOVA ROZZAUTO SRL</t>
  </si>
  <si>
    <t>RSMCO0000124</t>
  </si>
  <si>
    <t>VIA UMBRIA, 8</t>
  </si>
  <si>
    <t>FIZZONASCO DI PIEVE EMANUELE</t>
  </si>
  <si>
    <t>02 90722057</t>
  </si>
  <si>
    <t>nuovarozzauto@rozzauto.it</t>
  </si>
  <si>
    <t>I00121</t>
  </si>
  <si>
    <t>AUTORICAMBI OSSENA MARCO</t>
  </si>
  <si>
    <t>RSMCO0000125</t>
  </si>
  <si>
    <t>VIA A. SILVA, 21</t>
  </si>
  <si>
    <t>02 4531326</t>
  </si>
  <si>
    <t>info@ossena.it</t>
  </si>
  <si>
    <t>I00122</t>
  </si>
  <si>
    <t>INTERICAMBI SRL</t>
  </si>
  <si>
    <t>RSMCO0000126</t>
  </si>
  <si>
    <t>VIA BARI 4/A</t>
  </si>
  <si>
    <t>02 817922</t>
  </si>
  <si>
    <t>paolinidaniele@fastwebnet.it</t>
  </si>
  <si>
    <t>I00123</t>
  </si>
  <si>
    <t>FRAMAR SRL</t>
  </si>
  <si>
    <t>RSMCO0000127</t>
  </si>
  <si>
    <t>VIA FORZE ARMATE, 105</t>
  </si>
  <si>
    <t>02 40070347</t>
  </si>
  <si>
    <t>I00124</t>
  </si>
  <si>
    <t>DREAM-CAR SRL</t>
  </si>
  <si>
    <t>RSMCO0000128</t>
  </si>
  <si>
    <t>VIA  FILIPPO TURATI, 188</t>
  </si>
  <si>
    <t>GIULIANOVA</t>
  </si>
  <si>
    <t>085 8006058</t>
  </si>
  <si>
    <t>dreamcarhyundai@inwind.it</t>
  </si>
  <si>
    <t>I00125</t>
  </si>
  <si>
    <t>SANTICCIOLI OFF ROAD SRL</t>
  </si>
  <si>
    <t>RSMCO0000129</t>
  </si>
  <si>
    <t>LOC.RIGUTINO OVEST, 234/H</t>
  </si>
  <si>
    <t>RIGUTINO</t>
  </si>
  <si>
    <t>0575/97385</t>
  </si>
  <si>
    <t>info@santiccioli.it</t>
  </si>
  <si>
    <t>I00126</t>
  </si>
  <si>
    <t>C.L.R. AUTORICAMBI SNC</t>
  </si>
  <si>
    <t>RSMCO0000130</t>
  </si>
  <si>
    <t>VIA VITTADINI, 7</t>
  </si>
  <si>
    <t>02 58320783</t>
  </si>
  <si>
    <t>clraut@tiscali.it</t>
  </si>
  <si>
    <t>I00127</t>
  </si>
  <si>
    <t>DIEMME AUTORICAMBI SNC</t>
  </si>
  <si>
    <t>RSMCO0000131</t>
  </si>
  <si>
    <t>C.SO ORAZIO RAIMONDO N.145</t>
  </si>
  <si>
    <t>0184 508470</t>
  </si>
  <si>
    <t>diemme@grazianid.191.it</t>
  </si>
  <si>
    <t>I00128</t>
  </si>
  <si>
    <t>NUOVA INVERNIZZI SRL</t>
  </si>
  <si>
    <t>RSMCO0000132</t>
  </si>
  <si>
    <t>VIA TRAMIA, 70</t>
  </si>
  <si>
    <t>GARLASCO</t>
  </si>
  <si>
    <t>0382 822027</t>
  </si>
  <si>
    <t>yura2002@libero.it</t>
  </si>
  <si>
    <t>I00129</t>
  </si>
  <si>
    <t>A.&amp; R. ROMANELLI FU  EUGENIO</t>
  </si>
  <si>
    <t>RSMCO0000133</t>
  </si>
  <si>
    <t>VIALE PALMANOVA, 464 INT.19/20</t>
  </si>
  <si>
    <t>UDINE</t>
  </si>
  <si>
    <t>0432 526244</t>
  </si>
  <si>
    <t>arromanelli@libero.it</t>
  </si>
  <si>
    <t>I00130</t>
  </si>
  <si>
    <t>RSMCO0000134</t>
  </si>
  <si>
    <t>FOLIGNO</t>
  </si>
  <si>
    <t>0742 350606</t>
  </si>
  <si>
    <t>I00131</t>
  </si>
  <si>
    <t>AUTOFORNITURE MINERVA SAS</t>
  </si>
  <si>
    <t>RSMCO0000135</t>
  </si>
  <si>
    <t>VIA RIVIERA, 39</t>
  </si>
  <si>
    <t>0382 529152</t>
  </si>
  <si>
    <t>347 0840258</t>
  </si>
  <si>
    <t>minerva@afmpv.it</t>
  </si>
  <si>
    <t>I00132</t>
  </si>
  <si>
    <t>BUGIANTELLA SNC DI BUGIANTELLA</t>
  </si>
  <si>
    <t>RSMCO0000136</t>
  </si>
  <si>
    <t>VIA DELL'INDUSTRIA 37</t>
  </si>
  <si>
    <t>COLLAZZONE</t>
  </si>
  <si>
    <t>bugiantella@interfree.it</t>
  </si>
  <si>
    <t>I00133</t>
  </si>
  <si>
    <t>RSMCO0000137</t>
  </si>
  <si>
    <t>VIA TERESA CICERI N.7</t>
  </si>
  <si>
    <t>UFF.031 306172</t>
  </si>
  <si>
    <t>I00134</t>
  </si>
  <si>
    <t>RAGECAR SNC DI DALL'ARA VALERI</t>
  </si>
  <si>
    <t>RSMCO0000138</t>
  </si>
  <si>
    <t>VIA G.MATTEI, 80</t>
  </si>
  <si>
    <t>ARESE</t>
  </si>
  <si>
    <t>02 93583196</t>
  </si>
  <si>
    <t>ragecar1@virgilio.it</t>
  </si>
  <si>
    <t>I00135</t>
  </si>
  <si>
    <t>MONTAGNANI SERGIO SNC</t>
  </si>
  <si>
    <t>RSMCO0000139</t>
  </si>
  <si>
    <t>VIA SALVO D'ACQUISTO, 31</t>
  </si>
  <si>
    <t>PONTEDERA</t>
  </si>
  <si>
    <t>0587 52457</t>
  </si>
  <si>
    <t>I00136</t>
  </si>
  <si>
    <t>MG RICAMBI DI GIULIANI  MARCO</t>
  </si>
  <si>
    <t>RSMCO0000140</t>
  </si>
  <si>
    <t>0742 771117</t>
  </si>
  <si>
    <t>338 2478772</t>
  </si>
  <si>
    <t>info@mg-ricambi.com</t>
  </si>
  <si>
    <t>I00137</t>
  </si>
  <si>
    <t>STUCCHI GABRIELE</t>
  </si>
  <si>
    <t>RSMCO0000141</t>
  </si>
  <si>
    <t>STRADA DEI BORINI DI SOTTO, 34</t>
  </si>
  <si>
    <t>AICURZIO</t>
  </si>
  <si>
    <t>039 6093741</t>
  </si>
  <si>
    <t>I00138</t>
  </si>
  <si>
    <t>FGS RICAMBI SRL</t>
  </si>
  <si>
    <t>RSMCO0000142</t>
  </si>
  <si>
    <t>VIA SENESE ARETINA N.135/A</t>
  </si>
  <si>
    <t>SANSEPOLCRO</t>
  </si>
  <si>
    <t>0575 720094</t>
  </si>
  <si>
    <t>amministrazione@fgsricambi.com</t>
  </si>
  <si>
    <t>I00139</t>
  </si>
  <si>
    <t>ARCO RICAMBI DI MARCO</t>
  </si>
  <si>
    <t>RSMCO0000143</t>
  </si>
  <si>
    <t>VIA SAN DONATO, 24</t>
  </si>
  <si>
    <t>MONZA</t>
  </si>
  <si>
    <t>329 4149838</t>
  </si>
  <si>
    <t>I00140</t>
  </si>
  <si>
    <t>CENTRO EUROPA RICAMBI SRL</t>
  </si>
  <si>
    <t>RSMCO0000144</t>
  </si>
  <si>
    <t>VIA G.COSTAMAGNA, 58</t>
  </si>
  <si>
    <t>ROMA</t>
  </si>
  <si>
    <t>06 78359119</t>
  </si>
  <si>
    <t>amministrazione@cer98.it</t>
  </si>
  <si>
    <t>I00141</t>
  </si>
  <si>
    <t>C.V.R. SAS DI SALVIATO ENRICO</t>
  </si>
  <si>
    <t>RSMCO0000145</t>
  </si>
  <si>
    <t>VIA L. DA VINCI, 61</t>
  </si>
  <si>
    <t>MARSANGO DI CAMPO SAN MARTINO</t>
  </si>
  <si>
    <t>049 552209</t>
  </si>
  <si>
    <t>info@cvrparts.com</t>
  </si>
  <si>
    <t>I00142</t>
  </si>
  <si>
    <t>MAZZOLI  GIAMPIERO</t>
  </si>
  <si>
    <t>RSMCO0000146</t>
  </si>
  <si>
    <t>VIA GRUMELLI 20/A</t>
  </si>
  <si>
    <t>0742 320717</t>
  </si>
  <si>
    <t>I00143</t>
  </si>
  <si>
    <t>AUTOFORNITURE LODI DI CARMELO</t>
  </si>
  <si>
    <t>RSMCO0000147</t>
  </si>
  <si>
    <t>VIALE ISONZO, 4</t>
  </si>
  <si>
    <t>02 5453506</t>
  </si>
  <si>
    <t>aldocartalemi@virgilio.it</t>
  </si>
  <si>
    <t>I00144</t>
  </si>
  <si>
    <t>AUTOCOM SRL</t>
  </si>
  <si>
    <t>RSMCO0000148</t>
  </si>
  <si>
    <t>VIALE MICHELANGELO, 57/91</t>
  </si>
  <si>
    <t>091 6852185</t>
  </si>
  <si>
    <t>sgiglio@autocompalermo.it</t>
  </si>
  <si>
    <t>I00145</t>
  </si>
  <si>
    <t>EXO AUTOMOTIVE SPA</t>
  </si>
  <si>
    <t>RSMCO0000149</t>
  </si>
  <si>
    <t>VIA SAN MARCO, 11/C - INT.69</t>
  </si>
  <si>
    <t>PADOVA</t>
  </si>
  <si>
    <t>049 7396101</t>
  </si>
  <si>
    <t>ngibellato@exoautomotive.it</t>
  </si>
  <si>
    <t>I00146</t>
  </si>
  <si>
    <t>RSMCO0000150</t>
  </si>
  <si>
    <t>P.ZZA INDIPENDENZA, 4</t>
  </si>
  <si>
    <t>BOLLATE</t>
  </si>
  <si>
    <t>02 3501530</t>
  </si>
  <si>
    <t>afeb@afeb.it</t>
  </si>
  <si>
    <t>I00147</t>
  </si>
  <si>
    <t>AUTORICAMBI BORRONI FRANCO</t>
  </si>
  <si>
    <t>RSMCO0000151</t>
  </si>
  <si>
    <t>VIA PIAVE, 37</t>
  </si>
  <si>
    <t>02 9626450</t>
  </si>
  <si>
    <t>f.borroni@tin.it</t>
  </si>
  <si>
    <t>I00148</t>
  </si>
  <si>
    <t>BONIARDI &amp; SARTIRANA SAS</t>
  </si>
  <si>
    <t>RSMCO0000152</t>
  </si>
  <si>
    <t>VIA FORZE ARMATE,333</t>
  </si>
  <si>
    <t>02 47995444</t>
  </si>
  <si>
    <t>magazzino@boniardi.net</t>
  </si>
  <si>
    <t>I00149</t>
  </si>
  <si>
    <t>RSMCO0000153</t>
  </si>
  <si>
    <t>VIA DANTE SEDINI, 19</t>
  </si>
  <si>
    <t>SESTRI LEVANTE</t>
  </si>
  <si>
    <t>0185 480657</t>
  </si>
  <si>
    <t>bsperinde@libero.it</t>
  </si>
  <si>
    <t>I00150</t>
  </si>
  <si>
    <t>AUTOMOTOCAR SNC</t>
  </si>
  <si>
    <t>RSMCO0000154</t>
  </si>
  <si>
    <t>VIA DELLO SPUNTONE, 8/E</t>
  </si>
  <si>
    <t>COLLE DI VAL D'ELSA</t>
  </si>
  <si>
    <t>0577 929563</t>
  </si>
  <si>
    <t>automotocar@eutelia.it</t>
  </si>
  <si>
    <t>I00151</t>
  </si>
  <si>
    <t>AUTOMAGAZZINO DI BURICCHI</t>
  </si>
  <si>
    <t>RSMCO0000155</t>
  </si>
  <si>
    <t>VIA PIEVAN LANDI, 20</t>
  </si>
  <si>
    <t>AREZZO</t>
  </si>
  <si>
    <t>0575 902433</t>
  </si>
  <si>
    <t>automagazzino@libero.it</t>
  </si>
  <si>
    <t>I00152</t>
  </si>
  <si>
    <t>ERREA PAMA SRL</t>
  </si>
  <si>
    <t>RSMCO0000156</t>
  </si>
  <si>
    <t>VIA DELLE FONTI, 11</t>
  </si>
  <si>
    <t>PRATO</t>
  </si>
  <si>
    <t>0574 527992</t>
  </si>
  <si>
    <t>erreapama@virgilio.it</t>
  </si>
  <si>
    <t>I00153</t>
  </si>
  <si>
    <t>NARDI  LEONELLO</t>
  </si>
  <si>
    <t>RSMCO0000157</t>
  </si>
  <si>
    <t>ZONA INDUSTRIALE</t>
  </si>
  <si>
    <t>PRECI</t>
  </si>
  <si>
    <t>0743 939013</t>
  </si>
  <si>
    <t>I00154</t>
  </si>
  <si>
    <t>SESTINI  GIOVANNI</t>
  </si>
  <si>
    <t>RSMCO0000158</t>
  </si>
  <si>
    <t>VIA XX SETTEMBRE, 440</t>
  </si>
  <si>
    <t>AVEZZANO</t>
  </si>
  <si>
    <t>0863 410552</t>
  </si>
  <si>
    <t>I00155</t>
  </si>
  <si>
    <t>AUTOFFICINA 76 DI ARENA M . &amp;</t>
  </si>
  <si>
    <t>RSMCO0000159</t>
  </si>
  <si>
    <t>VIALE ITALIA, 42</t>
  </si>
  <si>
    <t>0187 29141</t>
  </si>
  <si>
    <t>marco_lucchinelli@yahoo.it</t>
  </si>
  <si>
    <t>I00156</t>
  </si>
  <si>
    <t>AUTOFORNITURE CAPUTO DI CAPUTO</t>
  </si>
  <si>
    <t>RSMCO0000160</t>
  </si>
  <si>
    <t>VIALE MILANO,70</t>
  </si>
  <si>
    <t>0331 791078</t>
  </si>
  <si>
    <t>autoforniture.caputo@libero.it</t>
  </si>
  <si>
    <t>I00157</t>
  </si>
  <si>
    <t>A.D.R.I.A. DI ALBERTO CARUSO E</t>
  </si>
  <si>
    <t>RSMCO0000161</t>
  </si>
  <si>
    <t>VIA RENATO FUCINI, 03</t>
  </si>
  <si>
    <t>CATANIA</t>
  </si>
  <si>
    <t>095 7124016</t>
  </si>
  <si>
    <t>albertocaruso@adriasas.it</t>
  </si>
  <si>
    <t>I00158</t>
  </si>
  <si>
    <t>RSMCO0000162</t>
  </si>
  <si>
    <t>VIALE REPUBBLICA 22/B</t>
  </si>
  <si>
    <t>CREMA</t>
  </si>
  <si>
    <t>0373 259076</t>
  </si>
  <si>
    <t>info@nuovarea.com</t>
  </si>
  <si>
    <t>I00159</t>
  </si>
  <si>
    <t>RIEM SRL</t>
  </si>
  <si>
    <t>RSMCO0000163</t>
  </si>
  <si>
    <t>VIA MONTE S.MICHELE, 31</t>
  </si>
  <si>
    <t>TRADATE</t>
  </si>
  <si>
    <t>0331 849989</t>
  </si>
  <si>
    <t>riem_tr@hotmail.com</t>
  </si>
  <si>
    <t>I00160</t>
  </si>
  <si>
    <t>RESTELLI RICAMBI SRL</t>
  </si>
  <si>
    <t>RSMCO0000164</t>
  </si>
  <si>
    <t>VIA DEL LAVORO, 5</t>
  </si>
  <si>
    <t>031 521135</t>
  </si>
  <si>
    <t>restelliricambi@virgilio.it</t>
  </si>
  <si>
    <t>I00161</t>
  </si>
  <si>
    <t>CENTRO RICAMBI AUTO DI PASI &amp;</t>
  </si>
  <si>
    <t>RSMCO0000165</t>
  </si>
  <si>
    <t>VIA XX SETTEMBRE, 64/66</t>
  </si>
  <si>
    <t>BELGIOIOSO</t>
  </si>
  <si>
    <t>0382 973871</t>
  </si>
  <si>
    <t>crapv@libero.it</t>
  </si>
  <si>
    <t>I00162</t>
  </si>
  <si>
    <t>AUTOMOTO SAS DI POLASTRI EROS</t>
  </si>
  <si>
    <t>RSMCO0000166</t>
  </si>
  <si>
    <t>VIA VALDIMAGNA, 56</t>
  </si>
  <si>
    <t>02 2480724</t>
  </si>
  <si>
    <t>automoto@iol.it</t>
  </si>
  <si>
    <t>I00163</t>
  </si>
  <si>
    <t>G.N.T. RICAMBI SRL</t>
  </si>
  <si>
    <t>RSMCO0000167</t>
  </si>
  <si>
    <t>VIA VARESE 78</t>
  </si>
  <si>
    <t>02 9601483</t>
  </si>
  <si>
    <t>gntricambi@virgilio.it</t>
  </si>
  <si>
    <t>I00164</t>
  </si>
  <si>
    <t>COMIRA SRL</t>
  </si>
  <si>
    <t>RSMCO0000168</t>
  </si>
  <si>
    <t>VIA TASSO, 50</t>
  </si>
  <si>
    <t>ROZZANO</t>
  </si>
  <si>
    <t>02 8243425</t>
  </si>
  <si>
    <t>info@comira.it</t>
  </si>
  <si>
    <t>I00165</t>
  </si>
  <si>
    <t>RSMCO0000169</t>
  </si>
  <si>
    <t>VIA GRACCIA, 192</t>
  </si>
  <si>
    <t>SAN GIOVANNI VALDARNO</t>
  </si>
  <si>
    <t>055 941811</t>
  </si>
  <si>
    <t>ufficio@tecnoservicecompany.it</t>
  </si>
  <si>
    <t>I00166</t>
  </si>
  <si>
    <t>R.W.S. SAS DI ROMANI WALTER E</t>
  </si>
  <si>
    <t>RSMCO0000170</t>
  </si>
  <si>
    <t>VIALE ZARA, 26</t>
  </si>
  <si>
    <t>0371 91758</t>
  </si>
  <si>
    <t>I00167</t>
  </si>
  <si>
    <t>AUTOFFICINA  SATTA  CARLO</t>
  </si>
  <si>
    <t>RSMCO0000171</t>
  </si>
  <si>
    <t>VIA SETTE FRATELLI, 25</t>
  </si>
  <si>
    <t>SASSARI</t>
  </si>
  <si>
    <t>079 262711</t>
  </si>
  <si>
    <t>I00168</t>
  </si>
  <si>
    <t>TECHNAUTO DI LUCA AGOSTINELLI</t>
  </si>
  <si>
    <t>RSMCO0000172</t>
  </si>
  <si>
    <t>VIA TALIERCIO,1</t>
  </si>
  <si>
    <t>ANCONA</t>
  </si>
  <si>
    <t>071 2900804</t>
  </si>
  <si>
    <t>luca@technauto.it</t>
  </si>
  <si>
    <t>I00169</t>
  </si>
  <si>
    <t>AUTORICAMBI PIRRONE SRL</t>
  </si>
  <si>
    <t>RSMCO0000173</t>
  </si>
  <si>
    <t>C.DA GAMMARA,10</t>
  </si>
  <si>
    <t>ALCAMO</t>
  </si>
  <si>
    <t>0924 508020</t>
  </si>
  <si>
    <t>pirrone_srl@libero.it</t>
  </si>
  <si>
    <t>I00170</t>
  </si>
  <si>
    <t>L'AUTORICAMBIO SRL</t>
  </si>
  <si>
    <t>RSMCO0000174</t>
  </si>
  <si>
    <t>VIA NIZZA, 26/R</t>
  </si>
  <si>
    <t>SAVONA</t>
  </si>
  <si>
    <t>019 862521</t>
  </si>
  <si>
    <t>fabio@lautoricambio.net</t>
  </si>
  <si>
    <t>I00171</t>
  </si>
  <si>
    <t>ANELLI AUTO DUE SPA</t>
  </si>
  <si>
    <t>RSMCO0000175</t>
  </si>
  <si>
    <t>VIALE ITALIA 19/21</t>
  </si>
  <si>
    <t>CORSICO</t>
  </si>
  <si>
    <t>02 4404142</t>
  </si>
  <si>
    <t>I00172</t>
  </si>
  <si>
    <t>SCOPECE MASSIMO IVANO</t>
  </si>
  <si>
    <t>RSMCO0000176</t>
  </si>
  <si>
    <t>VIA ROCCA VECCHIA, 4/D</t>
  </si>
  <si>
    <t>I00173</t>
  </si>
  <si>
    <t>AUTORICAMBI PINO SNC DI RIOTTO</t>
  </si>
  <si>
    <t>RSMCO0000177</t>
  </si>
  <si>
    <t>VIA C. APROSIO 134/136</t>
  </si>
  <si>
    <t>VALLECROSIA</t>
  </si>
  <si>
    <t>I00174</t>
  </si>
  <si>
    <t>VOLTAUTO 2 SRL</t>
  </si>
  <si>
    <t>IC00101</t>
  </si>
  <si>
    <t>RSMCO0000178</t>
  </si>
  <si>
    <t>VIA IDIOMI,1</t>
  </si>
  <si>
    <t>ASSAGO</t>
  </si>
  <si>
    <t>02 45863133</t>
  </si>
  <si>
    <t>info@voltauto.it</t>
  </si>
  <si>
    <t>I00175</t>
  </si>
  <si>
    <t>EREDI DI RIBOLDI G.SNC</t>
  </si>
  <si>
    <t>RSMCO0000179</t>
  </si>
  <si>
    <t>VIA VITTORIO VENETO, 41</t>
  </si>
  <si>
    <t>ROMANO D'INVERIGO</t>
  </si>
  <si>
    <t>031 607094</t>
  </si>
  <si>
    <t>I00176</t>
  </si>
  <si>
    <t>NEW AMD SAS DI SPAGGIARI MAURO</t>
  </si>
  <si>
    <t>RSMCO0000180</t>
  </si>
  <si>
    <t>VIA VOLTA 20/A</t>
  </si>
  <si>
    <t>02 48602036</t>
  </si>
  <si>
    <t>I00177</t>
  </si>
  <si>
    <t>CARUSO  GIANCARLO</t>
  </si>
  <si>
    <t>RSMCO0000181</t>
  </si>
  <si>
    <t>VIA VINCENZO GIUFFRIDA,187/H</t>
  </si>
  <si>
    <t>095 431191</t>
  </si>
  <si>
    <t>giancarlo@carusogiancarlo.it</t>
  </si>
  <si>
    <t>I00178</t>
  </si>
  <si>
    <t>AUTORICAMBI TASSARA SRL</t>
  </si>
  <si>
    <t>RSMCO0000182</t>
  </si>
  <si>
    <t>VIA DELLA LIBERTA', 69</t>
  </si>
  <si>
    <t>RAPALLO</t>
  </si>
  <si>
    <t>0185 51335</t>
  </si>
  <si>
    <t>ricambi.rapallo@autoricambitassara.it</t>
  </si>
  <si>
    <t>I00179</t>
  </si>
  <si>
    <t>AUTORICAMBI BOBBIO SAS DI</t>
  </si>
  <si>
    <t>RSMCO0000183</t>
  </si>
  <si>
    <t>VIA BOBBIO, 152 R</t>
  </si>
  <si>
    <t>010 8393458</t>
  </si>
  <si>
    <t>autoricambibobbio@libero.it</t>
  </si>
  <si>
    <t>I00180</t>
  </si>
  <si>
    <t>AUTORAMA DI GIANCARLO</t>
  </si>
  <si>
    <t>RSMCO0000184</t>
  </si>
  <si>
    <t>VIA SPLUGA, 28</t>
  </si>
  <si>
    <t>CERNUSCO LOMBARDONE</t>
  </si>
  <si>
    <t>039 599204</t>
  </si>
  <si>
    <t>silvia@autoramaonline.com</t>
  </si>
  <si>
    <t>I00181</t>
  </si>
  <si>
    <t>VZ AUTOMOBILI SRL</t>
  </si>
  <si>
    <t>RSMCO0000185</t>
  </si>
  <si>
    <t>VIALE BRIANZA, 49</t>
  </si>
  <si>
    <t>VAREDO</t>
  </si>
  <si>
    <t>0362/555017</t>
  </si>
  <si>
    <t>info@vzautomobili.it</t>
  </si>
  <si>
    <t>I00182</t>
  </si>
  <si>
    <t>DEAR SRL</t>
  </si>
  <si>
    <t>RSMCO0000186</t>
  </si>
  <si>
    <t>VIA PORTICO, 2</t>
  </si>
  <si>
    <t>ORIO AL SERIO</t>
  </si>
  <si>
    <t>035 539800</t>
  </si>
  <si>
    <t>info@dearsrl.net</t>
  </si>
  <si>
    <t>I00183</t>
  </si>
  <si>
    <t>R.A.R.SRL</t>
  </si>
  <si>
    <t>RSMCO0000187</t>
  </si>
  <si>
    <t>VIA DE GASPERI, 9</t>
  </si>
  <si>
    <t>0362 366434</t>
  </si>
  <si>
    <t>fornitori@ricambirar.it</t>
  </si>
  <si>
    <t>I00184</t>
  </si>
  <si>
    <t>O.S.C.A. DI CAMIA ANDREA</t>
  </si>
  <si>
    <t>RSMCO0000188</t>
  </si>
  <si>
    <t>VIA FRATELLI BOZZI, 29</t>
  </si>
  <si>
    <t>02 4521466</t>
  </si>
  <si>
    <t>info@officinaosca.it</t>
  </si>
  <si>
    <t>I00185</t>
  </si>
  <si>
    <t>AUTORICAMBI B.P.A. SNC</t>
  </si>
  <si>
    <t>RSMCO0000189</t>
  </si>
  <si>
    <t>VIA AMERIGO VESPUCCI, 64</t>
  </si>
  <si>
    <t>0331 540266</t>
  </si>
  <si>
    <t>I00186</t>
  </si>
  <si>
    <t>NUOVA RAMA DI</t>
  </si>
  <si>
    <t>RSMCO0000190</t>
  </si>
  <si>
    <t>02 38000155</t>
  </si>
  <si>
    <t>nuovarama@hotmail.it</t>
  </si>
  <si>
    <t>I00187</t>
  </si>
  <si>
    <t>GATTI  SERGIO</t>
  </si>
  <si>
    <t>RSMCO0000191</t>
  </si>
  <si>
    <t>VIA CALDARA, 37</t>
  </si>
  <si>
    <t>gatti50@libero.it</t>
  </si>
  <si>
    <t>I00188</t>
  </si>
  <si>
    <t>B.P.R. RICAMBI AUTO SRL</t>
  </si>
  <si>
    <t>RSMCO0000192</t>
  </si>
  <si>
    <t>VIA TAGLIABO' N.10</t>
  </si>
  <si>
    <t>COCQUIO TREVISAGO</t>
  </si>
  <si>
    <t>0332 284050</t>
  </si>
  <si>
    <t>bprricambi@libero.it</t>
  </si>
  <si>
    <t>I00189</t>
  </si>
  <si>
    <t>PLURIPARTS SRL</t>
  </si>
  <si>
    <t>RSMCO0000193</t>
  </si>
  <si>
    <t>VIA G. BOSCO, 73/75</t>
  </si>
  <si>
    <t>0187 513144</t>
  </si>
  <si>
    <t>pluriparts@libero.it</t>
  </si>
  <si>
    <t>I00190</t>
  </si>
  <si>
    <t>FRENOTECNICA BRAO SRL UNIPERS.</t>
  </si>
  <si>
    <t>RSMCO0000194</t>
  </si>
  <si>
    <t>VIA ALLE CAVE, 35 R</t>
  </si>
  <si>
    <t>019 801103</t>
  </si>
  <si>
    <t>BRAO.FRENOTECNICA@LIBERO.IT</t>
  </si>
  <si>
    <t>I00191</t>
  </si>
  <si>
    <t>AUTORICAMBI BETTINETTI DI</t>
  </si>
  <si>
    <t>RSMCO0000195</t>
  </si>
  <si>
    <t>VIA DELL'ARTIGIANATO, 91</t>
  </si>
  <si>
    <t>FINALE LIGURE</t>
  </si>
  <si>
    <t>019 692174</t>
  </si>
  <si>
    <t>sara_isnardi@fastwebnet.it</t>
  </si>
  <si>
    <t>I00192</t>
  </si>
  <si>
    <t>RETTIFICAR SAS</t>
  </si>
  <si>
    <t>RSMCO0000196</t>
  </si>
  <si>
    <t>CORSO MILANO, 95/A</t>
  </si>
  <si>
    <t>BOVISIO MASCIAGO</t>
  </si>
  <si>
    <t>0362 559927</t>
  </si>
  <si>
    <t>I00193</t>
  </si>
  <si>
    <t>AUTORICAMBI MONZA SRL CHIUSA</t>
  </si>
  <si>
    <t>RSMCO0000197</t>
  </si>
  <si>
    <t>VIA NUOVA VALASSINA, 21</t>
  </si>
  <si>
    <t>039 790441</t>
  </si>
  <si>
    <t>info@cdrautoricambi.it</t>
  </si>
  <si>
    <t>I00194</t>
  </si>
  <si>
    <t>FIDAUTO SNC</t>
  </si>
  <si>
    <t>RSMCO0000198</t>
  </si>
  <si>
    <t>VIA CAVOUR, 15</t>
  </si>
  <si>
    <t>LIMBIATE</t>
  </si>
  <si>
    <t>02 99056903/904</t>
  </si>
  <si>
    <t>fidautolim@tin.it</t>
  </si>
  <si>
    <t>I00195</t>
  </si>
  <si>
    <t>SOCOMA SRL</t>
  </si>
  <si>
    <t>RSMCO0000199</t>
  </si>
  <si>
    <t>VIA S.D'ACQUISTO, 6</t>
  </si>
  <si>
    <t>FAGNANO OLONA</t>
  </si>
  <si>
    <t>0331 685525</t>
  </si>
  <si>
    <t>socoma.officina@libero.it</t>
  </si>
  <si>
    <t>I00196</t>
  </si>
  <si>
    <t>CIDA AUTO COMPONENTS SRL</t>
  </si>
  <si>
    <t>RSMCO0000200</t>
  </si>
  <si>
    <t>STRADA SANTA CATERINA 5/BIS</t>
  </si>
  <si>
    <t>080 - 5722080</t>
  </si>
  <si>
    <t>I00197</t>
  </si>
  <si>
    <t>RICAMBI ITALIA AUTOACCESSORI</t>
  </si>
  <si>
    <t>RSMCO0000201</t>
  </si>
  <si>
    <t>VIA ROMA, 14</t>
  </si>
  <si>
    <t>TREZZANO SUL NAVIGLIO</t>
  </si>
  <si>
    <t>02 36507076</t>
  </si>
  <si>
    <t>zaccaria.boudri@virgilio.it</t>
  </si>
  <si>
    <t>I00198</t>
  </si>
  <si>
    <t>DANI ANTONIO AUTORICAMBI</t>
  </si>
  <si>
    <t>RSMCO0000202</t>
  </si>
  <si>
    <t>VIA A.ARMELIO, 44</t>
  </si>
  <si>
    <t>0183 275266</t>
  </si>
  <si>
    <t>I00199</t>
  </si>
  <si>
    <t>PAREDI &amp; ROTA SNC</t>
  </si>
  <si>
    <t>RSMCO0000203</t>
  </si>
  <si>
    <t>VIA LECCO, 620</t>
  </si>
  <si>
    <t>PONTIDA</t>
  </si>
  <si>
    <t>035 795071</t>
  </si>
  <si>
    <t>I00200</t>
  </si>
  <si>
    <t>KYB ITALY GMBH</t>
  </si>
  <si>
    <t>RSMCO0000204</t>
  </si>
  <si>
    <t>VIALE ITALIA,37</t>
  </si>
  <si>
    <t>LAINATE</t>
  </si>
  <si>
    <t>02 93790200</t>
  </si>
  <si>
    <t>I00201</t>
  </si>
  <si>
    <t>ROMOLO CAPPELLI SNC</t>
  </si>
  <si>
    <t>RSMCO0000205</t>
  </si>
  <si>
    <t>VIA PONTENUOVO, 2</t>
  </si>
  <si>
    <t>02 2565518</t>
  </si>
  <si>
    <t>info@cappelliammortizzatori.it</t>
  </si>
  <si>
    <t>I00202</t>
  </si>
  <si>
    <t>MAINARDI FIAMMETTA SARA</t>
  </si>
  <si>
    <t>RSMCO0000206</t>
  </si>
  <si>
    <t>VIALE BRIANZA, 10</t>
  </si>
  <si>
    <t>I00203</t>
  </si>
  <si>
    <t>G.S.T. AUTORICAMBI SRL</t>
  </si>
  <si>
    <t>RSMCO0000207</t>
  </si>
  <si>
    <t>VIA GINO SUARDI, 7/7</t>
  </si>
  <si>
    <t>BUSALLA</t>
  </si>
  <si>
    <t>simone@gstautoricambi.it</t>
  </si>
  <si>
    <t>I00204</t>
  </si>
  <si>
    <t>TUMMOLO MAURO</t>
  </si>
  <si>
    <t>RSMCO0000208</t>
  </si>
  <si>
    <t>CORSO TORINO 29/15</t>
  </si>
  <si>
    <t>tummolo@vbautobatterie.com</t>
  </si>
  <si>
    <t>I00205</t>
  </si>
  <si>
    <t>AUTORICAMBI MAGENTA SNC DI</t>
  </si>
  <si>
    <t>RSMCO0000209</t>
  </si>
  <si>
    <t>VIA ROMA, 136</t>
  </si>
  <si>
    <t>MAGENTA</t>
  </si>
  <si>
    <t>02 97297044</t>
  </si>
  <si>
    <t>I00206</t>
  </si>
  <si>
    <t>STAZIONE DI SERVIZIO AGIP DI</t>
  </si>
  <si>
    <t>RSMCO0000210</t>
  </si>
  <si>
    <t>VIA GALLARATE, 391</t>
  </si>
  <si>
    <t>02 38101783</t>
  </si>
  <si>
    <t>I00207</t>
  </si>
  <si>
    <t>TOFFOLO PAOLO ROBERTO</t>
  </si>
  <si>
    <t>RSMCO0000211</t>
  </si>
  <si>
    <t>VIA G.LEOPARDI, 6</t>
  </si>
  <si>
    <t>COGLIATE</t>
  </si>
  <si>
    <t>337 374908</t>
  </si>
  <si>
    <t>toffolopaolo@tiscali.it</t>
  </si>
  <si>
    <t>I00208</t>
  </si>
  <si>
    <t>AUTOGAMMA SRL AUTOCONCESSIO</t>
  </si>
  <si>
    <t>RSMCO0000212</t>
  </si>
  <si>
    <t>0742 393433</t>
  </si>
  <si>
    <t>I00209</t>
  </si>
  <si>
    <t>L'AUTORICAMBIO SAS DI FARINA</t>
  </si>
  <si>
    <t>RSMCO0000213</t>
  </si>
  <si>
    <t>VIA PELLIZZARI, 38</t>
  </si>
  <si>
    <t>VIMERCATE</t>
  </si>
  <si>
    <t>039 666935</t>
  </si>
  <si>
    <t>autoricambiovime@libero.it</t>
  </si>
  <si>
    <t>I00210</t>
  </si>
  <si>
    <t>F.LLI MILANI SNC</t>
  </si>
  <si>
    <t>RSMCO0000214</t>
  </si>
  <si>
    <t>VIALE ESPINASSE 8/14</t>
  </si>
  <si>
    <t>02 39257623</t>
  </si>
  <si>
    <t>I00211</t>
  </si>
  <si>
    <t>ORAN DI ORGIU ANTONIO</t>
  </si>
  <si>
    <t>RSMCO0000215</t>
  </si>
  <si>
    <t>VIA N. SAURO, 7</t>
  </si>
  <si>
    <t>0331 585037</t>
  </si>
  <si>
    <t>I00212</t>
  </si>
  <si>
    <t>GIEFFE SNC DI AGLIARDI</t>
  </si>
  <si>
    <t>RSMCO0000216</t>
  </si>
  <si>
    <t>VIA GRAMSCI, 13/B</t>
  </si>
  <si>
    <t>0363 302786</t>
  </si>
  <si>
    <t>giefferic@libero.it</t>
  </si>
  <si>
    <t>I00213</t>
  </si>
  <si>
    <t>RAM SRL</t>
  </si>
  <si>
    <t>RSMCO0000217</t>
  </si>
  <si>
    <t>RAGUSA</t>
  </si>
  <si>
    <t>0932 668582</t>
  </si>
  <si>
    <t>ordini@ramrg.it</t>
  </si>
  <si>
    <t>I00214</t>
  </si>
  <si>
    <t>MULTISERVICE SNC DI DALL'OSTO</t>
  </si>
  <si>
    <t>RSMCO0000218</t>
  </si>
  <si>
    <t>VIA SAN VITO SILVESTRO, 62</t>
  </si>
  <si>
    <t>0332 286979</t>
  </si>
  <si>
    <t>va-sanvito@midasitalia.com</t>
  </si>
  <si>
    <t>I00215</t>
  </si>
  <si>
    <t>CENTRO RICAMBI PIACENTINO SNC</t>
  </si>
  <si>
    <t>RSMCO0000219</t>
  </si>
  <si>
    <t>VIA BEATI, 37</t>
  </si>
  <si>
    <t>PIACENZA</t>
  </si>
  <si>
    <t>0523 593341</t>
  </si>
  <si>
    <t>centroricambipiacentino@tin.it</t>
  </si>
  <si>
    <t>I00216</t>
  </si>
  <si>
    <t>EURORICAMBI SRL</t>
  </si>
  <si>
    <t>RSMCO0000220</t>
  </si>
  <si>
    <t>VIA C.COLOMBO</t>
  </si>
  <si>
    <t>0523 592532</t>
  </si>
  <si>
    <t>euroricambi@inwind.it</t>
  </si>
  <si>
    <t>I00217</t>
  </si>
  <si>
    <t>AUTORETTIFICA SRL</t>
  </si>
  <si>
    <t>RSMCO0000221</t>
  </si>
  <si>
    <t>VIA SARTORI, 16</t>
  </si>
  <si>
    <t>PARMA</t>
  </si>
  <si>
    <t>0521 941841</t>
  </si>
  <si>
    <t>info@autorettifica.it</t>
  </si>
  <si>
    <t>I00218</t>
  </si>
  <si>
    <t>FORNITURE PER AUTO DI NASATTI</t>
  </si>
  <si>
    <t>RSMCO0000222</t>
  </si>
  <si>
    <t>VIA F.FERRER,3</t>
  </si>
  <si>
    <t>info@fornitureperauto.it</t>
  </si>
  <si>
    <t>I00219</t>
  </si>
  <si>
    <t>C.D.R. NEW SRL</t>
  </si>
  <si>
    <t>RSMCO0000223</t>
  </si>
  <si>
    <t>VIA TEVERE, 29</t>
  </si>
  <si>
    <t>FINO MORNASCO</t>
  </si>
  <si>
    <t>031 3355302</t>
  </si>
  <si>
    <t>amministrazione@cdrautoricambi.it</t>
  </si>
  <si>
    <t>I00220</t>
  </si>
  <si>
    <t>MADERNA MATTEO</t>
  </si>
  <si>
    <t>RSMCO0000224</t>
  </si>
  <si>
    <t>L.GO GIORGIETTI, 2</t>
  </si>
  <si>
    <t>MEDA</t>
  </si>
  <si>
    <t>I00221</t>
  </si>
  <si>
    <t>DITTA BIANCHI LILIANA</t>
  </si>
  <si>
    <t>RSMCO0000225</t>
  </si>
  <si>
    <t>VIA B.BUOZZI, 25</t>
  </si>
  <si>
    <t>0341 368033</t>
  </si>
  <si>
    <t>info@bianchililiana.com</t>
  </si>
  <si>
    <t>I00222</t>
  </si>
  <si>
    <t>RETTIFICHE VARESINE SRL</t>
  </si>
  <si>
    <t>RSMCO0000226</t>
  </si>
  <si>
    <t>VIALE VARESE, 7</t>
  </si>
  <si>
    <t>BINAGO</t>
  </si>
  <si>
    <t>031 940103</t>
  </si>
  <si>
    <t>I00223</t>
  </si>
  <si>
    <t>TUTTORICAMBI SRL</t>
  </si>
  <si>
    <t>RSMCO0000227</t>
  </si>
  <si>
    <t>VIA MATTEOTTI, 167</t>
  </si>
  <si>
    <t>BORGOMANERO</t>
  </si>
  <si>
    <t>0322-845646</t>
  </si>
  <si>
    <t>tuttoricambi@tiscali.it</t>
  </si>
  <si>
    <t>I00224</t>
  </si>
  <si>
    <t>AUTORICAMBI GORIZIANA DI</t>
  </si>
  <si>
    <t>RSMCO0000228</t>
  </si>
  <si>
    <t>VIA G.LEOPARDI, 15</t>
  </si>
  <si>
    <t>GORIZIA</t>
  </si>
  <si>
    <t>0481 530098</t>
  </si>
  <si>
    <t>info@autoricambigoriziana.com</t>
  </si>
  <si>
    <t>I00225</t>
  </si>
  <si>
    <t>*EUROCOMMERCIO SNC************</t>
  </si>
  <si>
    <t>RSMCO0000229</t>
  </si>
  <si>
    <t>VIA XXIV MAGGIO, 24</t>
  </si>
  <si>
    <t>0331 341916</t>
  </si>
  <si>
    <t>eurocommerciosnc@tiscali.it</t>
  </si>
  <si>
    <t>I00226</t>
  </si>
  <si>
    <t>GASTRONOMIA CRESPI SAS DI</t>
  </si>
  <si>
    <t>RSMCO0000230</t>
  </si>
  <si>
    <t>VIA RIMEMBRANZE,5</t>
  </si>
  <si>
    <t>I00227</t>
  </si>
  <si>
    <t>A.R.A.T. SAS DI BARISONE</t>
  </si>
  <si>
    <t>RSMCO0000231</t>
  </si>
  <si>
    <t>LARGO EUROPA, 121</t>
  </si>
  <si>
    <t>TORTONA</t>
  </si>
  <si>
    <t>0131 862078</t>
  </si>
  <si>
    <t>arat.tortona@virgilio.it</t>
  </si>
  <si>
    <t>I00228</t>
  </si>
  <si>
    <t>EUROL SRL</t>
  </si>
  <si>
    <t>RSMCO0000232</t>
  </si>
  <si>
    <t>VIA G.B. CACCIAMALI, 42</t>
  </si>
  <si>
    <t>BRESCIA</t>
  </si>
  <si>
    <t>030 348192</t>
  </si>
  <si>
    <t>amministrazione@eurolsrl.com</t>
  </si>
  <si>
    <t>I00229</t>
  </si>
  <si>
    <t>E.RI.C.A. SRL</t>
  </si>
  <si>
    <t>RSMCO0000233</t>
  </si>
  <si>
    <t>VIALE ITALIA, 193</t>
  </si>
  <si>
    <t>CONEGLIANO</t>
  </si>
  <si>
    <t>0438 - 35541</t>
  </si>
  <si>
    <t>info@ericaricambi.it</t>
  </si>
  <si>
    <t>I00230</t>
  </si>
  <si>
    <t>S.C.R. SRL</t>
  </si>
  <si>
    <t>RSMCO0000234</t>
  </si>
  <si>
    <t>VIA G.A.COSTANZO, 30</t>
  </si>
  <si>
    <t>095 0931773</t>
  </si>
  <si>
    <t>nancy.pappalardo@ricambiscr.it</t>
  </si>
  <si>
    <t>I00231</t>
  </si>
  <si>
    <t>M. &amp; C. RICAMBI DI BICUTRI</t>
  </si>
  <si>
    <t>RSMCO0000235</t>
  </si>
  <si>
    <t>VIA BRODOLINI, 21</t>
  </si>
  <si>
    <t>CASALE MONFERRATO</t>
  </si>
  <si>
    <t>0142 72911</t>
  </si>
  <si>
    <t>mcbicutri@libero.it</t>
  </si>
  <si>
    <t>I00232</t>
  </si>
  <si>
    <t>PUNTO AUTO SRL</t>
  </si>
  <si>
    <t>RSMCO0000236</t>
  </si>
  <si>
    <t>VIA CRAVERO, 2</t>
  </si>
  <si>
    <t>PINEROLO</t>
  </si>
  <si>
    <t>0121 71358</t>
  </si>
  <si>
    <t>puntoauto.2009@libero.it</t>
  </si>
  <si>
    <t>I00233</t>
  </si>
  <si>
    <t>AUTOPARTS SRL</t>
  </si>
  <si>
    <t>RSMCO0000237</t>
  </si>
  <si>
    <t>VIA RAFFAELLO SANZIO, 5</t>
  </si>
  <si>
    <t>091 201177</t>
  </si>
  <si>
    <t>danielaautoparts@alice.it</t>
  </si>
  <si>
    <t>I00234</t>
  </si>
  <si>
    <t>TECNORICAMBI SRL</t>
  </si>
  <si>
    <t>RSMCO0000238</t>
  </si>
  <si>
    <t>VIA VERDI, 52</t>
  </si>
  <si>
    <t>ODERZO</t>
  </si>
  <si>
    <t>0422 814540</t>
  </si>
  <si>
    <t>magazzino@tecnoricambi-srl.com</t>
  </si>
  <si>
    <t>I00235</t>
  </si>
  <si>
    <t>CUGNO MICHELE SRL</t>
  </si>
  <si>
    <t>RSMCO0000239</t>
  </si>
  <si>
    <t>VIA TOGLIATTI, 62</t>
  </si>
  <si>
    <t>SAVIGLIANO</t>
  </si>
  <si>
    <t>0172 712284</t>
  </si>
  <si>
    <t>A.27ricambi@CUGNOMICHELE.191.it</t>
  </si>
  <si>
    <t>I00236</t>
  </si>
  <si>
    <t>ERVI SRL</t>
  </si>
  <si>
    <t>RSMCO0000240</t>
  </si>
  <si>
    <t>VIALE DELLE INDUSTRIE, 30</t>
  </si>
  <si>
    <t>SOLBIATE ARNO</t>
  </si>
  <si>
    <t>0331 990790</t>
  </si>
  <si>
    <t>v_lodi@ervi.com</t>
  </si>
  <si>
    <t>I00237</t>
  </si>
  <si>
    <t>GE.CAR.SRL</t>
  </si>
  <si>
    <t>RSMCO0000241</t>
  </si>
  <si>
    <t>VIA CRIMEA, 23/A</t>
  </si>
  <si>
    <t>BRA</t>
  </si>
  <si>
    <t>0172 417311</t>
  </si>
  <si>
    <t>info@gecar.net</t>
  </si>
  <si>
    <t>I00238</t>
  </si>
  <si>
    <t>CORAUTO SAS DI STEFANO</t>
  </si>
  <si>
    <t>RSMCO0000242</t>
  </si>
  <si>
    <t>VIA COMUNALE DEL</t>
  </si>
  <si>
    <t>CASORIA</t>
  </si>
  <si>
    <t>081 5842400</t>
  </si>
  <si>
    <t>stefano.laurentino@corauto.it</t>
  </si>
  <si>
    <t>I00239</t>
  </si>
  <si>
    <t>CERRETO AUTORICAMBI SRL</t>
  </si>
  <si>
    <t>RSMCO0000243</t>
  </si>
  <si>
    <t>VIA Q.SELLA 13/B</t>
  </si>
  <si>
    <t>CERRETO CASTELLO</t>
  </si>
  <si>
    <t>015 8285204</t>
  </si>
  <si>
    <t>cerretoautoricambi@libero.it</t>
  </si>
  <si>
    <t>I00240</t>
  </si>
  <si>
    <t>MOTAUTO DI FAVARETTO &amp;</t>
  </si>
  <si>
    <t>RSMCO0000244</t>
  </si>
  <si>
    <t>VIA CALVECCHIA, 17</t>
  </si>
  <si>
    <t>SAN DONA' DI PIAVE</t>
  </si>
  <si>
    <t>0421 41837</t>
  </si>
  <si>
    <t>info@motautosandona.it</t>
  </si>
  <si>
    <t>I00241</t>
  </si>
  <si>
    <t>F.LLI GARBIN SNC</t>
  </si>
  <si>
    <t>RSMCO0000245</t>
  </si>
  <si>
    <t>VIA ROMA, 170</t>
  </si>
  <si>
    <t>PADERNO DUGNANO</t>
  </si>
  <si>
    <t>02 9181320</t>
  </si>
  <si>
    <t>info@ricambigarbin.it</t>
  </si>
  <si>
    <t>I00242</t>
  </si>
  <si>
    <t>TORRE SRL</t>
  </si>
  <si>
    <t>RSMCO0000246</t>
  </si>
  <si>
    <t>VIA GORGOLI, 5</t>
  </si>
  <si>
    <t>GAGLIANICO</t>
  </si>
  <si>
    <t>015 542 013</t>
  </si>
  <si>
    <t>a.torre@torrericambi.it</t>
  </si>
  <si>
    <t>I00243</t>
  </si>
  <si>
    <t>A.P.R. RICAMBI DI PORTALUPPI</t>
  </si>
  <si>
    <t>RSMCO0000247</t>
  </si>
  <si>
    <t>VIA CASTELLO N.5</t>
  </si>
  <si>
    <t>LESA</t>
  </si>
  <si>
    <t>0322 1951120</t>
  </si>
  <si>
    <t>aprricambi.lesa@gmail.com</t>
  </si>
  <si>
    <t>I00244</t>
  </si>
  <si>
    <t>CERATTO AUTORICAMBI SNC di</t>
  </si>
  <si>
    <t>RSMCO0000248</t>
  </si>
  <si>
    <t>SPIRITO,CASTELLINO</t>
  </si>
  <si>
    <t>CUNEO</t>
  </si>
  <si>
    <t>0171 692246</t>
  </si>
  <si>
    <t>ceratto.autoricambi@libero.it</t>
  </si>
  <si>
    <t>I00245</t>
  </si>
  <si>
    <t>F.R.A.M.E. SNC DI DI MATTEO</t>
  </si>
  <si>
    <t>RSMCO0000249</t>
  </si>
  <si>
    <t>VIA XX SETTEMBRE, 1/M</t>
  </si>
  <si>
    <t>GARBAGNATE MILANESE</t>
  </si>
  <si>
    <t>02 9952686</t>
  </si>
  <si>
    <t>frame.garbagnate@libero.it</t>
  </si>
  <si>
    <t>I00246</t>
  </si>
  <si>
    <t>AUTOSPORT DI RUGIN GIORDANO</t>
  </si>
  <si>
    <t>RSMCO0000250</t>
  </si>
  <si>
    <t>VIA  DEL MERCANTE, 32</t>
  </si>
  <si>
    <t>ROVIGO</t>
  </si>
  <si>
    <t>0425 471612</t>
  </si>
  <si>
    <t>autosportrugin@alice.it</t>
  </si>
  <si>
    <t>I00247</t>
  </si>
  <si>
    <t>AUTORICAMBI COPPA DI COPPA</t>
  </si>
  <si>
    <t>RSMCO0000251</t>
  </si>
  <si>
    <t>CORSO VALENTINO, 18</t>
  </si>
  <si>
    <t>0142 453083</t>
  </si>
  <si>
    <t>coppaglauco@libero.it</t>
  </si>
  <si>
    <t>I00248</t>
  </si>
  <si>
    <t>EMPORIO DELL'AUTO SRL</t>
  </si>
  <si>
    <t>RSMCO0000252</t>
  </si>
  <si>
    <t>CORSO PIAVE, 20/A</t>
  </si>
  <si>
    <t>NOVI LIGURE</t>
  </si>
  <si>
    <t>0143 75369</t>
  </si>
  <si>
    <t>sergioenriotti@gmail.com</t>
  </si>
  <si>
    <t>I00249</t>
  </si>
  <si>
    <t>AREN SNC DI MUSSA</t>
  </si>
  <si>
    <t>RSMCO0000253</t>
  </si>
  <si>
    <t>CORSO VALSESIA, 252</t>
  </si>
  <si>
    <t>GATTINARA</t>
  </si>
  <si>
    <t>0163 833532</t>
  </si>
  <si>
    <t>arencontabile@live.it</t>
  </si>
  <si>
    <t>I00250</t>
  </si>
  <si>
    <t>AUTORICAMBI POLENS SNC DI</t>
  </si>
  <si>
    <t>RSMCO0000254</t>
  </si>
  <si>
    <t>VIA U. MARISCIOTTI, 16</t>
  </si>
  <si>
    <t>ACQUI TERME</t>
  </si>
  <si>
    <t>0144 322542</t>
  </si>
  <si>
    <t>info@autoricambipolens.com</t>
  </si>
  <si>
    <t>I00251</t>
  </si>
  <si>
    <t>GT RICAMBI AUTO SAS</t>
  </si>
  <si>
    <t>RSMCO0000255</t>
  </si>
  <si>
    <t>S.S. DEL SANTO, 57</t>
  </si>
  <si>
    <t>CADONEGHE</t>
  </si>
  <si>
    <t>049 8870419</t>
  </si>
  <si>
    <t>amministrazione@gtricambiauto.com</t>
  </si>
  <si>
    <t>I00252</t>
  </si>
  <si>
    <t>AUTORICAMBI JOLLY DI GINOSA</t>
  </si>
  <si>
    <t>RSMCO0000256</t>
  </si>
  <si>
    <t>VIA LIVIGNO, 6/A</t>
  </si>
  <si>
    <t>02 6686358</t>
  </si>
  <si>
    <t>autoricambijolly@libero.it</t>
  </si>
  <si>
    <t>I00253</t>
  </si>
  <si>
    <t>RI.AUTO NAZIONALI ESTERI DI</t>
  </si>
  <si>
    <t>RSMCO0000257</t>
  </si>
  <si>
    <t>VIA S.ROSA,60</t>
  </si>
  <si>
    <t>THIENE</t>
  </si>
  <si>
    <t>0445 368879</t>
  </si>
  <si>
    <t>riautoautoricambi@virgilio.it</t>
  </si>
  <si>
    <t>I00254</t>
  </si>
  <si>
    <t>EMPORIO DELL'AUTO SAS DI</t>
  </si>
  <si>
    <t>RSMCO0000258</t>
  </si>
  <si>
    <t>VIA PIETRO MICCA, 85</t>
  </si>
  <si>
    <t>NOVARA</t>
  </si>
  <si>
    <t>0321 35052</t>
  </si>
  <si>
    <t>emporio.auto@edanovara.191.it</t>
  </si>
  <si>
    <t>I00255</t>
  </si>
  <si>
    <t>S.A.R.A. SRL</t>
  </si>
  <si>
    <t>RSMCO0000259</t>
  </si>
  <si>
    <t>VIA BALESTRI, 14</t>
  </si>
  <si>
    <t>CARRE'</t>
  </si>
  <si>
    <t>0445 390333</t>
  </si>
  <si>
    <t>gegi@sara-autoricambi.it</t>
  </si>
  <si>
    <t>I00256</t>
  </si>
  <si>
    <t>R.E.B. DI BROGGIO GIANCARLO</t>
  </si>
  <si>
    <t>RSMCO0000260</t>
  </si>
  <si>
    <t>VIA PRIVATA TEVERE 21- 21/A</t>
  </si>
  <si>
    <t>ROMAGNANO SESIA</t>
  </si>
  <si>
    <t>0163 826110</t>
  </si>
  <si>
    <t>reb2000@tiscali.it</t>
  </si>
  <si>
    <t>I00257</t>
  </si>
  <si>
    <t>*VALPRICAR DI VALSESIA D. e S.</t>
  </si>
  <si>
    <t>RSMCO0000261</t>
  </si>
  <si>
    <t>VIA MILANO, 37</t>
  </si>
  <si>
    <t>ARONA</t>
  </si>
  <si>
    <t>valpricar@alice.it</t>
  </si>
  <si>
    <t>I00258</t>
  </si>
  <si>
    <t>RAMAUTO SRL</t>
  </si>
  <si>
    <t>RSMCO0000262</t>
  </si>
  <si>
    <t>CORSO RE ARDUINO, 89/91</t>
  </si>
  <si>
    <t>RIVAROLO CANAVESE</t>
  </si>
  <si>
    <t>0124 425108</t>
  </si>
  <si>
    <t>info@ramauto.it</t>
  </si>
  <si>
    <t>I00259</t>
  </si>
  <si>
    <t>LE DUE B DI BICUTRI MARCO</t>
  </si>
  <si>
    <t>RSMCO0000263</t>
  </si>
  <si>
    <t>CANTONE CHIESA, 79</t>
  </si>
  <si>
    <t>CASALE POPOLO</t>
  </si>
  <si>
    <t>0142 464043</t>
  </si>
  <si>
    <t>I00260</t>
  </si>
  <si>
    <t>A.R.A. SNC ACCESSORI RICAMBI</t>
  </si>
  <si>
    <t>RSMCO0000264</t>
  </si>
  <si>
    <t>E UMBERTO SNC</t>
  </si>
  <si>
    <t>FORLI'</t>
  </si>
  <si>
    <t>0543 25333</t>
  </si>
  <si>
    <t>ara@araautoricambi.it</t>
  </si>
  <si>
    <t>I00261</t>
  </si>
  <si>
    <t>TECNO-TRE AMMORTIZZATORI DI</t>
  </si>
  <si>
    <t>RSMCO0000265</t>
  </si>
  <si>
    <t>STRADA GIOVANNINO 4/C</t>
  </si>
  <si>
    <t>0142 55345</t>
  </si>
  <si>
    <t>amministrazione@tecnotreammortizzatori.it</t>
  </si>
  <si>
    <t>I00262</t>
  </si>
  <si>
    <t>AUTOTECNICA RICAMBI SRL</t>
  </si>
  <si>
    <t>RSMCO0000266</t>
  </si>
  <si>
    <t>VIA EUROPA,25</t>
  </si>
  <si>
    <t>ROMANO D'EZZELINO</t>
  </si>
  <si>
    <t>0424 31138</t>
  </si>
  <si>
    <t>gzautotecnica@gmail.com</t>
  </si>
  <si>
    <t>I00263</t>
  </si>
  <si>
    <t>AUTORICAMBIO NOVARESE SNC DI</t>
  </si>
  <si>
    <t>RSMCO0000267</t>
  </si>
  <si>
    <t>VIALE GIULIO CESARE, 117</t>
  </si>
  <si>
    <t>0321 032152</t>
  </si>
  <si>
    <t>autnovarese1@virgilio.it</t>
  </si>
  <si>
    <t>I00264</t>
  </si>
  <si>
    <t>MAGO SRL</t>
  </si>
  <si>
    <t>RSMCO0000268</t>
  </si>
  <si>
    <t>VIA BUFFA, 22</t>
  </si>
  <si>
    <t>VERCELLI</t>
  </si>
  <si>
    <t>0161-257225</t>
  </si>
  <si>
    <t>mago@magoricambi.it</t>
  </si>
  <si>
    <t>I00265</t>
  </si>
  <si>
    <t>AUTORICAMBI FAGNANI E</t>
  </si>
  <si>
    <t>RSMCO0000269</t>
  </si>
  <si>
    <t>VIA GIOVANNI XXIII 10/BC</t>
  </si>
  <si>
    <t>CAPRINO VERONESE</t>
  </si>
  <si>
    <t>045 7241010</t>
  </si>
  <si>
    <t>amministrazione@fagnaniebertagnoli.it</t>
  </si>
  <si>
    <t>I00266</t>
  </si>
  <si>
    <t>BIANCO RICAMBI SRL</t>
  </si>
  <si>
    <t>RSMCO0000270</t>
  </si>
  <si>
    <t>Localita' Batasiolo, 86</t>
  </si>
  <si>
    <t>LA MORRA</t>
  </si>
  <si>
    <t>0173 509793</t>
  </si>
  <si>
    <t>bianco_ricambi@libero.it</t>
  </si>
  <si>
    <t>I00267</t>
  </si>
  <si>
    <t>AUTOTRACTOR SNC DI CANNEA</t>
  </si>
  <si>
    <t>RSMCO0000271</t>
  </si>
  <si>
    <t>C.SO  MONFERRATO,11</t>
  </si>
  <si>
    <t>ALESSANDRIA</t>
  </si>
  <si>
    <t>0131 222662</t>
  </si>
  <si>
    <t>autotractor@libero.it</t>
  </si>
  <si>
    <t>I00268</t>
  </si>
  <si>
    <t>GRIPAL RICAMBI SNC</t>
  </si>
  <si>
    <t>RSMCO0000272</t>
  </si>
  <si>
    <t>C.SO GARIBALDI, 80</t>
  </si>
  <si>
    <t>CEVA</t>
  </si>
  <si>
    <t>0174 704808</t>
  </si>
  <si>
    <t>gripal_ricambi@libero.it</t>
  </si>
  <si>
    <t>I00269</t>
  </si>
  <si>
    <t>GRAMSCI CAR CENTER SRL</t>
  </si>
  <si>
    <t>RSMCO0000273</t>
  </si>
  <si>
    <t>VIA PIAVE 33</t>
  </si>
  <si>
    <t>02 38100398</t>
  </si>
  <si>
    <t>magazzino@gramscisrl.com</t>
  </si>
  <si>
    <t>I00270</t>
  </si>
  <si>
    <t>ANNECCHINO  MARIO RICAMBI AUTO</t>
  </si>
  <si>
    <t>RSMCO0000274</t>
  </si>
  <si>
    <t>CORSO DIVISIONE, 60</t>
  </si>
  <si>
    <t>0144 324807</t>
  </si>
  <si>
    <t>mario.annecchino@fastwebnet.it</t>
  </si>
  <si>
    <t>I00271</t>
  </si>
  <si>
    <t>GR RICAMBI SRL</t>
  </si>
  <si>
    <t>RSMCO0000275</t>
  </si>
  <si>
    <t>VIA PIERO DELLA FRANCESCA 20</t>
  </si>
  <si>
    <t>02 33600064</t>
  </si>
  <si>
    <t>amministrazione@grricambi.it</t>
  </si>
  <si>
    <t>I00272</t>
  </si>
  <si>
    <t>MANUEL RICAMBI SRL</t>
  </si>
  <si>
    <t>RSMCO0000276</t>
  </si>
  <si>
    <t>VIA DEL SANTO, 173/175</t>
  </si>
  <si>
    <t>LIMENA</t>
  </si>
  <si>
    <t>049 8842269</t>
  </si>
  <si>
    <t>manuel_ricambi@live.it</t>
  </si>
  <si>
    <t>I00273</t>
  </si>
  <si>
    <t>AUTORICAMBI BARBONI SNC DI</t>
  </si>
  <si>
    <t>RSMCO0000277</t>
  </si>
  <si>
    <t>VIA DELL'ARTIGIANO, 1</t>
  </si>
  <si>
    <t>BOSCO MESOLA</t>
  </si>
  <si>
    <t>0533 794839</t>
  </si>
  <si>
    <t>info@autoricambibarboni.it</t>
  </si>
  <si>
    <t>I00274</t>
  </si>
  <si>
    <t>SESTA MARCIA DI GALLETTI LUCA</t>
  </si>
  <si>
    <t>RSMCO0000278</t>
  </si>
  <si>
    <t>VIA I^MAGGIO,41</t>
  </si>
  <si>
    <t>LUSERNA SAN GIOVANNI</t>
  </si>
  <si>
    <t>0121 901631</t>
  </si>
  <si>
    <t>sestamarcia@libero.it</t>
  </si>
  <si>
    <t>I00275</t>
  </si>
  <si>
    <t>VUILLERMIN IDA</t>
  </si>
  <si>
    <t>RSMCO0000279</t>
  </si>
  <si>
    <t>FRAZ. ARNAD LE VIEUX, 45 G</t>
  </si>
  <si>
    <t>ARNAD (AO)</t>
  </si>
  <si>
    <t>0125 920434</t>
  </si>
  <si>
    <t>ricambiarnad@libero.it</t>
  </si>
  <si>
    <t>I00276</t>
  </si>
  <si>
    <t>NIPPONLY DI MORMILE PAOLO</t>
  </si>
  <si>
    <t>RSMCO0000280</t>
  </si>
  <si>
    <t>REG.TZAMBERLET, 5</t>
  </si>
  <si>
    <t>GRESSAN</t>
  </si>
  <si>
    <t>0165 238340</t>
  </si>
  <si>
    <t>nipponly.ao@libero.it</t>
  </si>
  <si>
    <t>I00277</t>
  </si>
  <si>
    <t>SOVAC+ SRL</t>
  </si>
  <si>
    <t>RSMCO0000281</t>
  </si>
  <si>
    <t>VIA CRESPI 2 B/C</t>
  </si>
  <si>
    <t>I00278</t>
  </si>
  <si>
    <t>FERRARINI AUTORICAMBI SAS DI</t>
  </si>
  <si>
    <t>RSMCO0000282</t>
  </si>
  <si>
    <t>VIA MOLISE, 15/C</t>
  </si>
  <si>
    <t>CARPI</t>
  </si>
  <si>
    <t>059 690599</t>
  </si>
  <si>
    <t>I00279</t>
  </si>
  <si>
    <t>EMPORIO RICAMBI AUTO SNC DI</t>
  </si>
  <si>
    <t>RSMCO0000283</t>
  </si>
  <si>
    <t>C.SO VENEZIA, 125</t>
  </si>
  <si>
    <t>VERONA</t>
  </si>
  <si>
    <t>045 522899</t>
  </si>
  <si>
    <t>info@emporio-ricambiauto.it</t>
  </si>
  <si>
    <t>I00280</t>
  </si>
  <si>
    <t>TRECCO RICAMBI DI TRECCO</t>
  </si>
  <si>
    <t>RSMCO0000284</t>
  </si>
  <si>
    <t>CORSO MAZZINI 40/42</t>
  </si>
  <si>
    <t>SALUZZO</t>
  </si>
  <si>
    <t>0175/42276</t>
  </si>
  <si>
    <t>treccoricambi@libero.it</t>
  </si>
  <si>
    <t>I00281</t>
  </si>
  <si>
    <t>IUVINALE - MARCONE SRL</t>
  </si>
  <si>
    <t>RSMCO0000285</t>
  </si>
  <si>
    <t>SCERNE DI PINETO</t>
  </si>
  <si>
    <t>085-9461260</t>
  </si>
  <si>
    <t>info@iuvinalemarconesrl.it</t>
  </si>
  <si>
    <t>I00282</t>
  </si>
  <si>
    <t>AUTORICAMBI BORIO DI BORIO</t>
  </si>
  <si>
    <t>RSMCO0000286</t>
  </si>
  <si>
    <t>CORSO SAVONA 52/4</t>
  </si>
  <si>
    <t>MONCALIERI</t>
  </si>
  <si>
    <t>011-644601</t>
  </si>
  <si>
    <t>autoricambiborio@gmail.com</t>
  </si>
  <si>
    <t>I00283</t>
  </si>
  <si>
    <t>AUTORICAMBI SNC DI CODOGNO</t>
  </si>
  <si>
    <t>RSMCO0000287</t>
  </si>
  <si>
    <t>VIA ALESSIO VALERIO, 26/28</t>
  </si>
  <si>
    <t>PIOVE DI SACCO</t>
  </si>
  <si>
    <t>049 5840550</t>
  </si>
  <si>
    <t>I00284</t>
  </si>
  <si>
    <t>RSMCO0000288</t>
  </si>
  <si>
    <t>0521 272825</t>
  </si>
  <si>
    <t>info@arpparma.com</t>
  </si>
  <si>
    <t>I00285</t>
  </si>
  <si>
    <t>DUPAS SERVICE SRL</t>
  </si>
  <si>
    <t>RSMCO0000289</t>
  </si>
  <si>
    <t>VIA PIAVE, 33</t>
  </si>
  <si>
    <t>I00286</t>
  </si>
  <si>
    <t>INTER CARS ITALIA SRL</t>
  </si>
  <si>
    <t>IC00107</t>
  </si>
  <si>
    <t>RSMCO0000290</t>
  </si>
  <si>
    <t>VIA PIAVE, 24/26</t>
  </si>
  <si>
    <t>02 3580802</t>
  </si>
  <si>
    <t>info.it@intercars.eu</t>
  </si>
  <si>
    <t>I00287</t>
  </si>
  <si>
    <t>UNITEK SRL</t>
  </si>
  <si>
    <t>RSMCO0000291</t>
  </si>
  <si>
    <t>VIA TOSCANA, 12</t>
  </si>
  <si>
    <t>walter.colombo@uniteksrl.eu</t>
  </si>
  <si>
    <t>I00288</t>
  </si>
  <si>
    <t>NIS-CAR SRL</t>
  </si>
  <si>
    <t>RSMCO0000292</t>
  </si>
  <si>
    <t>VIA SPLUGA, 70</t>
  </si>
  <si>
    <t>moreno.casartelli@niscar.it</t>
  </si>
  <si>
    <t>I00289</t>
  </si>
  <si>
    <t>ARCAUTO S.A.S. DI BELLON &amp; C.</t>
  </si>
  <si>
    <t>RSMCO0000293</t>
  </si>
  <si>
    <t>VIA VOISON, 50</t>
  </si>
  <si>
    <t>AOSTA</t>
  </si>
  <si>
    <t>0165 367411/16</t>
  </si>
  <si>
    <t>magazzino@arcauto-aosta.it</t>
  </si>
  <si>
    <t>I00290</t>
  </si>
  <si>
    <t>MICHELE CAROLI SRL</t>
  </si>
  <si>
    <t>RSMCO0000294</t>
  </si>
  <si>
    <t>S.P. BARI - MODUGNO KM. 0,80</t>
  </si>
  <si>
    <t>MODUGNO</t>
  </si>
  <si>
    <t>080 5379095</t>
  </si>
  <si>
    <t>amministrazione@michelecaroli.com</t>
  </si>
  <si>
    <t>I00291</t>
  </si>
  <si>
    <t>REA SRL</t>
  </si>
  <si>
    <t>RSMCO0000295</t>
  </si>
  <si>
    <t>SELARGIUS</t>
  </si>
  <si>
    <t>reasrl@tiscali.it</t>
  </si>
  <si>
    <t>I00292</t>
  </si>
  <si>
    <t>AUTORICAMBI SESTRI SAS</t>
  </si>
  <si>
    <t>RSMCO0000296</t>
  </si>
  <si>
    <t>VIA PUCCINI, 36 R</t>
  </si>
  <si>
    <t>SESTRI PONENTE</t>
  </si>
  <si>
    <t>010 6531588</t>
  </si>
  <si>
    <t>autoricambisestri@tiscali.it</t>
  </si>
  <si>
    <t>I00293</t>
  </si>
  <si>
    <t>AUTORICAMBI ARQUATA DI</t>
  </si>
  <si>
    <t>RSMCO0000297</t>
  </si>
  <si>
    <t>ARQUATA SCRIVIA</t>
  </si>
  <si>
    <t>I00294</t>
  </si>
  <si>
    <t>MOTAUTORICAMBI SAS DI ZOIA</t>
  </si>
  <si>
    <t>RSMCO0000298</t>
  </si>
  <si>
    <t>VIA STATALE DELLO STELVIO 1-1A</t>
  </si>
  <si>
    <t>0342 636559</t>
  </si>
  <si>
    <t>motauto.cosio@libero.it</t>
  </si>
  <si>
    <t>I00295</t>
  </si>
  <si>
    <t>AUTOSERVICE DI SASSO GIANLUCA</t>
  </si>
  <si>
    <t>RSMCO0000299</t>
  </si>
  <si>
    <t>C.SO VENEZIA, 86</t>
  </si>
  <si>
    <t>ASTI</t>
  </si>
  <si>
    <t>0141 53 11 79</t>
  </si>
  <si>
    <t>sasso64@virgilio.it</t>
  </si>
  <si>
    <t>I00296</t>
  </si>
  <si>
    <t>CENTRO RICAMBI DUE SRL</t>
  </si>
  <si>
    <t>RSMCO0000300</t>
  </si>
  <si>
    <t>VIALE VENEZIA, 48</t>
  </si>
  <si>
    <t>PORTOGRUARO</t>
  </si>
  <si>
    <t>0421 279511</t>
  </si>
  <si>
    <t>info@centroricambidue.com</t>
  </si>
  <si>
    <t>I00297</t>
  </si>
  <si>
    <t>F.e C. CAR DI FRANCO GEURINI &amp;</t>
  </si>
  <si>
    <t>RSMCO0000301</t>
  </si>
  <si>
    <t>VIA ISONZO</t>
  </si>
  <si>
    <t>I00298</t>
  </si>
  <si>
    <t>NUOVA G.E.S. SRL</t>
  </si>
  <si>
    <t>RSMCO0000302</t>
  </si>
  <si>
    <t>VIA FRANCIA, 9</t>
  </si>
  <si>
    <t>045 8203443</t>
  </si>
  <si>
    <t>massimo@nuovages.it</t>
  </si>
  <si>
    <t>I00299</t>
  </si>
  <si>
    <t>GIOVANNI COLLEONI &amp; C. SRL</t>
  </si>
  <si>
    <t>RSMCO0000303</t>
  </si>
  <si>
    <t>VIA DELL'ARCOVEGGIO, 59/3</t>
  </si>
  <si>
    <t>BOLOGNA</t>
  </si>
  <si>
    <t>051 325959</t>
  </si>
  <si>
    <t>info@colleonibologna.it</t>
  </si>
  <si>
    <t>I00300</t>
  </si>
  <si>
    <t>NEW TUBICAR SRL</t>
  </si>
  <si>
    <t>RSMCO0000304</t>
  </si>
  <si>
    <t>VIA NEWTON N.12</t>
  </si>
  <si>
    <t>02 33939700</t>
  </si>
  <si>
    <t>giovanni.zanaboni@newtubicar.it</t>
  </si>
  <si>
    <t>I00301</t>
  </si>
  <si>
    <t>FI.DI. RICAMBI SRL</t>
  </si>
  <si>
    <t>RSMCO0000305</t>
  </si>
  <si>
    <t>VIA MATTIA BATTISTINI 580/582</t>
  </si>
  <si>
    <t>06 3013808</t>
  </si>
  <si>
    <t>contabilita@fidiricambi.it</t>
  </si>
  <si>
    <t>I00302</t>
  </si>
  <si>
    <t>O.M.S. DI SALVO' FRANCESCO</t>
  </si>
  <si>
    <t>RSMCO0000306</t>
  </si>
  <si>
    <t>VIA DELL'ARTIGIANATO, 8</t>
  </si>
  <si>
    <t>ALBIGNASEGO</t>
  </si>
  <si>
    <t>049 710789</t>
  </si>
  <si>
    <t>info@omsassistenza.com</t>
  </si>
  <si>
    <t>I00303</t>
  </si>
  <si>
    <t>ROBBA NELLO</t>
  </si>
  <si>
    <t>RSMCO0000307</t>
  </si>
  <si>
    <t>REG.SANT'ANTONIO, 66</t>
  </si>
  <si>
    <t>VESIME</t>
  </si>
  <si>
    <t>0144 89144</t>
  </si>
  <si>
    <t>robbanello@libero.it</t>
  </si>
  <si>
    <t>I00304</t>
  </si>
  <si>
    <t>AUTOLUX SRL</t>
  </si>
  <si>
    <t>RSMCO0000308</t>
  </si>
  <si>
    <t>VIA PASQUALI, 1</t>
  </si>
  <si>
    <t>0321 399236</t>
  </si>
  <si>
    <t>info@autolux.it</t>
  </si>
  <si>
    <t>I00305</t>
  </si>
  <si>
    <t>EMPORIO DELLA BATTERIA SNC DI</t>
  </si>
  <si>
    <t>RSMCO0000309</t>
  </si>
  <si>
    <t>MODENA</t>
  </si>
  <si>
    <t>059 280590</t>
  </si>
  <si>
    <t>fabioberselli@emporiodellabatteria.it</t>
  </si>
  <si>
    <t>I00306</t>
  </si>
  <si>
    <t>CAPELLARO ALDO SNC DI</t>
  </si>
  <si>
    <t>RSMCO0000310</t>
  </si>
  <si>
    <t>VIA DELLA TORRETTA, 8</t>
  </si>
  <si>
    <t>BANCHETTE</t>
  </si>
  <si>
    <t>0125 611385</t>
  </si>
  <si>
    <t>capellarosnc@pec.it</t>
  </si>
  <si>
    <t>I00307</t>
  </si>
  <si>
    <t>3 GI RICAMBI SRL</t>
  </si>
  <si>
    <t>RSMCO0000311</t>
  </si>
  <si>
    <t>VIA ADRIATICA, 67</t>
  </si>
  <si>
    <t>049 685888</t>
  </si>
  <si>
    <t>amministrazione@gruppo3gi.it</t>
  </si>
  <si>
    <t>I00308</t>
  </si>
  <si>
    <t>NEGRI MATTEO AUTORICAMBI</t>
  </si>
  <si>
    <t>RSMCO0000312</t>
  </si>
  <si>
    <t>VIA FRATELLI BAIARDI D. E P.,3</t>
  </si>
  <si>
    <t>0131 862332</t>
  </si>
  <si>
    <t>autoricambinegri@yahoo.it</t>
  </si>
  <si>
    <t>I00309</t>
  </si>
  <si>
    <t>L'AUTOMECCANICA SRL</t>
  </si>
  <si>
    <t>RSMCO0000313</t>
  </si>
  <si>
    <t>VIA GROSSETTI S., 7</t>
  </si>
  <si>
    <t>ROSA'</t>
  </si>
  <si>
    <t>0424 585882</t>
  </si>
  <si>
    <t>info@automeccanicasrl.it</t>
  </si>
  <si>
    <t>I00310</t>
  </si>
  <si>
    <t>LOSTUZZO S.R.L.</t>
  </si>
  <si>
    <t>RSMCO0000314</t>
  </si>
  <si>
    <t>VIA NAZIONALE 56/3</t>
  </si>
  <si>
    <t>PRADAMANO</t>
  </si>
  <si>
    <t>0432 671613</t>
  </si>
  <si>
    <t>magazzino@lostuzzo.it</t>
  </si>
  <si>
    <t>I00311</t>
  </si>
  <si>
    <t>FERRARI C. &amp; C.SNC AUTORICAMBI</t>
  </si>
  <si>
    <t>RSMCO0000315</t>
  </si>
  <si>
    <t>VIA DON FOLLI, 75</t>
  </si>
  <si>
    <t>LUINO</t>
  </si>
  <si>
    <t>0332 532611</t>
  </si>
  <si>
    <t>renzo.autoric@libero.it</t>
  </si>
  <si>
    <t>I00312</t>
  </si>
  <si>
    <t>S.E.R.M.A. SRL</t>
  </si>
  <si>
    <t>RSMCO0000316</t>
  </si>
  <si>
    <t>VIA NOCE, 19</t>
  </si>
  <si>
    <t>VALENZA</t>
  </si>
  <si>
    <t>0131 943272</t>
  </si>
  <si>
    <t>piera@sermasrl.com</t>
  </si>
  <si>
    <t>I00313</t>
  </si>
  <si>
    <t>ANDREA E CRISTINA FIGGIACONI</t>
  </si>
  <si>
    <t>RSMCO0000317</t>
  </si>
  <si>
    <t>VIA VERCELLI, 27</t>
  </si>
  <si>
    <t>0381 22664</t>
  </si>
  <si>
    <t>cristina.figgiaconi@fastwebnet.it</t>
  </si>
  <si>
    <t>I00314</t>
  </si>
  <si>
    <t>BUSSOLA RICAMBI di BUSSOLA</t>
  </si>
  <si>
    <t>RSMCO0000318</t>
  </si>
  <si>
    <t>VIA U. FOSCOLO, 9</t>
  </si>
  <si>
    <t>ARBIZZANO DI VALPOLICELLA</t>
  </si>
  <si>
    <t>045 7514005</t>
  </si>
  <si>
    <t>bussolaricambi@gmail.com</t>
  </si>
  <si>
    <t>I00315</t>
  </si>
  <si>
    <t>SAN GIORGIO DISTRIBUZIONE SRL</t>
  </si>
  <si>
    <t>RSMCO0000319</t>
  </si>
  <si>
    <t>VIA BRIGATE PARTIGIANE, 18/20</t>
  </si>
  <si>
    <t>CAIRO MONTENOTTE</t>
  </si>
  <si>
    <t>019 505350</t>
  </si>
  <si>
    <t>info@sangiorgiodistribuzione.it</t>
  </si>
  <si>
    <t>I00316</t>
  </si>
  <si>
    <t>AUTORICAMBI SAVI SNC DI SAVI</t>
  </si>
  <si>
    <t>RSMCO0000320</t>
  </si>
  <si>
    <t>VIA LAMBRATE, 13</t>
  </si>
  <si>
    <t>02 2841896</t>
  </si>
  <si>
    <t>saviauto@tiscali.it</t>
  </si>
  <si>
    <t>I00317</t>
  </si>
  <si>
    <t>ANTONIOTTI RINO AUTORICAMBI</t>
  </si>
  <si>
    <t>RSMCO0000321</t>
  </si>
  <si>
    <t>VIA CIVARDI, 44</t>
  </si>
  <si>
    <t>STRADELLA</t>
  </si>
  <si>
    <t>0385 48388</t>
  </si>
  <si>
    <t>mas-ant@libero.it</t>
  </si>
  <si>
    <t>I00318</t>
  </si>
  <si>
    <t>NICOLA AUTORICAMBI DI GIANLUCA</t>
  </si>
  <si>
    <t>RSMCO0000322</t>
  </si>
  <si>
    <t>VIA U. BASSI, 35</t>
  </si>
  <si>
    <t>0383 365107</t>
  </si>
  <si>
    <t>I00319</t>
  </si>
  <si>
    <t>TEAM CAR SRL</t>
  </si>
  <si>
    <t>RSMCO0000323</t>
  </si>
  <si>
    <t>VIA MARCONI, 4</t>
  </si>
  <si>
    <t>0461 242484</t>
  </si>
  <si>
    <t>gianluca@teamcartrento.it</t>
  </si>
  <si>
    <t>I00320</t>
  </si>
  <si>
    <t>AUTORICAMBI GIORGI DI GIORGI</t>
  </si>
  <si>
    <t>RSMCO0000324</t>
  </si>
  <si>
    <t>VIA VERDI, 62</t>
  </si>
  <si>
    <t>0383 644262</t>
  </si>
  <si>
    <t>autoricambigiorgi@4dshop.com</t>
  </si>
  <si>
    <t>I00321</t>
  </si>
  <si>
    <t>SDS SRL</t>
  </si>
  <si>
    <t>RSMCO0000325</t>
  </si>
  <si>
    <t>CORSO MONFORTE , 39</t>
  </si>
  <si>
    <t>02 3581551</t>
  </si>
  <si>
    <t>contsds@sdscisam.it</t>
  </si>
  <si>
    <t>I00322</t>
  </si>
  <si>
    <t>AUTORICAMBI TERTULLIANO SNC</t>
  </si>
  <si>
    <t>RSMCO0000326</t>
  </si>
  <si>
    <t>VIA TERTULLIANO, 41</t>
  </si>
  <si>
    <t>02 5453576</t>
  </si>
  <si>
    <t>pirola.m@fastwebnet.it</t>
  </si>
  <si>
    <t>I00323</t>
  </si>
  <si>
    <t>EMME CI ZETA AUTORICAMBI</t>
  </si>
  <si>
    <t>RSMCO0000327</t>
  </si>
  <si>
    <t>VIA CIRCONVALLAZIONE, 84</t>
  </si>
  <si>
    <t>BRONI</t>
  </si>
  <si>
    <t>0385 51594</t>
  </si>
  <si>
    <t>info@emmecizeta.com</t>
  </si>
  <si>
    <t>I00324</t>
  </si>
  <si>
    <t>CIEFFE RICAMBI SRL</t>
  </si>
  <si>
    <t>RSMCO0000328</t>
  </si>
  <si>
    <t>VIA DELL'INDUSTRIA, 15</t>
  </si>
  <si>
    <t>ARZIGNANO</t>
  </si>
  <si>
    <t>0444 672328</t>
  </si>
  <si>
    <t>info@cieffe-ricambi.it</t>
  </si>
  <si>
    <t>I00325</t>
  </si>
  <si>
    <t>RSMCO0000329</t>
  </si>
  <si>
    <t>VIA DELL'INDUSTRIA, 1</t>
  </si>
  <si>
    <t>CURTAROLO</t>
  </si>
  <si>
    <t>049 557199</t>
  </si>
  <si>
    <t>Autoricambi2000@gruppo3gi.it</t>
  </si>
  <si>
    <t>I00326</t>
  </si>
  <si>
    <t>RAFF SAS DI DEL PRETE MICHELE</t>
  </si>
  <si>
    <t>RSMCO0000330</t>
  </si>
  <si>
    <t>VIA P.M. VERGARA 132</t>
  </si>
  <si>
    <t>FRATTAMAGGIORE</t>
  </si>
  <si>
    <t>081 7599906</t>
  </si>
  <si>
    <t>info@raffexport.com</t>
  </si>
  <si>
    <t>I00327</t>
  </si>
  <si>
    <t>AUTORICAMBI SELLA S.R.L.</t>
  </si>
  <si>
    <t>RSMCO0000331</t>
  </si>
  <si>
    <t>VIA F.LLI ROSSELLI, 55/A</t>
  </si>
  <si>
    <t>BIELLA</t>
  </si>
  <si>
    <t>015 402726</t>
  </si>
  <si>
    <t>info@autoricambisella.it</t>
  </si>
  <si>
    <t>I00328</t>
  </si>
  <si>
    <t>AUTORICAMBI VEGNI MASSIMO</t>
  </si>
  <si>
    <t>RSMCO0000332</t>
  </si>
  <si>
    <t>VIA EMILIA, 2/4 R</t>
  </si>
  <si>
    <t>010 8360334</t>
  </si>
  <si>
    <t>autoricambi.vegni@libero.it</t>
  </si>
  <si>
    <t>I00329</t>
  </si>
  <si>
    <t>RSMCO0000333</t>
  </si>
  <si>
    <t>VIA FAINARDI, 14/A</t>
  </si>
  <si>
    <t>0521 948611</t>
  </si>
  <si>
    <t>m.ampollini@fratellisalti.it</t>
  </si>
  <si>
    <t>I00330</t>
  </si>
  <si>
    <t>AUTORICAMBI 3 GI DUE SAS</t>
  </si>
  <si>
    <t>RSMCO0000334</t>
  </si>
  <si>
    <t>VIA A.DIAZ, 64</t>
  </si>
  <si>
    <t>ABANO TERME BAGNI</t>
  </si>
  <si>
    <t>federico@gruppo3gi.it</t>
  </si>
  <si>
    <t>I00331</t>
  </si>
  <si>
    <t>ALBA RICAMBI SRL</t>
  </si>
  <si>
    <t>RSMCO0000335</t>
  </si>
  <si>
    <t>VIA CA' ODDO, 34/H</t>
  </si>
  <si>
    <t>MONSELICE</t>
  </si>
  <si>
    <t>alba@gruppo3gi.it</t>
  </si>
  <si>
    <t>I00332</t>
  </si>
  <si>
    <t>B.R.I. RICAMBI SRL</t>
  </si>
  <si>
    <t>RSMCO0000336</t>
  </si>
  <si>
    <t>VIA CESALPINO, 57</t>
  </si>
  <si>
    <t>011 290748</t>
  </si>
  <si>
    <t>bri.autoricambi@libero.it</t>
  </si>
  <si>
    <t>I00333</t>
  </si>
  <si>
    <t>AZ CAR SRL</t>
  </si>
  <si>
    <t>RSMCO0000337</t>
  </si>
  <si>
    <t>VIA GASPERINA, 302</t>
  </si>
  <si>
    <t>06 72673177</t>
  </si>
  <si>
    <t>amministrazione@azcarsrl.it</t>
  </si>
  <si>
    <t>I00334</t>
  </si>
  <si>
    <t>AUTORICAMBI LAVAGNA SRL</t>
  </si>
  <si>
    <t>RSMCO0000338</t>
  </si>
  <si>
    <t>CORSO GENOVA, 63/75</t>
  </si>
  <si>
    <t>LAVAGNA</t>
  </si>
  <si>
    <t>0185 393161</t>
  </si>
  <si>
    <t>autoricambilavagna@libero.it</t>
  </si>
  <si>
    <t>I00335</t>
  </si>
  <si>
    <t>LA RI-CAR SRL</t>
  </si>
  <si>
    <t>RSMCO0000339</t>
  </si>
  <si>
    <t>VIA UMBERTO SABA, 25</t>
  </si>
  <si>
    <t>02 94964672</t>
  </si>
  <si>
    <t>info@laricar.it</t>
  </si>
  <si>
    <t>I00336</t>
  </si>
  <si>
    <t>MONDIAL RICAMBI AUTO SNC DI</t>
  </si>
  <si>
    <t>RSMCO0000340</t>
  </si>
  <si>
    <t>VIA DEL MAGAZZENO, 26/28</t>
  </si>
  <si>
    <t>059 652720</t>
  </si>
  <si>
    <t>mondialricambi@tiscali.it</t>
  </si>
  <si>
    <t>I00337</t>
  </si>
  <si>
    <t>AUTORICAMBI GHIO SAS DI GHIO</t>
  </si>
  <si>
    <t>RSMCO0000341</t>
  </si>
  <si>
    <t>VIA LUNGO STURA XXIV MAGGIO,13</t>
  </si>
  <si>
    <t>0171-601120 CUNEO</t>
  </si>
  <si>
    <t>autoricambighiocn@libero.it</t>
  </si>
  <si>
    <t>I00338</t>
  </si>
  <si>
    <t>RSMCO0000342</t>
  </si>
  <si>
    <t>VIA R.MALFATTI , 48</t>
  </si>
  <si>
    <t>ADRIA</t>
  </si>
  <si>
    <t>0426 23360</t>
  </si>
  <si>
    <t>info@adriaricambi.it</t>
  </si>
  <si>
    <t>I00339</t>
  </si>
  <si>
    <t>C.I.R.A SRL</t>
  </si>
  <si>
    <t>RSMCO0000343</t>
  </si>
  <si>
    <t>VIA DEI DURANTINI, 116/A</t>
  </si>
  <si>
    <t>06 4503901</t>
  </si>
  <si>
    <t>danilobrenda@tiscali.it</t>
  </si>
  <si>
    <t>I00340</t>
  </si>
  <si>
    <t>STAR SRL</t>
  </si>
  <si>
    <t>RSMCO0000344</t>
  </si>
  <si>
    <t>VIA ROMA, 261</t>
  </si>
  <si>
    <t>VILLORBA</t>
  </si>
  <si>
    <t>0422 92641</t>
  </si>
  <si>
    <t>info@starsrl.net</t>
  </si>
  <si>
    <t>I00341</t>
  </si>
  <si>
    <t>R.A.M.S.A. SAS DI POJANO &amp; L.</t>
  </si>
  <si>
    <t>RSMCO0000345</t>
  </si>
  <si>
    <t>VIA QUARTO CAGNINO, 24</t>
  </si>
  <si>
    <t>02 48203184/5</t>
  </si>
  <si>
    <t>ramsasas@hotmail.it</t>
  </si>
  <si>
    <t>I00342</t>
  </si>
  <si>
    <t>AUTORICAMBI PORDENONESE DI</t>
  </si>
  <si>
    <t>RSMCO0000346</t>
  </si>
  <si>
    <t>R. E C. SNC</t>
  </si>
  <si>
    <t>PORDENONE</t>
  </si>
  <si>
    <t>0434 5732180</t>
  </si>
  <si>
    <t>pordenonese@katamail.com</t>
  </si>
  <si>
    <t>I00343</t>
  </si>
  <si>
    <t>CENTRO FRENI E FRIZIONI SAS DI</t>
  </si>
  <si>
    <t>RSMCO0000347</t>
  </si>
  <si>
    <t>VIA S.ANTONIO, 12</t>
  </si>
  <si>
    <t>PORCIA</t>
  </si>
  <si>
    <t>0434 921277</t>
  </si>
  <si>
    <t>info@centrofreni.com</t>
  </si>
  <si>
    <t>I00344</t>
  </si>
  <si>
    <t>NEW CAR ALBENGA SRL</t>
  </si>
  <si>
    <t>RSMCO0000348</t>
  </si>
  <si>
    <t>VIA MILANO, 6</t>
  </si>
  <si>
    <t>ALBENGA</t>
  </si>
  <si>
    <t>0182 558484</t>
  </si>
  <si>
    <t>newcar@newcaralbenga.it</t>
  </si>
  <si>
    <t>I00345</t>
  </si>
  <si>
    <t>AUTORICAMBI SEVEN DI CUTOLO</t>
  </si>
  <si>
    <t>RSMCO0000349</t>
  </si>
  <si>
    <t>VIA MAGENTA, 26</t>
  </si>
  <si>
    <t>CESANO MADERNO</t>
  </si>
  <si>
    <t>pattinavi@libero.it</t>
  </si>
  <si>
    <t>I00346</t>
  </si>
  <si>
    <t>P.F. RICAMBI DI PERNA FABRIZIO</t>
  </si>
  <si>
    <t>RSMCO0000350</t>
  </si>
  <si>
    <t>VIA ORBETELLO, 152</t>
  </si>
  <si>
    <t>011 2262120</t>
  </si>
  <si>
    <t>pfricambi@pfricambi.com</t>
  </si>
  <si>
    <t>I00347</t>
  </si>
  <si>
    <t>ITALPARTS SRL</t>
  </si>
  <si>
    <t>RSMCO0000351</t>
  </si>
  <si>
    <t>VIA CARDUCCI, 18</t>
  </si>
  <si>
    <t>CAMPAGNOLA DI ZEVIO</t>
  </si>
  <si>
    <t>045 8731486</t>
  </si>
  <si>
    <t>italparts@aol.it</t>
  </si>
  <si>
    <t>I00348</t>
  </si>
  <si>
    <t>EURORICAMBI ROVIGO SRL</t>
  </si>
  <si>
    <t>RSMCO0000352</t>
  </si>
  <si>
    <t>VIALE DEL LAVORO, 4</t>
  </si>
  <si>
    <t>0425 474650</t>
  </si>
  <si>
    <t>I00349</t>
  </si>
  <si>
    <t>AUTORICAMBI E ACCESSORI ROSSI</t>
  </si>
  <si>
    <t>RSMCO0000353</t>
  </si>
  <si>
    <t>VIA DIVISIONE CUNEENSE,1</t>
  </si>
  <si>
    <t>CARAGLIO</t>
  </si>
  <si>
    <t>0171 618954</t>
  </si>
  <si>
    <t>I00350</t>
  </si>
  <si>
    <t>AUTORICAMBI NOVO SNC DI NOVO</t>
  </si>
  <si>
    <t>RSMCO0000354</t>
  </si>
  <si>
    <t>VIA ROMA, 246</t>
  </si>
  <si>
    <t>CANALE</t>
  </si>
  <si>
    <t>0173 95571</t>
  </si>
  <si>
    <t>autoricambinovo@aruba.it</t>
  </si>
  <si>
    <t>I00351</t>
  </si>
  <si>
    <t>C.M.AUTORICAMBI SNC DI</t>
  </si>
  <si>
    <t>RSMCO0000355</t>
  </si>
  <si>
    <t>C.SO MICHELE COPPINO, 38</t>
  </si>
  <si>
    <t>ALBA</t>
  </si>
  <si>
    <t>0173 33793</t>
  </si>
  <si>
    <t>amministrazione@cm-autoricambi.it</t>
  </si>
  <si>
    <t>I00352</t>
  </si>
  <si>
    <t>AUTORIMESSA VARESINA SNC</t>
  </si>
  <si>
    <t>RSMCO0000356</t>
  </si>
  <si>
    <t>02 38001646</t>
  </si>
  <si>
    <t>I00353</t>
  </si>
  <si>
    <t>GRIFFO SALVATORE</t>
  </si>
  <si>
    <t>RSMCO0000357</t>
  </si>
  <si>
    <t>VIA MAGNA GRECIA, 197/N</t>
  </si>
  <si>
    <t>CATANZARO</t>
  </si>
  <si>
    <t>0961 780290</t>
  </si>
  <si>
    <t>I00354</t>
  </si>
  <si>
    <t>VENETA RICAMBI AUTO SNC DI</t>
  </si>
  <si>
    <t>RSMCO0000358</t>
  </si>
  <si>
    <t>VIALE DELLA  REPUBBLICA, 91</t>
  </si>
  <si>
    <t>TREVISO</t>
  </si>
  <si>
    <t>0422 430138</t>
  </si>
  <si>
    <t>I00355</t>
  </si>
  <si>
    <t>FULL PARTS SRL</t>
  </si>
  <si>
    <t>RSMCO0000359</t>
  </si>
  <si>
    <t>VIA AUSA, 173 - CERASOLO</t>
  </si>
  <si>
    <t>CORIANO</t>
  </si>
  <si>
    <t>0541 793084</t>
  </si>
  <si>
    <t>fatture@fullparts.it</t>
  </si>
  <si>
    <t>I00356</t>
  </si>
  <si>
    <t>OMCAR SNC DI MARINO G.&amp; C.</t>
  </si>
  <si>
    <t>RSMCO0000360</t>
  </si>
  <si>
    <t>BORGATA BRAIDACROCE Z.I. N.108</t>
  </si>
  <si>
    <t>VALPERGA</t>
  </si>
  <si>
    <t>0124 616574</t>
  </si>
  <si>
    <t>contabilita@omcargroup.net</t>
  </si>
  <si>
    <t>I00357</t>
  </si>
  <si>
    <t>RSMCO0000361</t>
  </si>
  <si>
    <t>VIA BORGORATTI, 10 BR</t>
  </si>
  <si>
    <t>010 393503</t>
  </si>
  <si>
    <t>I00358</t>
  </si>
  <si>
    <t>G.E.M. SRL</t>
  </si>
  <si>
    <t>RSMCO0000362</t>
  </si>
  <si>
    <t>C.SO F.LLI BANDIERA, 17</t>
  </si>
  <si>
    <t>0171 346484</t>
  </si>
  <si>
    <t>mburi@gem-online.it</t>
  </si>
  <si>
    <t>I00359</t>
  </si>
  <si>
    <t>SA.FRA. GROUP SRL</t>
  </si>
  <si>
    <t>RSMCO0000363</t>
  </si>
  <si>
    <t>V. MARCHESE DI CASALOTTO,70/72</t>
  </si>
  <si>
    <t>ACI SANT'ANTONIO</t>
  </si>
  <si>
    <t>095 7921970</t>
  </si>
  <si>
    <t>info@safragroupsrl.com</t>
  </si>
  <si>
    <t>I00360</t>
  </si>
  <si>
    <t>FANTINI LORENZO &amp; C. SAS</t>
  </si>
  <si>
    <t>RSMCO0000364</t>
  </si>
  <si>
    <t>VIA CREMONA, 34</t>
  </si>
  <si>
    <t>0523/593061</t>
  </si>
  <si>
    <t>carlazurla@fantinilorenzo.191.it</t>
  </si>
  <si>
    <t>I00361</t>
  </si>
  <si>
    <t>AUTOTUTTO SRL</t>
  </si>
  <si>
    <t>RSMCO0000365</t>
  </si>
  <si>
    <t>GALLERIA S.FRANCESCO, 2</t>
  </si>
  <si>
    <t>0377 436121</t>
  </si>
  <si>
    <t>magazzino@autotutto.info</t>
  </si>
  <si>
    <t>I00362</t>
  </si>
  <si>
    <t>CAR PARTS SRL</t>
  </si>
  <si>
    <t>RSMCO0000366</t>
  </si>
  <si>
    <t>VIA DELLA TORRE, 4</t>
  </si>
  <si>
    <t>BUTTIGLIERA ALTA</t>
  </si>
  <si>
    <t>011 9319063</t>
  </si>
  <si>
    <t>amministrazione@carpartssrl.it</t>
  </si>
  <si>
    <t>I00363</t>
  </si>
  <si>
    <t>ELETTRAUTO ODDONE DI PIZZORNO</t>
  </si>
  <si>
    <t>RSMCO0000367</t>
  </si>
  <si>
    <t>VIA GRAMSCI, 58/60</t>
  </si>
  <si>
    <t>OVADA</t>
  </si>
  <si>
    <t>0143 81239</t>
  </si>
  <si>
    <t>elettrauto.oddone@libero.it</t>
  </si>
  <si>
    <t>I00364</t>
  </si>
  <si>
    <t>SAVINO SRL</t>
  </si>
  <si>
    <t>RSMCO0000368</t>
  </si>
  <si>
    <t>VIA BUNIVA, 63</t>
  </si>
  <si>
    <t>0121 321242</t>
  </si>
  <si>
    <t>stefano@savinoautoricambi.com</t>
  </si>
  <si>
    <t>I00365</t>
  </si>
  <si>
    <t>DE ANGELIS SRL</t>
  </si>
  <si>
    <t>RSMCO0000369</t>
  </si>
  <si>
    <t>VIA URBINATE,1 / LOCALITA'</t>
  </si>
  <si>
    <t>URBINO</t>
  </si>
  <si>
    <t>0722 2458</t>
  </si>
  <si>
    <t>info@deangelissrl.it</t>
  </si>
  <si>
    <t>I00366</t>
  </si>
  <si>
    <t>CHIARI RICAMBI SRL</t>
  </si>
  <si>
    <t>RSMCO0000370</t>
  </si>
  <si>
    <t>VIA DEI TINTORI, 1/B</t>
  </si>
  <si>
    <t>CHIARI</t>
  </si>
  <si>
    <t>030 7001194</t>
  </si>
  <si>
    <t>chiariricambi@libero.it</t>
  </si>
  <si>
    <t>I00367</t>
  </si>
  <si>
    <t>G.R.R. SAS DI BURNI LIVIO &amp; C.</t>
  </si>
  <si>
    <t>RSMCO0000371</t>
  </si>
  <si>
    <t>VIA XXV APRILE, 20/A</t>
  </si>
  <si>
    <t>ROVATO</t>
  </si>
  <si>
    <t>030 723108</t>
  </si>
  <si>
    <t>grr@grrautoricambi.it</t>
  </si>
  <si>
    <t>I00369</t>
  </si>
  <si>
    <t>AUTORICAMBI FERRANTE SALVATORE</t>
  </si>
  <si>
    <t>RSMCO0000373</t>
  </si>
  <si>
    <t>VIA A.TRAVERSI, 6</t>
  </si>
  <si>
    <t>02 3574065</t>
  </si>
  <si>
    <t>autoricambiferrante@gmail.com</t>
  </si>
  <si>
    <t>I00370</t>
  </si>
  <si>
    <t>UAB INTER CARS LIETUVA</t>
  </si>
  <si>
    <t>RSMCO0000374</t>
  </si>
  <si>
    <t>J. KUBILIAUS, 18</t>
  </si>
  <si>
    <t>VILNIUS   - LITUANIAN</t>
  </si>
  <si>
    <t>I00371</t>
  </si>
  <si>
    <t>AUTOMEC SAS SI CRINZI BRUNO &amp;</t>
  </si>
  <si>
    <t>RSMCO0000375</t>
  </si>
  <si>
    <t>VIA VIRGILIO, 5</t>
  </si>
  <si>
    <t>BOLZANO</t>
  </si>
  <si>
    <t>0471 266377</t>
  </si>
  <si>
    <t>automecmag@hotmail.it</t>
  </si>
  <si>
    <t>I00372</t>
  </si>
  <si>
    <t>BEPPE RICAMBI DI TARTAGLIONE</t>
  </si>
  <si>
    <t>RSMCO0000376</t>
  </si>
  <si>
    <t>VIA SAN PIETRO, 77</t>
  </si>
  <si>
    <t>CIRIE'</t>
  </si>
  <si>
    <t>011 9212819</t>
  </si>
  <si>
    <t>I00373</t>
  </si>
  <si>
    <t>AUTORICAMBI CASAGNI SNC DI</t>
  </si>
  <si>
    <t>RSMCO0000377</t>
  </si>
  <si>
    <t>VIA PAPA GIOVANNI XXIII, 2/T</t>
  </si>
  <si>
    <t>DOMODOSSOLA</t>
  </si>
  <si>
    <t>0324 242077</t>
  </si>
  <si>
    <t>claudio.casagni@tin.it</t>
  </si>
  <si>
    <t>I00374</t>
  </si>
  <si>
    <t>AUTORICAMBI MONTECENERI DI</t>
  </si>
  <si>
    <t>RSMCO0000378</t>
  </si>
  <si>
    <t>VIA MONTECENERI, 58</t>
  </si>
  <si>
    <t>02 33001912</t>
  </si>
  <si>
    <t>monteceneri@inwind.it</t>
  </si>
  <si>
    <t>I00375</t>
  </si>
  <si>
    <t>AUTORICAMBI TRENTIN SRL</t>
  </si>
  <si>
    <t>RSMCO0000379</t>
  </si>
  <si>
    <t>0324 338933</t>
  </si>
  <si>
    <t>info@autoricambitrentin.it</t>
  </si>
  <si>
    <t>I00376</t>
  </si>
  <si>
    <t>TUTTIRICAMBI DI DAL CORSO</t>
  </si>
  <si>
    <t>RSMCO0000380</t>
  </si>
  <si>
    <t>VIA MARCANTONIO DEL RE, 17</t>
  </si>
  <si>
    <t>02 36530099</t>
  </si>
  <si>
    <t>giovanni.dalcorso@fastwebnet.it</t>
  </si>
  <si>
    <t>I00377</t>
  </si>
  <si>
    <t>NOVARICAMBI SRL</t>
  </si>
  <si>
    <t>RSMCO0000381</t>
  </si>
  <si>
    <t>VIA ARQUA', 11</t>
  </si>
  <si>
    <t>02 2893452</t>
  </si>
  <si>
    <t>info@novaricambi.com</t>
  </si>
  <si>
    <t>I00378</t>
  </si>
  <si>
    <t>V.M. SNC MARTUCCI LUIGI DI</t>
  </si>
  <si>
    <t>RSMCO0000382</t>
  </si>
  <si>
    <t>VIALE CERTOSA, 279</t>
  </si>
  <si>
    <t>02 38001679</t>
  </si>
  <si>
    <t>vmricambi@tin.it</t>
  </si>
  <si>
    <t>I00379</t>
  </si>
  <si>
    <t>AUTORICAMBI CORSICA DI</t>
  </si>
  <si>
    <t>RSMCO0000383</t>
  </si>
  <si>
    <t>VIA CORSICA,72</t>
  </si>
  <si>
    <t>02 718985</t>
  </si>
  <si>
    <t>info@autoricambicorsica.191.it</t>
  </si>
  <si>
    <t>I00380</t>
  </si>
  <si>
    <t>AUTORICAMBI OPERA SAS</t>
  </si>
  <si>
    <t>RSMCO0000384</t>
  </si>
  <si>
    <t>VIA DIAZ, 25</t>
  </si>
  <si>
    <t>02 57601393</t>
  </si>
  <si>
    <t>ricambi.opera@libero.it</t>
  </si>
  <si>
    <t>I00381</t>
  </si>
  <si>
    <t>RICAMBI AUTO SNC DI MARTINO</t>
  </si>
  <si>
    <t>RSMCO0000385</t>
  </si>
  <si>
    <t>VIA MILANO, 187</t>
  </si>
  <si>
    <t>PAULLO</t>
  </si>
  <si>
    <t>02 9064454</t>
  </si>
  <si>
    <t>I00382</t>
  </si>
  <si>
    <t>L'AUTORICAMBIO MACIACHINI SAS</t>
  </si>
  <si>
    <t>RSMCO0000386</t>
  </si>
  <si>
    <t>VIALE JENNER, 10</t>
  </si>
  <si>
    <t>02 603349</t>
  </si>
  <si>
    <t>autoricambiomaciachi@libero.it</t>
  </si>
  <si>
    <t>I00383</t>
  </si>
  <si>
    <t>MONDIAL RICAMBI SAS DI FRIGERI</t>
  </si>
  <si>
    <t>RSMCO0000387</t>
  </si>
  <si>
    <t>VIA D.FERRARI, 65</t>
  </si>
  <si>
    <t>MARANELLO</t>
  </si>
  <si>
    <t>0536-941388</t>
  </si>
  <si>
    <t>alessandro@mondialricambi.it</t>
  </si>
  <si>
    <t>I00384</t>
  </si>
  <si>
    <t>SILENZIATORI ASCARI SAS DI</t>
  </si>
  <si>
    <t>RSMCO0000388</t>
  </si>
  <si>
    <t>VIA CHIOGGIA, 11</t>
  </si>
  <si>
    <t>02 26145252</t>
  </si>
  <si>
    <t>maurizio@silenziatoriascari.it</t>
  </si>
  <si>
    <t>I00385</t>
  </si>
  <si>
    <t>DRS DISTRIBUZIONE RICAMBI</t>
  </si>
  <si>
    <t>RSMCO0000389</t>
  </si>
  <si>
    <t>VIA MASSARENTI, 26</t>
  </si>
  <si>
    <t>02 40073491</t>
  </si>
  <si>
    <t>328 2192556</t>
  </si>
  <si>
    <t>INFO@MILANO-DRS.IT</t>
  </si>
  <si>
    <t>I00386</t>
  </si>
  <si>
    <t>AUTORICAMBI ERBA SNC DI</t>
  </si>
  <si>
    <t>RSMCO0000390</t>
  </si>
  <si>
    <t>VIA PINTURICCHIO, 9</t>
  </si>
  <si>
    <t>02 29401171</t>
  </si>
  <si>
    <t>I00387</t>
  </si>
  <si>
    <t>FGS  AUTOACCESSORI S.R.L.</t>
  </si>
  <si>
    <t>RSMCO0000391</t>
  </si>
  <si>
    <t>SS 62  Loc. Santa Giustina</t>
  </si>
  <si>
    <t>PONTREMOLI</t>
  </si>
  <si>
    <t>0187 830665</t>
  </si>
  <si>
    <t>I00388</t>
  </si>
  <si>
    <t>CO.ME SRL</t>
  </si>
  <si>
    <t>RSMCO0000392</t>
  </si>
  <si>
    <t>V.CASCINA GREPPI, 50</t>
  </si>
  <si>
    <t>SOVICO</t>
  </si>
  <si>
    <t>039 2011904</t>
  </si>
  <si>
    <t>info@comesrl.com</t>
  </si>
  <si>
    <t>I00389</t>
  </si>
  <si>
    <t>L'AUTORETTIFICA SAS DI</t>
  </si>
  <si>
    <t>RSMCO0000393</t>
  </si>
  <si>
    <t>VIA DELLA TECNICA 8/D</t>
  </si>
  <si>
    <t>AGRATE BRIANZA</t>
  </si>
  <si>
    <t>039 650710</t>
  </si>
  <si>
    <t>info@lautorettificamandelli.it</t>
  </si>
  <si>
    <t>I00390</t>
  </si>
  <si>
    <t>PIANGIARELLI E QUINTABA' SRL</t>
  </si>
  <si>
    <t>RSMCO0000394</t>
  </si>
  <si>
    <t>SS 77 KM.91,180</t>
  </si>
  <si>
    <t>MACERATA</t>
  </si>
  <si>
    <t>0733 279311</t>
  </si>
  <si>
    <t>auto@piqu.eu</t>
  </si>
  <si>
    <t>I00391</t>
  </si>
  <si>
    <t>AUTOTEAM SPA</t>
  </si>
  <si>
    <t>RSMCO0000395</t>
  </si>
  <si>
    <t>VIA MANTOVA 16/A</t>
  </si>
  <si>
    <t>LEGNAGO</t>
  </si>
  <si>
    <t>0442 24800</t>
  </si>
  <si>
    <t>I00392</t>
  </si>
  <si>
    <t>RSMCO0000396</t>
  </si>
  <si>
    <t>VIA COMASINA, 16</t>
  </si>
  <si>
    <t>SENAGO</t>
  </si>
  <si>
    <t>02 99055371</t>
  </si>
  <si>
    <t>senagoricambi@virgilio.it</t>
  </si>
  <si>
    <t>I00393</t>
  </si>
  <si>
    <t>RAGAIOLO ORAZIO E C. SNC</t>
  </si>
  <si>
    <t>RSMCO0000397</t>
  </si>
  <si>
    <t>VIA P.NENNI, 14</t>
  </si>
  <si>
    <t>CORMANO</t>
  </si>
  <si>
    <t>02 6150071</t>
  </si>
  <si>
    <t>ragaiolo.orazio@libero.it</t>
  </si>
  <si>
    <t>I00394</t>
  </si>
  <si>
    <t>AUTORICAMBI BRS SNC</t>
  </si>
  <si>
    <t>RSMCO0000398</t>
  </si>
  <si>
    <t>VIA DESIO, 23</t>
  </si>
  <si>
    <t>0362 592227/8</t>
  </si>
  <si>
    <t>christian.bancora@libero.it</t>
  </si>
  <si>
    <t>I00395</t>
  </si>
  <si>
    <t>CORMANO RICAMBI SRL</t>
  </si>
  <si>
    <t>RSMCO0000399</t>
  </si>
  <si>
    <t>VIA DEI GIOVI, 141</t>
  </si>
  <si>
    <t>02 66305205</t>
  </si>
  <si>
    <t>cormano.ricambi@libero.it</t>
  </si>
  <si>
    <t>I00396</t>
  </si>
  <si>
    <t>BRANCO SRL</t>
  </si>
  <si>
    <t>RSMCO0000400</t>
  </si>
  <si>
    <t>VIA FORZA ARMATE, 105</t>
  </si>
  <si>
    <t>info@brancosrl.com</t>
  </si>
  <si>
    <t>I00397</t>
  </si>
  <si>
    <t>IL MONDO DELL'AUTO SRL</t>
  </si>
  <si>
    <t>RSMCO0000401</t>
  </si>
  <si>
    <t>VIA VOLVINIO, 46</t>
  </si>
  <si>
    <t>02 84501003</t>
  </si>
  <si>
    <t>info@ilmondodellauto.it</t>
  </si>
  <si>
    <t>I00398</t>
  </si>
  <si>
    <t>OGEMINI FRANCESCO</t>
  </si>
  <si>
    <t>RSMCO0000402</t>
  </si>
  <si>
    <t>VIA E.MANGINI, 17</t>
  </si>
  <si>
    <t>MONTOGGIO</t>
  </si>
  <si>
    <t>010 938348</t>
  </si>
  <si>
    <t>I00399</t>
  </si>
  <si>
    <t>SAEDA SNC</t>
  </si>
  <si>
    <t>RSMCO0000403</t>
  </si>
  <si>
    <t>VIA CODARA, 1</t>
  </si>
  <si>
    <t>02 8321340</t>
  </si>
  <si>
    <t>saedagea@tin.it</t>
  </si>
  <si>
    <t>I00400</t>
  </si>
  <si>
    <t>AUTOFFICINA LEA CASAGRANDE</t>
  </si>
  <si>
    <t>RSMCO0000404</t>
  </si>
  <si>
    <t>VIA MAMIANI, 12</t>
  </si>
  <si>
    <t>02 2822605</t>
  </si>
  <si>
    <t>I00401</t>
  </si>
  <si>
    <t>AUTO LOOK SNC</t>
  </si>
  <si>
    <t>RSMCO0000405</t>
  </si>
  <si>
    <t>VIA BISSONE, 6</t>
  </si>
  <si>
    <t>BARANZATE</t>
  </si>
  <si>
    <t>02 3561686</t>
  </si>
  <si>
    <t>autolooksnc@gmail.com</t>
  </si>
  <si>
    <t>I00402</t>
  </si>
  <si>
    <t>CIFA AUTORICAMBI SNC</t>
  </si>
  <si>
    <t>RSMCO0000406</t>
  </si>
  <si>
    <t>VIA S.GIUSEPPE, 9</t>
  </si>
  <si>
    <t>BRUGHERIO</t>
  </si>
  <si>
    <t>I00403</t>
  </si>
  <si>
    <t>AUTORICAMBI SANZIO SAS DI</t>
  </si>
  <si>
    <t>RSMCO0000407</t>
  </si>
  <si>
    <t>VIA R.SANZIO, 15</t>
  </si>
  <si>
    <t>02 4693823</t>
  </si>
  <si>
    <t>I00404</t>
  </si>
  <si>
    <t>SELCAR SNC</t>
  </si>
  <si>
    <t>RSMCO0000408</t>
  </si>
  <si>
    <t>VIA TONALE, 9</t>
  </si>
  <si>
    <t>NOVATE MILANESE</t>
  </si>
  <si>
    <t>02 39100787</t>
  </si>
  <si>
    <t>I00405</t>
  </si>
  <si>
    <t>MELONE GIUSEPPE &amp; C. SRL</t>
  </si>
  <si>
    <t>RSMCO0000409</t>
  </si>
  <si>
    <t>VIA MOLARE, 66M</t>
  </si>
  <si>
    <t>0143 80337</t>
  </si>
  <si>
    <t>I00406</t>
  </si>
  <si>
    <t>CFC SRL A SOCIO UNICO</t>
  </si>
  <si>
    <t>RSMCO0000410</t>
  </si>
  <si>
    <t>VIA MAROSTICA,25</t>
  </si>
  <si>
    <t>02 48751536</t>
  </si>
  <si>
    <t>info@cfc-ricambiauto.it</t>
  </si>
  <si>
    <t>I00407</t>
  </si>
  <si>
    <t>ERAR SRL</t>
  </si>
  <si>
    <t>RSMCO0000411</t>
  </si>
  <si>
    <t>VIA PUGLIA, 14</t>
  </si>
  <si>
    <t>039 2148300</t>
  </si>
  <si>
    <t>I00408</t>
  </si>
  <si>
    <t>GATTI AUTORICAMBI DI GATTI</t>
  </si>
  <si>
    <t>RSMCO0000412</t>
  </si>
  <si>
    <t>VIA DELLA SELVAGRECA</t>
  </si>
  <si>
    <t>LODI</t>
  </si>
  <si>
    <t>0371 424836</t>
  </si>
  <si>
    <t>andrea@gattiautoricambi.net</t>
  </si>
  <si>
    <t>I00409</t>
  </si>
  <si>
    <t>ERREPI SAS DI R.S. &amp; C.</t>
  </si>
  <si>
    <t>RSMCO0000413</t>
  </si>
  <si>
    <t>VIA FIZZONASCO, 58</t>
  </si>
  <si>
    <t>PIEVE EMANUELE</t>
  </si>
  <si>
    <t>02 90429093</t>
  </si>
  <si>
    <t>I00410</t>
  </si>
  <si>
    <t>AUTORICAMBI ERAUTO SRL</t>
  </si>
  <si>
    <t>RSMCO0000414</t>
  </si>
  <si>
    <t>VIA PAVESE, 20</t>
  </si>
  <si>
    <t>02 8258925</t>
  </si>
  <si>
    <t>autoricambierauto@libero.it</t>
  </si>
  <si>
    <t>I00411</t>
  </si>
  <si>
    <t>REPA SRL</t>
  </si>
  <si>
    <t>RSMCO0000415</t>
  </si>
  <si>
    <t>VIA NERUDA, 5</t>
  </si>
  <si>
    <t>CERNUSCO SUL NAVIGLIO</t>
  </si>
  <si>
    <t>02 9231742</t>
  </si>
  <si>
    <t>info@reparicambi.it</t>
  </si>
  <si>
    <t>I00412</t>
  </si>
  <si>
    <t>R.C.A. RICAMBI DI CARLO</t>
  </si>
  <si>
    <t>RSMCO0000416</t>
  </si>
  <si>
    <t>VIA DELLA LIBERTA', 14</t>
  </si>
  <si>
    <t>SAN GIORGIO DI MANTOVA</t>
  </si>
  <si>
    <t>0376 371117</t>
  </si>
  <si>
    <t>I00413</t>
  </si>
  <si>
    <t>MI.D.R.A MILANO DISTRIBUZIONE</t>
  </si>
  <si>
    <t>RSMCO0000417</t>
  </si>
  <si>
    <t>VIA GIOBERTI, 6</t>
  </si>
  <si>
    <t>02 33911241</t>
  </si>
  <si>
    <t>info@midraricambi.it</t>
  </si>
  <si>
    <t>I00414</t>
  </si>
  <si>
    <t>A.M.SNC DI STEFANO MARCHI &amp; C.</t>
  </si>
  <si>
    <t>RSMCO0000418</t>
  </si>
  <si>
    <t>C.SO LODI, 74</t>
  </si>
  <si>
    <t>02 537302</t>
  </si>
  <si>
    <t>info@ammortizzatori.it</t>
  </si>
  <si>
    <t>I00415</t>
  </si>
  <si>
    <t>EUROCOMMERCIO SRL</t>
  </si>
  <si>
    <t>RSMCO0000419</t>
  </si>
  <si>
    <t>VIA ALBA, 11</t>
  </si>
  <si>
    <t>info@eurocommercio.eu</t>
  </si>
  <si>
    <t>I00416</t>
  </si>
  <si>
    <t>SCOVENNA GIANFELICE</t>
  </si>
  <si>
    <t>RSMCO0000420</t>
  </si>
  <si>
    <t>VIA PANTANO, 28</t>
  </si>
  <si>
    <t>I00417</t>
  </si>
  <si>
    <t>C.R.A.M. COMMERCIO RICAMBI</t>
  </si>
  <si>
    <t>RSMCO0000421</t>
  </si>
  <si>
    <t>VIA DONIZZETTI, 51</t>
  </si>
  <si>
    <t>CARATE BRIANZA</t>
  </si>
  <si>
    <t>02 48301983</t>
  </si>
  <si>
    <t>cram.srl@libero.it</t>
  </si>
  <si>
    <t>I00418</t>
  </si>
  <si>
    <t>ALITRANDI BRUNO RICAMBI</t>
  </si>
  <si>
    <t>RSMCO0000422</t>
  </si>
  <si>
    <t>VIA APORTI, 22</t>
  </si>
  <si>
    <t>02 26825326</t>
  </si>
  <si>
    <t>amalia.zoli@gmail.com</t>
  </si>
  <si>
    <t>I00419</t>
  </si>
  <si>
    <t>TECNO SERVICE COMPANY SRL</t>
  </si>
  <si>
    <t>RSMCO0000423</t>
  </si>
  <si>
    <t>VIA PRUNETO 3/E</t>
  </si>
  <si>
    <t>I00420</t>
  </si>
  <si>
    <t>LETIZIA E RUSSO SNC</t>
  </si>
  <si>
    <t>RSMCO0000424</t>
  </si>
  <si>
    <t>VIA GOLFO DEGLI ARANCI, 25</t>
  </si>
  <si>
    <t>02 2568941</t>
  </si>
  <si>
    <t>I00421</t>
  </si>
  <si>
    <t>AUTORICAMBI PESCHIERA SAS</t>
  </si>
  <si>
    <t>RSMCO0000425</t>
  </si>
  <si>
    <t>VIA DELLA RESISTENZA , 33/1</t>
  </si>
  <si>
    <t>PESCHIERA BORROMEO</t>
  </si>
  <si>
    <t>02 55305028</t>
  </si>
  <si>
    <t>I00422</t>
  </si>
  <si>
    <t>RA.DE.CO.  SRL</t>
  </si>
  <si>
    <t>RSMCO0000426</t>
  </si>
  <si>
    <t>VIA DI PRATO, 80</t>
  </si>
  <si>
    <t>CALENZANO</t>
  </si>
  <si>
    <t>055 88 28 200</t>
  </si>
  <si>
    <t>info@radeco.it</t>
  </si>
  <si>
    <t>I00423</t>
  </si>
  <si>
    <t>EVOTEXX ITALIA SRL con socio</t>
  </si>
  <si>
    <t>RSMCO0000427</t>
  </si>
  <si>
    <t>C.SO SOMMEILLER, 10</t>
  </si>
  <si>
    <t>011 655578</t>
  </si>
  <si>
    <t>hubert.schicker@evotexx.de</t>
  </si>
  <si>
    <t>I00424</t>
  </si>
  <si>
    <t>NEW SERVICE SAS DI DALL'OSTO</t>
  </si>
  <si>
    <t>RSMCO0000428</t>
  </si>
  <si>
    <t>VIA SAN VITO SILVESTRO, 69</t>
  </si>
  <si>
    <t>I00425</t>
  </si>
  <si>
    <t>RICAMBI GIORDANO SRL</t>
  </si>
  <si>
    <t>RSMCO0000429</t>
  </si>
  <si>
    <t>VIA RESEGONE 3</t>
  </si>
  <si>
    <t>02 603687</t>
  </si>
  <si>
    <t>admin282759@ricambigiordanomilano.191.it</t>
  </si>
  <si>
    <t>I00426</t>
  </si>
  <si>
    <t>CASA DEL FRENO RICAMBI SRL</t>
  </si>
  <si>
    <t>RSMCO0000430</t>
  </si>
  <si>
    <t>CASTELVERDE</t>
  </si>
  <si>
    <t>0372 471247</t>
  </si>
  <si>
    <t>alexproject@tiscali.it</t>
  </si>
  <si>
    <t>I00427</t>
  </si>
  <si>
    <t>AUTORICAMBI CESENA SRL</t>
  </si>
  <si>
    <t>RSMCO0000431</t>
  </si>
  <si>
    <t>PIAZZA LIBERTA' 24B</t>
  </si>
  <si>
    <t>CREMONA</t>
  </si>
  <si>
    <t>0372 434791</t>
  </si>
  <si>
    <t>info@autoricambicesena.it</t>
  </si>
  <si>
    <t>I00428</t>
  </si>
  <si>
    <t>DINIELLI AUTORICAMBI SNC DI</t>
  </si>
  <si>
    <t>RSMCO0000432</t>
  </si>
  <si>
    <t>ISNARDI, 6</t>
  </si>
  <si>
    <t>VENTIMIGLIA</t>
  </si>
  <si>
    <t>0184 294378</t>
  </si>
  <si>
    <t>info@autoricambi-dinielli.com</t>
  </si>
  <si>
    <t>I00429</t>
  </si>
  <si>
    <t>RACINCAR DI DEODATO VINCENZO</t>
  </si>
  <si>
    <t>RSMCO0000433</t>
  </si>
  <si>
    <t>VIA GARIBALDI, 213</t>
  </si>
  <si>
    <t>CORNAREDO</t>
  </si>
  <si>
    <t>02 9362007</t>
  </si>
  <si>
    <t>racincar@libero.it</t>
  </si>
  <si>
    <t>I00430</t>
  </si>
  <si>
    <t>NUOVA AUTORICAMBI ZANONI SRL</t>
  </si>
  <si>
    <t>RSMCO0000434</t>
  </si>
  <si>
    <t>VIA CASIRAGHI, 113</t>
  </si>
  <si>
    <t>02 22472555</t>
  </si>
  <si>
    <t>info@autoricambizanoni.191.it</t>
  </si>
  <si>
    <t>I00431</t>
  </si>
  <si>
    <t>RICAUTO SPA</t>
  </si>
  <si>
    <t>RSMCO0000435</t>
  </si>
  <si>
    <t>VIA G.B.GUARINI 78/80</t>
  </si>
  <si>
    <t>LIVORNO</t>
  </si>
  <si>
    <t>0586 442620</t>
  </si>
  <si>
    <t>info@ricautospa.it</t>
  </si>
  <si>
    <t>I00432</t>
  </si>
  <si>
    <t>BRERA SRL</t>
  </si>
  <si>
    <t>RSMCO0000436</t>
  </si>
  <si>
    <t>VIA VITTORIO VENETO, 81</t>
  </si>
  <si>
    <t>BRESSO</t>
  </si>
  <si>
    <t>02 78624255/6</t>
  </si>
  <si>
    <t>info@breraonline.it</t>
  </si>
  <si>
    <t>I00433</t>
  </si>
  <si>
    <t>DUE B DI BRANCALEONI MARINA</t>
  </si>
  <si>
    <t>RSMCO0000437</t>
  </si>
  <si>
    <t>VIA LUCIANO LAMA, 147/157</t>
  </si>
  <si>
    <t>GAMBETTOLA</t>
  </si>
  <si>
    <t>0547 59232</t>
  </si>
  <si>
    <t>duebiricambi@gmail.com</t>
  </si>
  <si>
    <t>I00434</t>
  </si>
  <si>
    <t>SPEROTTO SRL</t>
  </si>
  <si>
    <t>RSMCO0000438</t>
  </si>
  <si>
    <t>VIA NOALESE, 72/C</t>
  </si>
  <si>
    <t>0422 432900</t>
  </si>
  <si>
    <t>I00435</t>
  </si>
  <si>
    <t>AUTORICAMBI ANCONA SRL</t>
  </si>
  <si>
    <t>RSMCO0000439</t>
  </si>
  <si>
    <t>VIA AUGUSTO MORODER, 14</t>
  </si>
  <si>
    <t>071 896855</t>
  </si>
  <si>
    <t>amministrazione@autoricambiancona.it</t>
  </si>
  <si>
    <t>I00436</t>
  </si>
  <si>
    <t>NUOVA ITALRICAMBI SRL</t>
  </si>
  <si>
    <t>RSMCO0000440</t>
  </si>
  <si>
    <t>VIA J. GAGARIN, 136</t>
  </si>
  <si>
    <t>PESARO</t>
  </si>
  <si>
    <t>0721 405119</t>
  </si>
  <si>
    <t>direzione@nuovaitalricambi.it</t>
  </si>
  <si>
    <t>I00437</t>
  </si>
  <si>
    <t>VLD RICAMBI SNC</t>
  </si>
  <si>
    <t>RSMCO0000441</t>
  </si>
  <si>
    <t>VIA BOTTENIGO, 147/E</t>
  </si>
  <si>
    <t>MARGHERA</t>
  </si>
  <si>
    <t>041 5380098</t>
  </si>
  <si>
    <t>VLDRIC00@vldricambi.191.it</t>
  </si>
  <si>
    <t>I00438</t>
  </si>
  <si>
    <t>MOTOR SYSTEM SAS</t>
  </si>
  <si>
    <t>RSMCO0000442</t>
  </si>
  <si>
    <t>VIA MARANGONI, 3</t>
  </si>
  <si>
    <t>02 66985816</t>
  </si>
  <si>
    <t>motor.system@tiscali.it</t>
  </si>
  <si>
    <t>I00439</t>
  </si>
  <si>
    <t>IMASAF ADRIATICA SRL</t>
  </si>
  <si>
    <t>RSMCO0000443</t>
  </si>
  <si>
    <t>VIA SAN CLAUDIO, 5</t>
  </si>
  <si>
    <t>CORRIDONIA</t>
  </si>
  <si>
    <t>0733 283108</t>
  </si>
  <si>
    <t>claudio.castellani@imasafadriatica.it</t>
  </si>
  <si>
    <t>I00440</t>
  </si>
  <si>
    <t>CABA RICAMBI DI LOVATO ATTILIO</t>
  </si>
  <si>
    <t>RSMCO0000444</t>
  </si>
  <si>
    <t>IVREA</t>
  </si>
  <si>
    <t>0125 -45882</t>
  </si>
  <si>
    <t>caba.ricambi@hotmail.it</t>
  </si>
  <si>
    <t>I00441</t>
  </si>
  <si>
    <t>ALBARICAMBI SRL</t>
  </si>
  <si>
    <t>RSMCO0000445</t>
  </si>
  <si>
    <t>VIA SAN SUDARIO, 8</t>
  </si>
  <si>
    <t>CASTAGNITO</t>
  </si>
  <si>
    <t>0173 211546</t>
  </si>
  <si>
    <t>albaricambi@libero.it</t>
  </si>
  <si>
    <t>I00442</t>
  </si>
  <si>
    <t>IRAP SRL</t>
  </si>
  <si>
    <t>RSMCO0000446</t>
  </si>
  <si>
    <t>VIA TRANSIMENO, 16</t>
  </si>
  <si>
    <t>SAN GIOVANNI TEATINO</t>
  </si>
  <si>
    <t>085 4463490</t>
  </si>
  <si>
    <t>magazzino@irapsrl.it</t>
  </si>
  <si>
    <t>I00443</t>
  </si>
  <si>
    <t>MANTOVANI &amp; GORIETTI SNC</t>
  </si>
  <si>
    <t>RSMCO0000447</t>
  </si>
  <si>
    <t>VIA DI VITTORIO, 11</t>
  </si>
  <si>
    <t>OSPEDALECCHIO</t>
  </si>
  <si>
    <t>075 6010130</t>
  </si>
  <si>
    <t>amministrazione@mantovanigorietti.it</t>
  </si>
  <si>
    <t>I00444</t>
  </si>
  <si>
    <t>ZM RICAMBI SAS DI ZARA M.&amp; C.</t>
  </si>
  <si>
    <t>RSMCO0000448</t>
  </si>
  <si>
    <t>VIA SCALTENIGO, 195</t>
  </si>
  <si>
    <t>MIRANO</t>
  </si>
  <si>
    <t>041 5770655</t>
  </si>
  <si>
    <t>info@zmricambi.it</t>
  </si>
  <si>
    <t>I00445</t>
  </si>
  <si>
    <t>VAI CARS SRL</t>
  </si>
  <si>
    <t>RSMCO0000449</t>
  </si>
  <si>
    <t>VIA CARDUCCI, 34/1</t>
  </si>
  <si>
    <t>SETTIMO MILANESE</t>
  </si>
  <si>
    <t>02 33500148</t>
  </si>
  <si>
    <t>vaicars@tiscali.it</t>
  </si>
  <si>
    <t>I00446</t>
  </si>
  <si>
    <t>AUTORICAMBI VOLTA SRL</t>
  </si>
  <si>
    <t>RSMCO0000450</t>
  </si>
  <si>
    <t>02 6552072</t>
  </si>
  <si>
    <t>autoricambivolta@tin.it</t>
  </si>
  <si>
    <t>I00447</t>
  </si>
  <si>
    <t>RE.FI.AL SRL</t>
  </si>
  <si>
    <t>RSMCO0000451</t>
  </si>
  <si>
    <t>VIA DEGLI ARTIGIANI, N38</t>
  </si>
  <si>
    <t>ITRI</t>
  </si>
  <si>
    <t>0771/729511</t>
  </si>
  <si>
    <t>amministrazione@refial.it</t>
  </si>
  <si>
    <t>I00448</t>
  </si>
  <si>
    <t>G.R. DI FARINELLI ROSSANA E C.</t>
  </si>
  <si>
    <t>RSMCO0000452</t>
  </si>
  <si>
    <t>VIA BRUNO LOSI, 12/B</t>
  </si>
  <si>
    <t>059 651400</t>
  </si>
  <si>
    <t>grricambi@alice.it</t>
  </si>
  <si>
    <t>I00449</t>
  </si>
  <si>
    <t>OSSENA LUCA</t>
  </si>
  <si>
    <t>RSMCO0000453</t>
  </si>
  <si>
    <t>VIA ALESSANDRO SILVA, 21</t>
  </si>
  <si>
    <t>I00450</t>
  </si>
  <si>
    <t>AUTOMECCANICA LUCANA SRL</t>
  </si>
  <si>
    <t>RSMCO0000454</t>
  </si>
  <si>
    <t>SENISE</t>
  </si>
  <si>
    <t>0973 686454</t>
  </si>
  <si>
    <t>info@automeccanicalucana.it</t>
  </si>
  <si>
    <t>I00451</t>
  </si>
  <si>
    <t>A.R. AUTO SNC DI PAVIGLIANITI</t>
  </si>
  <si>
    <t>RSMCO0000455</t>
  </si>
  <si>
    <t>VIA S.ALLENDE, 1</t>
  </si>
  <si>
    <t>02 98232182</t>
  </si>
  <si>
    <t>arauto@libero.it</t>
  </si>
  <si>
    <t>I00452</t>
  </si>
  <si>
    <t>AUTORICAMBI VARESE DI OZZELLA</t>
  </si>
  <si>
    <t>RSMCO0000456</t>
  </si>
  <si>
    <t>VIA CRISPI, 48</t>
  </si>
  <si>
    <t>0332 285482</t>
  </si>
  <si>
    <t>autoricambivarese@gmail.com</t>
  </si>
  <si>
    <t>I00453</t>
  </si>
  <si>
    <t>RSMCO0000457</t>
  </si>
  <si>
    <t>VIA H.DUNANT, 75/77</t>
  </si>
  <si>
    <t>CASTIGLIONE DELLE STIVIERE</t>
  </si>
  <si>
    <t>0376 638376</t>
  </si>
  <si>
    <t>I00454</t>
  </si>
  <si>
    <t>M.D.R. SRL MERIDIONALE</t>
  </si>
  <si>
    <t>RSMCO0000458</t>
  </si>
  <si>
    <t>V.LE MARCO POLO, 10/12</t>
  </si>
  <si>
    <t>095 371133</t>
  </si>
  <si>
    <t>mdrcu.ba@tiscali.it</t>
  </si>
  <si>
    <t>I00455</t>
  </si>
  <si>
    <t>AQR AUTORICAMBI QUATTRORUOTE</t>
  </si>
  <si>
    <t>RSMCO0000459</t>
  </si>
  <si>
    <t>VIA U.FOSCOLO, 23</t>
  </si>
  <si>
    <t>039 2023251</t>
  </si>
  <si>
    <t>aqr@0a2000.it</t>
  </si>
  <si>
    <t>I00456</t>
  </si>
  <si>
    <t>BRAMBILLA RICAMBI DI WALTER</t>
  </si>
  <si>
    <t>RSMCO0000460</t>
  </si>
  <si>
    <t>VIA PELEGATTA, 30</t>
  </si>
  <si>
    <t>039 6260834</t>
  </si>
  <si>
    <t>brambilla155@alice.it</t>
  </si>
  <si>
    <t>I00457</t>
  </si>
  <si>
    <t>CENTRO RICAMBI RS DI REDAELLI</t>
  </si>
  <si>
    <t>RSMCO0000461</t>
  </si>
  <si>
    <t>VIA MONTE ROSA, 75</t>
  </si>
  <si>
    <t>ARCORE</t>
  </si>
  <si>
    <t>039 6014333</t>
  </si>
  <si>
    <t>sala@centroricambirs.it</t>
  </si>
  <si>
    <t>I00458</t>
  </si>
  <si>
    <t>AUTORICAMBI MAINO DI MAINO</t>
  </si>
  <si>
    <t>RSMCO0000462</t>
  </si>
  <si>
    <t>VIA MAZZONI, 6</t>
  </si>
  <si>
    <t>0131 43289</t>
  </si>
  <si>
    <t>autoricambi@mainoclaudio.191.it</t>
  </si>
  <si>
    <t>I00459</t>
  </si>
  <si>
    <t>TUTTAUTO SNC DI L.ZANON &amp; C.</t>
  </si>
  <si>
    <t>RSMCO0000463</t>
  </si>
  <si>
    <t>VIA COPPADORO, 1/A</t>
  </si>
  <si>
    <t>NOALE</t>
  </si>
  <si>
    <t>041 440893</t>
  </si>
  <si>
    <t>tuttautonoale@libero.it</t>
  </si>
  <si>
    <t>I00460</t>
  </si>
  <si>
    <t>NORDEST RICAMBI SRL</t>
  </si>
  <si>
    <t>RSMCO0000464</t>
  </si>
  <si>
    <t>VIA MASSIMILIANO KOLBE, 23</t>
  </si>
  <si>
    <t>0445 374182</t>
  </si>
  <si>
    <t>nordestricambi@legalmail.it</t>
  </si>
  <si>
    <t>I00461</t>
  </si>
  <si>
    <t>R &amp; S SNC DI BUOSI FRANCO E C.</t>
  </si>
  <si>
    <t>RSMCO0000465</t>
  </si>
  <si>
    <t>VIA A.VOLTA, 15</t>
  </si>
  <si>
    <t>SPRESIANO</t>
  </si>
  <si>
    <t>0422 881692</t>
  </si>
  <si>
    <t>info@ressnc.191.it</t>
  </si>
  <si>
    <t>I00462</t>
  </si>
  <si>
    <t>AGOSTI SRL RICAMBI AUTO E MOTO</t>
  </si>
  <si>
    <t>RSMCO0000466</t>
  </si>
  <si>
    <t>S.S. PER VOGHERA, 61/A</t>
  </si>
  <si>
    <t>0131 861527</t>
  </si>
  <si>
    <t>agostiautoricambi@alice.it</t>
  </si>
  <si>
    <t>I00463</t>
  </si>
  <si>
    <t>C.D.R. MONZA SRL</t>
  </si>
  <si>
    <t>RSMCO0000467</t>
  </si>
  <si>
    <t>VIA G. D'ANNUNZIO, 12</t>
  </si>
  <si>
    <t>MUGGIO'</t>
  </si>
  <si>
    <t>monza@cdrautoricambi.it</t>
  </si>
  <si>
    <t>I00464</t>
  </si>
  <si>
    <t>CAAT CONSORZIO AUTORIPARAZIONI</t>
  </si>
  <si>
    <t>RSMCO0000468</t>
  </si>
  <si>
    <t>VIA BRENNERO, 182</t>
  </si>
  <si>
    <t>0461 420953</t>
  </si>
  <si>
    <t>direzione@caat.tn.it</t>
  </si>
  <si>
    <t>I00465</t>
  </si>
  <si>
    <t>D.R.G. RICAMBI AUTO SRL</t>
  </si>
  <si>
    <t>RSMCO0000469</t>
  </si>
  <si>
    <t>VIA BONAZZI, 45/A</t>
  </si>
  <si>
    <t>CASTEL MAGGIORE</t>
  </si>
  <si>
    <t>051 715974</t>
  </si>
  <si>
    <t>franca.comodi@drgricambi.it</t>
  </si>
  <si>
    <t>I00466</t>
  </si>
  <si>
    <t>ETRURIA RICAMBI AUTO SRL</t>
  </si>
  <si>
    <t>RSMCO0000470</t>
  </si>
  <si>
    <t>VIA DEGLI ARROTINI, 85/87</t>
  </si>
  <si>
    <t>0586 442613</t>
  </si>
  <si>
    <t>I00467</t>
  </si>
  <si>
    <t>AUTOSERVICE SASSO SRL</t>
  </si>
  <si>
    <t>RSMCO0000471</t>
  </si>
  <si>
    <t>CORSO VENEZIA, 86</t>
  </si>
  <si>
    <t>0141 531179</t>
  </si>
  <si>
    <t>I00468</t>
  </si>
  <si>
    <t>GLOBAL RICAMBI SRL</t>
  </si>
  <si>
    <t>RSMCO0000472</t>
  </si>
  <si>
    <t>VIA BARONIA, 56</t>
  </si>
  <si>
    <t>GROTTAMINARDA</t>
  </si>
  <si>
    <t>0825 441305</t>
  </si>
  <si>
    <t>globalricambi@email.it</t>
  </si>
  <si>
    <t>I00469</t>
  </si>
  <si>
    <t>MTS SPA</t>
  </si>
  <si>
    <t>RSMCO0000473</t>
  </si>
  <si>
    <t>VIA PORTOBUFFOLE', 57</t>
  </si>
  <si>
    <t>MANSUE'</t>
  </si>
  <si>
    <t>0422 801011</t>
  </si>
  <si>
    <t>info@mtssta.net</t>
  </si>
  <si>
    <t>I00470</t>
  </si>
  <si>
    <t>EMMERICAMBI SNC DI BOCCOLARI</t>
  </si>
  <si>
    <t>RSMCO0000474</t>
  </si>
  <si>
    <t>VIA PIGNEDOLI, 9</t>
  </si>
  <si>
    <t>CORREGGIO</t>
  </si>
  <si>
    <t>0522 643052</t>
  </si>
  <si>
    <t>emmericambi@fastwebnet.it</t>
  </si>
  <si>
    <t>I00471</t>
  </si>
  <si>
    <t>CARSAUTO RICAMBI SAS DI ROSSI</t>
  </si>
  <si>
    <t>RSMCO0000475</t>
  </si>
  <si>
    <t>VIA ROMANA, 4</t>
  </si>
  <si>
    <t>019 5090592</t>
  </si>
  <si>
    <t>carsauto@legalmail.it</t>
  </si>
  <si>
    <t>I00472</t>
  </si>
  <si>
    <t>CANNAVO' SRL</t>
  </si>
  <si>
    <t>RSMCO0000476</t>
  </si>
  <si>
    <t>PIAZZA EROI D'UNGHERIA, 35</t>
  </si>
  <si>
    <t>095 484207</t>
  </si>
  <si>
    <t>info@cannavosrl.it</t>
  </si>
  <si>
    <t>I00473</t>
  </si>
  <si>
    <t>GUASTI SRL</t>
  </si>
  <si>
    <t>RSMCO0000477</t>
  </si>
  <si>
    <t>Via Della Darsena, 14/D</t>
  </si>
  <si>
    <t>VIAREGGIO</t>
  </si>
  <si>
    <t>0584 395476</t>
  </si>
  <si>
    <t>giacomoguasti@virgilio.it</t>
  </si>
  <si>
    <t>I00474</t>
  </si>
  <si>
    <t>LA NUOVA AUTO SAS</t>
  </si>
  <si>
    <t>RSMCO0000478</t>
  </si>
  <si>
    <t>VIA CADORE, 39</t>
  </si>
  <si>
    <t>Milano</t>
  </si>
  <si>
    <t>02 5510207</t>
  </si>
  <si>
    <t>lanuovauto@hotmail.com</t>
  </si>
  <si>
    <t>I00475</t>
  </si>
  <si>
    <t>CASCIANO DOMENICO</t>
  </si>
  <si>
    <t>RSMCO0000479</t>
  </si>
  <si>
    <t>VIA CONCILIO VATICANO II, 3</t>
  </si>
  <si>
    <t>I00476</t>
  </si>
  <si>
    <t>BERETTA ALBERTO</t>
  </si>
  <si>
    <t>RSMCO0000480</t>
  </si>
  <si>
    <t>VIA DON MINZONI, 4/A</t>
  </si>
  <si>
    <t>I00477</t>
  </si>
  <si>
    <t>ELETTRAUTO SEMPIONE SRL</t>
  </si>
  <si>
    <t>RSMCO0000481</t>
  </si>
  <si>
    <t>VIA G.B. VICO,3</t>
  </si>
  <si>
    <t>PARABIAGO</t>
  </si>
  <si>
    <t>0331 494056</t>
  </si>
  <si>
    <t>elettrauto_sempione@libero.it</t>
  </si>
  <si>
    <t>I00478</t>
  </si>
  <si>
    <t>MAB SERVICE DI CREMA MASSIMO</t>
  </si>
  <si>
    <t>RSMCO0000482</t>
  </si>
  <si>
    <t>VIA BERGAMINA, 13</t>
  </si>
  <si>
    <t>PERO (MI)</t>
  </si>
  <si>
    <t>02 680413</t>
  </si>
  <si>
    <t>mab.service@freeinternet.it</t>
  </si>
  <si>
    <t>I00479</t>
  </si>
  <si>
    <t>ALESSANDRIA RICAMBI DI SCIUTTO</t>
  </si>
  <si>
    <t>RSMCO0000483</t>
  </si>
  <si>
    <t>VIA ROSSINI, 7</t>
  </si>
  <si>
    <t>0131 288064</t>
  </si>
  <si>
    <t>alessandria.ricambi@gmail.com</t>
  </si>
  <si>
    <t>I00480</t>
  </si>
  <si>
    <t>S.I.M.E. SPA</t>
  </si>
  <si>
    <t>RSMCO0000484</t>
  </si>
  <si>
    <t>VIA CADUTI DEL LAVORO, 11</t>
  </si>
  <si>
    <t>071-2861688</t>
  </si>
  <si>
    <t>simonettapierucci@simericambi.it</t>
  </si>
  <si>
    <t>I00481</t>
  </si>
  <si>
    <t>AZETA RICAMBI SRL</t>
  </si>
  <si>
    <t>RSMCO0000485</t>
  </si>
  <si>
    <t>VIA N. BIXIO, 14</t>
  </si>
  <si>
    <t>CENTO</t>
  </si>
  <si>
    <t>051 902463</t>
  </si>
  <si>
    <t>azetaricambi@libero.it</t>
  </si>
  <si>
    <t>I00482</t>
  </si>
  <si>
    <t>RSMCO0000486</t>
  </si>
  <si>
    <t>VIA RADICI IN PIANO, 391/1</t>
  </si>
  <si>
    <t>SASSUOLO</t>
  </si>
  <si>
    <t>0536 801460</t>
  </si>
  <si>
    <t>luca@rimaricambi.it</t>
  </si>
  <si>
    <t>I00483</t>
  </si>
  <si>
    <t>PIEMONTE RICAMBI SRL</t>
  </si>
  <si>
    <t>RSMCO0000487</t>
  </si>
  <si>
    <t>C.SO MATTEOTTI, 57</t>
  </si>
  <si>
    <t>011 4035133</t>
  </si>
  <si>
    <t>roby@pieric.com</t>
  </si>
  <si>
    <t>I00484</t>
  </si>
  <si>
    <t>QLT AUTOMOTIVE S.C.A.R.L.</t>
  </si>
  <si>
    <t>RSMCO0000488</t>
  </si>
  <si>
    <t>VIA L.PAVONI, 5</t>
  </si>
  <si>
    <t>MONZA MB</t>
  </si>
  <si>
    <t>0141 939183</t>
  </si>
  <si>
    <t>info@qltautomotive.it</t>
  </si>
  <si>
    <t>I00485</t>
  </si>
  <si>
    <t>R.M. AUTORICAMBI DI LUCA</t>
  </si>
  <si>
    <t>RSMCO0000489</t>
  </si>
  <si>
    <t>SAN COLOMBANO CERTENOLI</t>
  </si>
  <si>
    <t>018 5358567</t>
  </si>
  <si>
    <t>rmautoricambi@gmail.com</t>
  </si>
  <si>
    <t>I00486</t>
  </si>
  <si>
    <t>FIARA S.A.S DI L. MARCA &amp; C.</t>
  </si>
  <si>
    <t>RSMCO0000490</t>
  </si>
  <si>
    <t>VIA A. CORELLI, 43</t>
  </si>
  <si>
    <t>FIRENZE</t>
  </si>
  <si>
    <t>fiara@fiara.it</t>
  </si>
  <si>
    <t>I00487</t>
  </si>
  <si>
    <t>CARLO PELLERANO SRL</t>
  </si>
  <si>
    <t>RSMCO0000491</t>
  </si>
  <si>
    <t>VIALE ELMAS 12</t>
  </si>
  <si>
    <t>CAGLIARI</t>
  </si>
  <si>
    <t>pellerano@pellerano.it</t>
  </si>
  <si>
    <t>I00488</t>
  </si>
  <si>
    <t>S.E.A. RICAMBI S.R.L</t>
  </si>
  <si>
    <t>RSMCO0000492</t>
  </si>
  <si>
    <t>VIA PIAN D'ERBA, 14</t>
  </si>
  <si>
    <t>ERBA</t>
  </si>
  <si>
    <t>031 642548</t>
  </si>
  <si>
    <t>sea.ricambi@virgilio.it</t>
  </si>
  <si>
    <t>I00489</t>
  </si>
  <si>
    <t>RSMCO0000493</t>
  </si>
  <si>
    <t>VIA MARITTIMA 420</t>
  </si>
  <si>
    <t>FROSINONE</t>
  </si>
  <si>
    <t>077 5621058 - 52</t>
  </si>
  <si>
    <t>autoforniture.turriz@libero.it</t>
  </si>
  <si>
    <t>I00490</t>
  </si>
  <si>
    <t>AUTOFORNITURE APUANE S.R.L</t>
  </si>
  <si>
    <t>RSMCO0000494</t>
  </si>
  <si>
    <t>VIA VARIANTE AURELIA 175</t>
  </si>
  <si>
    <t>0187 626648</t>
  </si>
  <si>
    <t>Aargilla@libero.it</t>
  </si>
  <si>
    <t>I00491</t>
  </si>
  <si>
    <t>RSMCO0000495</t>
  </si>
  <si>
    <t>VIALE VITTORIO VENETO, 88/90</t>
  </si>
  <si>
    <t>0543 26255</t>
  </si>
  <si>
    <t>info@emporiodellauto.it</t>
  </si>
  <si>
    <t>I00492</t>
  </si>
  <si>
    <t>AUTORICAMBI GUARDI DI MADONNI</t>
  </si>
  <si>
    <t>RSMCO0000496</t>
  </si>
  <si>
    <t>PIAZZA GUARDI 1</t>
  </si>
  <si>
    <t>02 36524362</t>
  </si>
  <si>
    <t>autoricambiguardi@fastwebnet.it</t>
  </si>
  <si>
    <t>I00493</t>
  </si>
  <si>
    <t>ATTILIO TRUCCO SRL</t>
  </si>
  <si>
    <t>RSMCO0000497</t>
  </si>
  <si>
    <t>C.SO SARDEGNA 105R/C</t>
  </si>
  <si>
    <t>010 545841</t>
  </si>
  <si>
    <t>info@attiliotrucco.it</t>
  </si>
  <si>
    <t>I00494</t>
  </si>
  <si>
    <t>PDR SRL</t>
  </si>
  <si>
    <t>RSMCO0000498</t>
  </si>
  <si>
    <t>VIA G.MARCONI, 78</t>
  </si>
  <si>
    <t>081 7371728</t>
  </si>
  <si>
    <t>amministrazione@pdrsrl.it</t>
  </si>
  <si>
    <t>I00495</t>
  </si>
  <si>
    <t>PONTIAL SRL</t>
  </si>
  <si>
    <t>RSMCO0000499</t>
  </si>
  <si>
    <t>VIA LUICA GIORDANO, 31</t>
  </si>
  <si>
    <t>SAN SEBASTIANO AL VESUVIO</t>
  </si>
  <si>
    <t>081 19560634</t>
  </si>
  <si>
    <t>pontialsrl@libero.it</t>
  </si>
  <si>
    <t>I00496</t>
  </si>
  <si>
    <t>AUTORICAMBI ALTE DI COSSALTER</t>
  </si>
  <si>
    <t>RSMCO0000500</t>
  </si>
  <si>
    <t>VIA MARSALA 53</t>
  </si>
  <si>
    <t>VICENZA</t>
  </si>
  <si>
    <t>0444 696132</t>
  </si>
  <si>
    <t>autoricambialte@libero.it</t>
  </si>
  <si>
    <t>I00497</t>
  </si>
  <si>
    <t>X-MOTO SNC DI FERRI G. &amp;</t>
  </si>
  <si>
    <t>RSMCO0000501</t>
  </si>
  <si>
    <t>VIA GIOBERTI, 5</t>
  </si>
  <si>
    <t>02 39481033</t>
  </si>
  <si>
    <t>info@x-moto.it</t>
  </si>
  <si>
    <t>I00498</t>
  </si>
  <si>
    <t>RICAMBI ACCESSORI AUTO DI</t>
  </si>
  <si>
    <t>RSMCO0000502</t>
  </si>
  <si>
    <t>PIAZZALE GRAMSCI, 15</t>
  </si>
  <si>
    <t>CASTEL SAN GIOVANNI</t>
  </si>
  <si>
    <t>0523 882590</t>
  </si>
  <si>
    <t>roccofiore@hotmail.com</t>
  </si>
  <si>
    <t>I00499</t>
  </si>
  <si>
    <t>SALADINI SRL</t>
  </si>
  <si>
    <t>RSMCO0000503</t>
  </si>
  <si>
    <t>VIA ROMANIA, 4</t>
  </si>
  <si>
    <t>049 6988354</t>
  </si>
  <si>
    <t>saladini@saladiniskf.it</t>
  </si>
  <si>
    <t>I00500</t>
  </si>
  <si>
    <t>RERAM RICAMBI SRL</t>
  </si>
  <si>
    <t>RSMCO0000504</t>
  </si>
  <si>
    <t>CASALNUOVO DI NAPOLI</t>
  </si>
  <si>
    <t>081 8420287</t>
  </si>
  <si>
    <t>magazzino@reram.it</t>
  </si>
  <si>
    <t>I00501</t>
  </si>
  <si>
    <t>MECARM S.R.L.</t>
  </si>
  <si>
    <t>RSMCO0000505</t>
  </si>
  <si>
    <t>CASERTA</t>
  </si>
  <si>
    <t>0823 355704</t>
  </si>
  <si>
    <t>salvatore.dm@mecarm.com</t>
  </si>
  <si>
    <t>I00502</t>
  </si>
  <si>
    <t>NUMEROUNO-AUTO DI D'ALESSANDRO</t>
  </si>
  <si>
    <t>RSMCO0000506</t>
  </si>
  <si>
    <t>VIA GALLARATE, 54</t>
  </si>
  <si>
    <t>02 33499096</t>
  </si>
  <si>
    <t>milano7008@midas.it</t>
  </si>
  <si>
    <t>I00503</t>
  </si>
  <si>
    <t>NUOVA EURO RICAMBI SNC DI</t>
  </si>
  <si>
    <t>RSMCO0000507</t>
  </si>
  <si>
    <t>VIA POSTUMIA CENTRO 124</t>
  </si>
  <si>
    <t>SAN BIAGIO DI CALLALTA</t>
  </si>
  <si>
    <t>0422 895461</t>
  </si>
  <si>
    <t>info@nuovaeuroricambi.it</t>
  </si>
  <si>
    <t>I00504</t>
  </si>
  <si>
    <t>VALPRICAR SRL</t>
  </si>
  <si>
    <t>RSMCO0000508</t>
  </si>
  <si>
    <t>VIA MILANO 37</t>
  </si>
  <si>
    <t>0322 46861</t>
  </si>
  <si>
    <t>I00505</t>
  </si>
  <si>
    <t>DMD AUTO SRL</t>
  </si>
  <si>
    <t>RSMCO0000509</t>
  </si>
  <si>
    <t>VIA CASTELLETTO, 46</t>
  </si>
  <si>
    <t>02 9180882</t>
  </si>
  <si>
    <t>info@dmdauto.com</t>
  </si>
  <si>
    <t>I00506</t>
  </si>
  <si>
    <t>PELLONI AUTO SPA</t>
  </si>
  <si>
    <t>RSMCO0000510</t>
  </si>
  <si>
    <t>VIA NONANTOLANA, 980</t>
  </si>
  <si>
    <t>059 250013</t>
  </si>
  <si>
    <t>giuseppem@pelloniauto.it</t>
  </si>
  <si>
    <t>I00507</t>
  </si>
  <si>
    <t>ANTO CAMA DI DE NIGRIS</t>
  </si>
  <si>
    <t>RSMCO0000511</t>
  </si>
  <si>
    <t>VIA SIRIS, 17</t>
  </si>
  <si>
    <t>POLICORO</t>
  </si>
  <si>
    <t>0835 971191</t>
  </si>
  <si>
    <t>antocama@tiscali.it</t>
  </si>
  <si>
    <t>I00508</t>
  </si>
  <si>
    <t>CENTRO DEL FRENO RICAMBI AUTO</t>
  </si>
  <si>
    <t>RSMCO0000512</t>
  </si>
  <si>
    <t>VIA LAGO GERUNDO, 27/29</t>
  </si>
  <si>
    <t>I00509</t>
  </si>
  <si>
    <t>BASSANI RICAMBI SAS DI BASSANI</t>
  </si>
  <si>
    <t>RSMCO0000513</t>
  </si>
  <si>
    <t>C.SO CONCORDIA, 5</t>
  </si>
  <si>
    <t>0371 424736</t>
  </si>
  <si>
    <t>bassaniricambi@tiscali.it</t>
  </si>
  <si>
    <t>I00510</t>
  </si>
  <si>
    <t>CI.DI.SERVICE SRL</t>
  </si>
  <si>
    <t>RSMCO0000514</t>
  </si>
  <si>
    <t>VIA DI VALLE FORESTA, 4/b</t>
  </si>
  <si>
    <t>BRACCIANO</t>
  </si>
  <si>
    <t>06/99803088</t>
  </si>
  <si>
    <t>cidiservice.ric@gmail.com</t>
  </si>
  <si>
    <t>I00511</t>
  </si>
  <si>
    <t>I.DI.R SPA</t>
  </si>
  <si>
    <t>RSMCO0000515</t>
  </si>
  <si>
    <t>081 5215125</t>
  </si>
  <si>
    <t>a.iavazzo@idir.it</t>
  </si>
  <si>
    <t>I00512</t>
  </si>
  <si>
    <t>AUTORICAMBI GUASTALLA SRL</t>
  </si>
  <si>
    <t>RSMCO0000516</t>
  </si>
  <si>
    <t>VIA RUFFILLI, 10</t>
  </si>
  <si>
    <t>GUASTALLA</t>
  </si>
  <si>
    <t>0522 825104</t>
  </si>
  <si>
    <t>info@autoricambiguastalla.it</t>
  </si>
  <si>
    <t>I00513</t>
  </si>
  <si>
    <t>RELCA SRL</t>
  </si>
  <si>
    <t>RSMCO0000517</t>
  </si>
  <si>
    <t>VIA SOGLIA, 16/D</t>
  </si>
  <si>
    <t>REGGIO EMILIA</t>
  </si>
  <si>
    <t>0522 302746</t>
  </si>
  <si>
    <t>martina@relca.it</t>
  </si>
  <si>
    <t>I00514</t>
  </si>
  <si>
    <t>VASTA VEICOLI DI VASTA</t>
  </si>
  <si>
    <t>RSMCO0000518</t>
  </si>
  <si>
    <t>VIA MARCHE, 14</t>
  </si>
  <si>
    <t>FIZZONASCO</t>
  </si>
  <si>
    <t>02 90784930</t>
  </si>
  <si>
    <t>vastamichelangelo@tiscali.it</t>
  </si>
  <si>
    <t>I00515</t>
  </si>
  <si>
    <t>A.P. SERVICES DI POGGIO A.</t>
  </si>
  <si>
    <t>RSMCO0000519</t>
  </si>
  <si>
    <t>VIA A.GRANDI 38/A</t>
  </si>
  <si>
    <t>071 36668</t>
  </si>
  <si>
    <t>a.p.services@tiscali.it</t>
  </si>
  <si>
    <t>I00516</t>
  </si>
  <si>
    <t>F.B.R. DI FERRARA BRUNO &amp; C.</t>
  </si>
  <si>
    <t>RSMCO0000520</t>
  </si>
  <si>
    <t>VIA MONTESANTO, 5</t>
  </si>
  <si>
    <t>0536 805508</t>
  </si>
  <si>
    <t>info@fbr-ricambi.it</t>
  </si>
  <si>
    <t>I00517</t>
  </si>
  <si>
    <t>BIANCHINI E GOATELLI SAS</t>
  </si>
  <si>
    <t>RSMCO0000521</t>
  </si>
  <si>
    <t>VIA RAFFO, 49</t>
  </si>
  <si>
    <t>0185 41561</t>
  </si>
  <si>
    <t>bianchinisas@virgilio.it</t>
  </si>
  <si>
    <t>I00518</t>
  </si>
  <si>
    <t>GENOVA RICAMBI SRL</t>
  </si>
  <si>
    <t>RSMCO0000522</t>
  </si>
  <si>
    <t>VIA ROMAIONE 42/E</t>
  </si>
  <si>
    <t>010 711754</t>
  </si>
  <si>
    <t>roberto@genovaricambi.it</t>
  </si>
  <si>
    <t>I00519</t>
  </si>
  <si>
    <t>RAB SRL</t>
  </si>
  <si>
    <t>RSMCO0000523</t>
  </si>
  <si>
    <t>Via Martiri di Nassirya, 1/3</t>
  </si>
  <si>
    <t>CAVERNAGO</t>
  </si>
  <si>
    <t>+39 035 3832311</t>
  </si>
  <si>
    <t>claudia.daperno@rabsrl.com</t>
  </si>
  <si>
    <t>I00520</t>
  </si>
  <si>
    <t>EMME 3 SRL</t>
  </si>
  <si>
    <t>RSMCO0000524</t>
  </si>
  <si>
    <t>VIALE DEL COMMERCIO, 10</t>
  </si>
  <si>
    <t>0143 329713</t>
  </si>
  <si>
    <t>direzione@emme3.toyota.it</t>
  </si>
  <si>
    <t>I00521</t>
  </si>
  <si>
    <t>KORA DI SCARPARO SANDRA</t>
  </si>
  <si>
    <t>RSMCO0000525</t>
  </si>
  <si>
    <t>P.ZZA M. BORGATO SOTI, 7</t>
  </si>
  <si>
    <t>SAONARA</t>
  </si>
  <si>
    <t>p.gritti1@virgilio.it</t>
  </si>
  <si>
    <t>I00522</t>
  </si>
  <si>
    <t>ERREVI RICAMBI SRL</t>
  </si>
  <si>
    <t>RSMCO0000526</t>
  </si>
  <si>
    <t>VIA MIARI 1/E</t>
  </si>
  <si>
    <t>FINALE EMILIA</t>
  </si>
  <si>
    <t>0535 90650</t>
  </si>
  <si>
    <t>roberto@erreviricambi.it</t>
  </si>
  <si>
    <t>I00523</t>
  </si>
  <si>
    <t>CENTRO RICAMBI BELLUNO SRL</t>
  </si>
  <si>
    <t>RSMCO0000527</t>
  </si>
  <si>
    <t>VIALE EUROPA, 50</t>
  </si>
  <si>
    <t>BELLUNO</t>
  </si>
  <si>
    <t>0437/943857</t>
  </si>
  <si>
    <t>info@centroricambibelluno.it</t>
  </si>
  <si>
    <t>I00524</t>
  </si>
  <si>
    <t>AUTOSERVICE RICAMBI SAS DI</t>
  </si>
  <si>
    <t>RSMCO0000528</t>
  </si>
  <si>
    <t>VIA PONTE ASSE 27</t>
  </si>
  <si>
    <t>VAGO DI LAVAGNO</t>
  </si>
  <si>
    <t>045 983466</t>
  </si>
  <si>
    <t>autoser@tin.it</t>
  </si>
  <si>
    <t>I00525</t>
  </si>
  <si>
    <t>MASSE' ENZO</t>
  </si>
  <si>
    <t>RSMCO0000529</t>
  </si>
  <si>
    <t>VIA G.DI VITTORIO, 1</t>
  </si>
  <si>
    <t>enzomasse@tiscali.it</t>
  </si>
  <si>
    <t>I00526</t>
  </si>
  <si>
    <t>CASELLI  ALDO AUTORICAMBI E</t>
  </si>
  <si>
    <t>RSMCO0000530</t>
  </si>
  <si>
    <t>VIA SERRAVALLE, 56</t>
  </si>
  <si>
    <t>GAVI</t>
  </si>
  <si>
    <t>0143 642567</t>
  </si>
  <si>
    <t>autoricambicaselli@libero.it</t>
  </si>
  <si>
    <t>I00527</t>
  </si>
  <si>
    <t>CAR JOLLY FIX SRL</t>
  </si>
  <si>
    <t>RSMCO0000531</t>
  </si>
  <si>
    <t>VIA SALVEMINI, 8</t>
  </si>
  <si>
    <t>0362 593793</t>
  </si>
  <si>
    <t>I00528</t>
  </si>
  <si>
    <t>RONNY SRL</t>
  </si>
  <si>
    <t>RSMCO0000532</t>
  </si>
  <si>
    <t>VIA BORGO PADOVA, 146</t>
  </si>
  <si>
    <t>CAMPOSAMPIERO</t>
  </si>
  <si>
    <t>049 5790461</t>
  </si>
  <si>
    <t>acquisti@ronnysrl.it</t>
  </si>
  <si>
    <t>I00529</t>
  </si>
  <si>
    <t>PUNTO 4 SRL</t>
  </si>
  <si>
    <t>RSMCO0000533</t>
  </si>
  <si>
    <t>VIA A. COSTA 19</t>
  </si>
  <si>
    <t>041 5190209</t>
  </si>
  <si>
    <t>punto4ve@alice.it</t>
  </si>
  <si>
    <t>I00530</t>
  </si>
  <si>
    <t>TUTTAUTO DAVITTI SRL</t>
  </si>
  <si>
    <t>RSMCO0000534</t>
  </si>
  <si>
    <t>VIA PAKISTAN 22/24</t>
  </si>
  <si>
    <t>GROSSETO</t>
  </si>
  <si>
    <t>0564 455602</t>
  </si>
  <si>
    <t>st.giusti@hotmail.it</t>
  </si>
  <si>
    <t>I00531</t>
  </si>
  <si>
    <t>MANTOVANI SERVICE SRL</t>
  </si>
  <si>
    <t>RSMCO0000535</t>
  </si>
  <si>
    <t>VIA GIUSEPPE DI VITTORIO, 11</t>
  </si>
  <si>
    <t>BASTIA UMBRIA</t>
  </si>
  <si>
    <t>075 8010130</t>
  </si>
  <si>
    <t>I00532</t>
  </si>
  <si>
    <t>AUTORICAMBI CARRARA FABIO SRL</t>
  </si>
  <si>
    <t>RSMCO0000536</t>
  </si>
  <si>
    <t>VIA E. CAPITANIO,10</t>
  </si>
  <si>
    <t>CENE</t>
  </si>
  <si>
    <t>035 719233</t>
  </si>
  <si>
    <t>carrara.amministrazione@gmail.com</t>
  </si>
  <si>
    <t>I00533</t>
  </si>
  <si>
    <t>SIGNORATO RETTIFICHE &amp; RICAMBI</t>
  </si>
  <si>
    <t>RSMCO0000537</t>
  </si>
  <si>
    <t>VIA CASTELLETTO Z.I.</t>
  </si>
  <si>
    <t>SOAVE</t>
  </si>
  <si>
    <t>045 61014440</t>
  </si>
  <si>
    <t>I00534</t>
  </si>
  <si>
    <t>EUROCAR SRL</t>
  </si>
  <si>
    <t>RSMCO0000538</t>
  </si>
  <si>
    <t>VIALE DEL COMMERCIO, 3 ZAI</t>
  </si>
  <si>
    <t>SAN PIETRO DI LEGNAGO</t>
  </si>
  <si>
    <t>0442 629170</t>
  </si>
  <si>
    <t>info@eurocar.vr.it</t>
  </si>
  <si>
    <t>I00535</t>
  </si>
  <si>
    <t>M.Z. RICAMBI SRL</t>
  </si>
  <si>
    <t>RSMCO0000539</t>
  </si>
  <si>
    <t>VIA MADONNA, 298</t>
  </si>
  <si>
    <t>BOVOLONE</t>
  </si>
  <si>
    <t>045 6902194</t>
  </si>
  <si>
    <t>mzricambi@tiscali.it</t>
  </si>
  <si>
    <t>I00536</t>
  </si>
  <si>
    <t>G.R. RICAMBI AUTO DI GIRELLI</t>
  </si>
  <si>
    <t>RSMCO0000540</t>
  </si>
  <si>
    <t>VIA MONTE PASTELLO, 7H</t>
  </si>
  <si>
    <t>SAN GIOVANNI LUPATOTO</t>
  </si>
  <si>
    <t>045 8752873</t>
  </si>
  <si>
    <t>giovannigirelli@alice.it</t>
  </si>
  <si>
    <t>I00537</t>
  </si>
  <si>
    <t>DR CANNAVO' SRL</t>
  </si>
  <si>
    <t>RSMCO0000541</t>
  </si>
  <si>
    <t>VIA G.S.SONNINO, 23</t>
  </si>
  <si>
    <t>MISTERBIANCO - CT</t>
  </si>
  <si>
    <t>095 484214</t>
  </si>
  <si>
    <t>I00538</t>
  </si>
  <si>
    <t>EUROCAR SNC DI BAZZATO G.&amp; C.</t>
  </si>
  <si>
    <t>RSMCO0000542</t>
  </si>
  <si>
    <t>VIA PORARA N.89</t>
  </si>
  <si>
    <t>041 432810</t>
  </si>
  <si>
    <t>I00539</t>
  </si>
  <si>
    <t>AUTOPLANET SNC</t>
  </si>
  <si>
    <t>RSMCO0000543</t>
  </si>
  <si>
    <t>VIA DELLA REPUBBLICA, 24/26</t>
  </si>
  <si>
    <t>0184 508448</t>
  </si>
  <si>
    <t>autoplanetsas@yahoo.it</t>
  </si>
  <si>
    <t>I00540</t>
  </si>
  <si>
    <t>GROSSI S.R.L.</t>
  </si>
  <si>
    <t>RSMCO0000544</t>
  </si>
  <si>
    <t>VIA DON MINZONI, 108/B</t>
  </si>
  <si>
    <t>GATTATICO</t>
  </si>
  <si>
    <t>0522 671800</t>
  </si>
  <si>
    <t>amministrazione@grossiricambi.it</t>
  </si>
  <si>
    <t>I00541</t>
  </si>
  <si>
    <t>S.I.C.A.R. SRL</t>
  </si>
  <si>
    <t>RSMCO0000545</t>
  </si>
  <si>
    <t>VIA ENZO FERRARI 275</t>
  </si>
  <si>
    <t>CESENA</t>
  </si>
  <si>
    <t>0547 630455</t>
  </si>
  <si>
    <t>sicar.valeriog@gmail.com</t>
  </si>
  <si>
    <t>I00542</t>
  </si>
  <si>
    <t>B.C. AUTOACCESSORI DI</t>
  </si>
  <si>
    <t>RSMCO0000546</t>
  </si>
  <si>
    <t>VIA N.SAURO 20/E</t>
  </si>
  <si>
    <t>039 461442</t>
  </si>
  <si>
    <t>bcautoaccessori@mepas.it</t>
  </si>
  <si>
    <t>I00543</t>
  </si>
  <si>
    <t>UMMAC   S.R.L</t>
  </si>
  <si>
    <t>RSMCO0000547</t>
  </si>
  <si>
    <t>PIAZZA  GANDOLFO, 14/16</t>
  </si>
  <si>
    <t>095/7250570</t>
  </si>
  <si>
    <t>ummac@ummac.it</t>
  </si>
  <si>
    <t>I00544</t>
  </si>
  <si>
    <t>F.B.R. RICAMBI SRL</t>
  </si>
  <si>
    <t>RSMCO0000548</t>
  </si>
  <si>
    <t>VIA G.MOMI 10/12</t>
  </si>
  <si>
    <t>S.GIORGIO DELLE PERTICHE</t>
  </si>
  <si>
    <t>arsego@fbrricambi.it</t>
  </si>
  <si>
    <t>I00545</t>
  </si>
  <si>
    <t>AUTORICAMBI TARGET SRL</t>
  </si>
  <si>
    <t>RSMCO0000549</t>
  </si>
  <si>
    <t>VIA CAVOUR, 39</t>
  </si>
  <si>
    <t>ALBANO SANT'ALESSANDRO</t>
  </si>
  <si>
    <t>035 4528610</t>
  </si>
  <si>
    <t>393 9094033 / 393 9439695</t>
  </si>
  <si>
    <t>autoricambitarget@pec.it</t>
  </si>
  <si>
    <t>I00546</t>
  </si>
  <si>
    <t>EMPORIO AUTO MOTO SRL</t>
  </si>
  <si>
    <t>RSMCO0000550</t>
  </si>
  <si>
    <t>VIA ACHILLE GRANDI, 9</t>
  </si>
  <si>
    <t>031 272459 - 031 272331</t>
  </si>
  <si>
    <t>emporioautomoto@yahoo.it</t>
  </si>
  <si>
    <t>I00547</t>
  </si>
  <si>
    <t>AUTORICAMBI TREND SRL</t>
  </si>
  <si>
    <t>RSMCO0000551</t>
  </si>
  <si>
    <t>VIA DEI MILLE 105/D</t>
  </si>
  <si>
    <t>CASTELLI CALEPIO</t>
  </si>
  <si>
    <t>035 4425773</t>
  </si>
  <si>
    <t>I00548</t>
  </si>
  <si>
    <t>TUTTAUTO B.M.</t>
  </si>
  <si>
    <t>RSMCO0000552</t>
  </si>
  <si>
    <t>VIA MATTEOTTI, 10</t>
  </si>
  <si>
    <t>CAMPONOGARA</t>
  </si>
  <si>
    <t>041 5150632</t>
  </si>
  <si>
    <t>tuttautobm@tiscalinet.it</t>
  </si>
  <si>
    <t>I00550</t>
  </si>
  <si>
    <t>RSMCO0000941</t>
  </si>
  <si>
    <t>VIA FRESIA 7</t>
  </si>
  <si>
    <t>CINISELLO BALSAMO</t>
  </si>
  <si>
    <t>I00551</t>
  </si>
  <si>
    <t>RSMCO0000942</t>
  </si>
  <si>
    <t>I00552</t>
  </si>
  <si>
    <t>RSMCO0000943</t>
  </si>
  <si>
    <t>VIA MILANO, 24</t>
  </si>
  <si>
    <t>ORZINUOVI</t>
  </si>
  <si>
    <t>I00553</t>
  </si>
  <si>
    <t>RSMCO0000944</t>
  </si>
  <si>
    <t>VIA BALILLA</t>
  </si>
  <si>
    <t>ROMANO DI LOMBARDIA</t>
  </si>
  <si>
    <t>I00554</t>
  </si>
  <si>
    <t>RSMCO0000945</t>
  </si>
  <si>
    <t>VIA MACCHIAVELLI 22</t>
  </si>
  <si>
    <t>I00555</t>
  </si>
  <si>
    <t>RSMCO0000946</t>
  </si>
  <si>
    <t>VIA PIACENZA, 40</t>
  </si>
  <si>
    <t>I00556</t>
  </si>
  <si>
    <t>RSMCO0000947</t>
  </si>
  <si>
    <t>I00557</t>
  </si>
  <si>
    <t>RSMCO0000948</t>
  </si>
  <si>
    <t>I00558</t>
  </si>
  <si>
    <t>RSMCO0000949</t>
  </si>
  <si>
    <t>VIA IV NOVEMBRE, 29</t>
  </si>
  <si>
    <t>I00559</t>
  </si>
  <si>
    <t>RSMCO0000950</t>
  </si>
  <si>
    <t>PIAZZA GARIBALDI</t>
  </si>
  <si>
    <t>I00560</t>
  </si>
  <si>
    <t>RSMCO0000951</t>
  </si>
  <si>
    <t>PIAZZA 3 AGOSTO</t>
  </si>
  <si>
    <t>I00561</t>
  </si>
  <si>
    <t>RSMCO0000952</t>
  </si>
  <si>
    <t>I00562</t>
  </si>
  <si>
    <t>CARMINE ISAIA</t>
  </si>
  <si>
    <t>RSMCO0000953</t>
  </si>
  <si>
    <t>VIA VIRGILIO 4/6</t>
  </si>
  <si>
    <t>carmine.isaia@tin.it</t>
  </si>
  <si>
    <t>I00563</t>
  </si>
  <si>
    <t>GRUPPO RICAMBI FANO SRL</t>
  </si>
  <si>
    <t>RSMCO0000954</t>
  </si>
  <si>
    <t>VIA GIOVANNI FALCONE, 1</t>
  </si>
  <si>
    <t>FANO</t>
  </si>
  <si>
    <t>0721 803839</t>
  </si>
  <si>
    <t>grf@grfano.it</t>
  </si>
  <si>
    <t>I00564</t>
  </si>
  <si>
    <t>RSMCO0000955</t>
  </si>
  <si>
    <t>VIA COPELLI, 13</t>
  </si>
  <si>
    <t>info@ceab-due.it</t>
  </si>
  <si>
    <t>I00565</t>
  </si>
  <si>
    <t>RSMCO0000956</t>
  </si>
  <si>
    <t>VIA NAZIONALE</t>
  </si>
  <si>
    <t>ROGOLO</t>
  </si>
  <si>
    <t>I00566</t>
  </si>
  <si>
    <t>RSMCO0000957</t>
  </si>
  <si>
    <t>I00567</t>
  </si>
  <si>
    <t>RSMCO0000958</t>
  </si>
  <si>
    <t>VIA ROSSINI 24B</t>
  </si>
  <si>
    <t>0331 683855</t>
  </si>
  <si>
    <t>I00568</t>
  </si>
  <si>
    <t>RSMCO0000959</t>
  </si>
  <si>
    <t>VIA DELLE ROVEDINE, 28</t>
  </si>
  <si>
    <t>ROBBIATE</t>
  </si>
  <si>
    <t>I00569</t>
  </si>
  <si>
    <t>RSMCO0000960</t>
  </si>
  <si>
    <t>S.S. 131 LOC.IS TRINCAS</t>
  </si>
  <si>
    <t>I00571</t>
  </si>
  <si>
    <t>RSMCO0000962</t>
  </si>
  <si>
    <t>VIA MAZZINI, 13</t>
  </si>
  <si>
    <t>UBOLDO</t>
  </si>
  <si>
    <t>I00572</t>
  </si>
  <si>
    <t>RSMCO0000963</t>
  </si>
  <si>
    <t>VIA I° MAGGIO, 11</t>
  </si>
  <si>
    <t>I00573</t>
  </si>
  <si>
    <t>RSMCO0000964</t>
  </si>
  <si>
    <t>VIA DELLE INDUSTRIE 15/27</t>
  </si>
  <si>
    <t>I00574</t>
  </si>
  <si>
    <t>RSMCO0000965</t>
  </si>
  <si>
    <t>I00575</t>
  </si>
  <si>
    <t>RSMCO0000966</t>
  </si>
  <si>
    <t>I00576</t>
  </si>
  <si>
    <t>RSMCO0000967</t>
  </si>
  <si>
    <t>Via Macca, 17/19</t>
  </si>
  <si>
    <t>I00577</t>
  </si>
  <si>
    <t>RSMCO0000968</t>
  </si>
  <si>
    <t>I00578</t>
  </si>
  <si>
    <t>RSMCO0000969</t>
  </si>
  <si>
    <t>VIALE MICHELANGELO 57/91</t>
  </si>
  <si>
    <t>I00579</t>
  </si>
  <si>
    <t>RSMCO0000970</t>
  </si>
  <si>
    <t>VIALE LOMBARDIA, 27</t>
  </si>
  <si>
    <t>I00580</t>
  </si>
  <si>
    <t>RSMCO0000971</t>
  </si>
  <si>
    <t>VIA ACHILLE GRANDI, 28</t>
  </si>
  <si>
    <t>CANTU'</t>
  </si>
  <si>
    <t>I00581</t>
  </si>
  <si>
    <t>RSMCO0000972</t>
  </si>
  <si>
    <t>VIA DELLA REPUBBLICA 61/63</t>
  </si>
  <si>
    <t>02 3503120</t>
  </si>
  <si>
    <t>I00582</t>
  </si>
  <si>
    <t>RSMCO0000973</t>
  </si>
  <si>
    <t>VIA PRUNETO 3/D</t>
  </si>
  <si>
    <t>I00583</t>
  </si>
  <si>
    <t>RSMCO0000974</t>
  </si>
  <si>
    <t>VIA MONTE ZEBIO, 6</t>
  </si>
  <si>
    <t>I00584</t>
  </si>
  <si>
    <t>RSMCO0000975</t>
  </si>
  <si>
    <t>VIALE BRAMBILLA, 38</t>
  </si>
  <si>
    <t>I00585</t>
  </si>
  <si>
    <t>RSMCO0000976</t>
  </si>
  <si>
    <t>VIA F.LLI GIOIA, 52</t>
  </si>
  <si>
    <t>I00586</t>
  </si>
  <si>
    <t>RSMCO0000977</t>
  </si>
  <si>
    <t>VIA TRIESTE, 10</t>
  </si>
  <si>
    <t>CHIAVARI</t>
  </si>
  <si>
    <t>I00587</t>
  </si>
  <si>
    <t>RSMCO0000978</t>
  </si>
  <si>
    <t>I00588</t>
  </si>
  <si>
    <t>RSMCO0000979</t>
  </si>
  <si>
    <t>VIALE BORRI, 311</t>
  </si>
  <si>
    <t>I00589</t>
  </si>
  <si>
    <t>RSMCO0000980</t>
  </si>
  <si>
    <t>VIA STAURENGHI N.10</t>
  </si>
  <si>
    <t>I00590</t>
  </si>
  <si>
    <t>RSMCO0000981</t>
  </si>
  <si>
    <t>VIA N.GALLINO 67/B/R</t>
  </si>
  <si>
    <t>PONTEDECIMO</t>
  </si>
  <si>
    <t>info@gstautoricambi.it</t>
  </si>
  <si>
    <t>I00591</t>
  </si>
  <si>
    <t>RSMCO0000982</t>
  </si>
  <si>
    <t>VIA LECCO, 22</t>
  </si>
  <si>
    <t>031 333 8333</t>
  </si>
  <si>
    <t>I00592</t>
  </si>
  <si>
    <t>RSMCO0000983</t>
  </si>
  <si>
    <t>CORSO MARTIRI LIBERTA', 150</t>
  </si>
  <si>
    <t>I00593</t>
  </si>
  <si>
    <t>RSMCO0000984</t>
  </si>
  <si>
    <t>VIA VALENTINIS N.10</t>
  </si>
  <si>
    <t>MONFALCONE</t>
  </si>
  <si>
    <t>I00594</t>
  </si>
  <si>
    <t>RSMCO0000985</t>
  </si>
  <si>
    <t>VIA PASTORE, 22/24</t>
  </si>
  <si>
    <t>VITTORIO VENETO</t>
  </si>
  <si>
    <t>I00595</t>
  </si>
  <si>
    <t>RSMCO0000986</t>
  </si>
  <si>
    <t>VIA LUIGI PILLA, 2</t>
  </si>
  <si>
    <t>PIEVE DI SOLIGO</t>
  </si>
  <si>
    <t>I00596</t>
  </si>
  <si>
    <t>RSMCO0000987</t>
  </si>
  <si>
    <t>VIA CARMELO PATANE', 16</t>
  </si>
  <si>
    <t>I00597</t>
  </si>
  <si>
    <t>RSMCO0000988</t>
  </si>
  <si>
    <t>VIA PIERO DELLA FRANCESCA, 20</t>
  </si>
  <si>
    <t>I00598</t>
  </si>
  <si>
    <t>RSMCO0000989</t>
  </si>
  <si>
    <t>I00599</t>
  </si>
  <si>
    <t>RSMCO0000990</t>
  </si>
  <si>
    <t>VIA GIOBERTI, 3ANG.VIA MARCONI</t>
  </si>
  <si>
    <t>LATISANA</t>
  </si>
  <si>
    <t>I00600</t>
  </si>
  <si>
    <t>RSMCO0000991</t>
  </si>
  <si>
    <t>I00601</t>
  </si>
  <si>
    <t>RSMCO0000992</t>
  </si>
  <si>
    <t>VIA PIAVE, 24</t>
  </si>
  <si>
    <t>I00602</t>
  </si>
  <si>
    <t>RSMCO0000993</t>
  </si>
  <si>
    <t>L.GO G.BONITO 5/6/7</t>
  </si>
  <si>
    <t>081-7599906</t>
  </si>
  <si>
    <t>I00603</t>
  </si>
  <si>
    <t>RSMCO0000994</t>
  </si>
  <si>
    <t>VIA P.NENNI, 7/I</t>
  </si>
  <si>
    <t>LENDINARA</t>
  </si>
  <si>
    <t>I00604</t>
  </si>
  <si>
    <t>RSMCO0000995</t>
  </si>
  <si>
    <t>VIA LUCREZIA ROMANA, 89/A</t>
  </si>
  <si>
    <t>CIAMPINO</t>
  </si>
  <si>
    <t>I00605</t>
  </si>
  <si>
    <t>RSMCO0000996</t>
  </si>
  <si>
    <t>VIA VITTORIO VENETO, 16</t>
  </si>
  <si>
    <t>CARRU'</t>
  </si>
  <si>
    <t>0171 779363 - CARRRU</t>
  </si>
  <si>
    <t>autoricambighioncn@libero.it</t>
  </si>
  <si>
    <t>I00606</t>
  </si>
  <si>
    <t>RSMCO0000997</t>
  </si>
  <si>
    <t>VIA M. VALBELLA, 7</t>
  </si>
  <si>
    <t>MONTEBELLUNA</t>
  </si>
  <si>
    <t>I00607</t>
  </si>
  <si>
    <t>RSMCO0000998</t>
  </si>
  <si>
    <t>VIA SOGLIA, 16/A</t>
  </si>
  <si>
    <t>I00608</t>
  </si>
  <si>
    <t>RSMCO0000999</t>
  </si>
  <si>
    <t>VIALE CADORE, 71/C</t>
  </si>
  <si>
    <t>PONTE NELLE ALPI</t>
  </si>
  <si>
    <t>I00609</t>
  </si>
  <si>
    <t>RSMCO0001000</t>
  </si>
  <si>
    <t>VIA TALIERCIO, 1</t>
  </si>
  <si>
    <t>I00610</t>
  </si>
  <si>
    <t>RSMCO0001001</t>
  </si>
  <si>
    <t>VIA VERROTTI, 30</t>
  </si>
  <si>
    <t>MONTESILVANO SPIAGGIA</t>
  </si>
  <si>
    <t>I00611</t>
  </si>
  <si>
    <t>EVOLUZIONE RICAMBI SRL</t>
  </si>
  <si>
    <t>RSMCO0001002</t>
  </si>
  <si>
    <t>VIA GUARESCHI, 26</t>
  </si>
  <si>
    <t>LEVATE DI CURTATONE</t>
  </si>
  <si>
    <t>0376 290544</t>
  </si>
  <si>
    <t>I00612</t>
  </si>
  <si>
    <t>RSMCO0001003</t>
  </si>
  <si>
    <t>I00613</t>
  </si>
  <si>
    <t>RSMCO0001004</t>
  </si>
  <si>
    <t>I00614</t>
  </si>
  <si>
    <t>RSMCO0001005</t>
  </si>
  <si>
    <t>VIA PIETRO NENNI, 7/1</t>
  </si>
  <si>
    <t>I00615</t>
  </si>
  <si>
    <t>RSMCO0001006</t>
  </si>
  <si>
    <t>VIA A. DIAZ, 64</t>
  </si>
  <si>
    <t>I00616</t>
  </si>
  <si>
    <t>RSMCO0001007</t>
  </si>
  <si>
    <t>I00617</t>
  </si>
  <si>
    <t>RSMCO0001008</t>
  </si>
  <si>
    <t>VIA G. GALILEI, 3/A</t>
  </si>
  <si>
    <t>SUZZARA</t>
  </si>
  <si>
    <t>I00618</t>
  </si>
  <si>
    <t>RSMCO0001009</t>
  </si>
  <si>
    <t>VIA MATTEI, 28</t>
  </si>
  <si>
    <t>MASERA' DI PADOVA</t>
  </si>
  <si>
    <t>I00619</t>
  </si>
  <si>
    <t>RSMCO0001010</t>
  </si>
  <si>
    <t>VIA OFANTO, 7</t>
  </si>
  <si>
    <t>SPOLTORE</t>
  </si>
  <si>
    <t>I00620</t>
  </si>
  <si>
    <t>RSMCO0001011</t>
  </si>
  <si>
    <t>PIAZZA DELLA LIBERTA', 53</t>
  </si>
  <si>
    <t>I00621</t>
  </si>
  <si>
    <t>RSMCO0001012</t>
  </si>
  <si>
    <t>VIA BELLINI ANG.VIA CILEA, 1</t>
  </si>
  <si>
    <t>I00622</t>
  </si>
  <si>
    <t>RSMCO0001013</t>
  </si>
  <si>
    <t>VIA ANGUILLARESE, 18</t>
  </si>
  <si>
    <t>ANGUILLARA SABAZIA</t>
  </si>
  <si>
    <t>I00623</t>
  </si>
  <si>
    <t>RSMCO0001014</t>
  </si>
  <si>
    <t>VIA DI VALLE FORESTA, 4/B</t>
  </si>
  <si>
    <t>I00624</t>
  </si>
  <si>
    <t>RSMCO0001015</t>
  </si>
  <si>
    <t>I00625</t>
  </si>
  <si>
    <t>RSMCO0001016</t>
  </si>
  <si>
    <t>I00626</t>
  </si>
  <si>
    <t>RSMCO0001017</t>
  </si>
  <si>
    <t>I00627</t>
  </si>
  <si>
    <t>RSMCO0001018</t>
  </si>
  <si>
    <t>I00628</t>
  </si>
  <si>
    <t>RSMCO0001019</t>
  </si>
  <si>
    <t>VIA DI VALLE FORESTA, SNC</t>
  </si>
  <si>
    <t>I00629</t>
  </si>
  <si>
    <t>RSMCO0001020</t>
  </si>
  <si>
    <t>I00630</t>
  </si>
  <si>
    <t>RSMCO0001021</t>
  </si>
  <si>
    <t>I00631</t>
  </si>
  <si>
    <t>RSMCO0001022</t>
  </si>
  <si>
    <t>VIA DINO FERRARI, 65</t>
  </si>
  <si>
    <t>0536 941388</t>
  </si>
  <si>
    <t>I00632</t>
  </si>
  <si>
    <t>RSMCO0001023</t>
  </si>
  <si>
    <t>VIA CASSIA, 1725</t>
  </si>
  <si>
    <t>I00633</t>
  </si>
  <si>
    <t>RSMCO0001024</t>
  </si>
  <si>
    <t>I00634</t>
  </si>
  <si>
    <t>RSMCO0001025</t>
  </si>
  <si>
    <t>I00635</t>
  </si>
  <si>
    <t>RSMCO0001026</t>
  </si>
  <si>
    <t>I00636</t>
  </si>
  <si>
    <t>RSMCO0001027</t>
  </si>
  <si>
    <t>I00637</t>
  </si>
  <si>
    <t>RSMCO0001028</t>
  </si>
  <si>
    <t>I00638</t>
  </si>
  <si>
    <t>RSMCO0001029</t>
  </si>
  <si>
    <t>I00639</t>
  </si>
  <si>
    <t>RSMCO0001030</t>
  </si>
  <si>
    <t>I00640</t>
  </si>
  <si>
    <t>RSMCO0001031</t>
  </si>
  <si>
    <t>I00641</t>
  </si>
  <si>
    <t>RSMCO0001032</t>
  </si>
  <si>
    <t>I00642</t>
  </si>
  <si>
    <t>RSMCO0001033</t>
  </si>
  <si>
    <t>I00643</t>
  </si>
  <si>
    <t>RSMCO0001034</t>
  </si>
  <si>
    <t>VIA ISTRIA, 14</t>
  </si>
  <si>
    <t>I00644</t>
  </si>
  <si>
    <t>RSMCO0001035</t>
  </si>
  <si>
    <t>VIALE DEL COMMERCIO,16</t>
  </si>
  <si>
    <t>045 8271111</t>
  </si>
  <si>
    <t>info@evoluzionericambi.it</t>
  </si>
  <si>
    <t>I00645</t>
  </si>
  <si>
    <t>RSMCO0001036</t>
  </si>
  <si>
    <t>VIA ADRIATICA 63/65</t>
  </si>
  <si>
    <t>I00646</t>
  </si>
  <si>
    <t>RSMCO0001037</t>
  </si>
  <si>
    <t>VIA NONANTOLANA, 970/A</t>
  </si>
  <si>
    <t>I00647</t>
  </si>
  <si>
    <t>RSMCO0001038</t>
  </si>
  <si>
    <t>VIA MARMIROLO, 18</t>
  </si>
  <si>
    <t>MANTOVA</t>
  </si>
  <si>
    <t>I00648</t>
  </si>
  <si>
    <t>RSMCO0001039</t>
  </si>
  <si>
    <t>VIA ERNESTO NATHAN, 72/86</t>
  </si>
  <si>
    <t>I00649</t>
  </si>
  <si>
    <t>RSMCO0001040</t>
  </si>
  <si>
    <t>VIA LUCCHINI, 63</t>
  </si>
  <si>
    <t>I00650</t>
  </si>
  <si>
    <t>RSMCO0001041</t>
  </si>
  <si>
    <t>VIA BELIZZI, 59/61</t>
  </si>
  <si>
    <t>I00651</t>
  </si>
  <si>
    <t>RSMCO0001042</t>
  </si>
  <si>
    <t>I00652</t>
  </si>
  <si>
    <t>RSMCO0001043</t>
  </si>
  <si>
    <t>VIA FANTELLI, 3/A</t>
  </si>
  <si>
    <t>I00653</t>
  </si>
  <si>
    <t>RSMCO0001044</t>
  </si>
  <si>
    <t>VIA FERRARA, 8</t>
  </si>
  <si>
    <t>I00654</t>
  </si>
  <si>
    <t>RSMCO0001045</t>
  </si>
  <si>
    <t>VIA DALMAZIA, 15</t>
  </si>
  <si>
    <t>I00655</t>
  </si>
  <si>
    <t>SALMASO SRL</t>
  </si>
  <si>
    <t>RSMCO0001046</t>
  </si>
  <si>
    <t>VIA VAL POSINA, 57</t>
  </si>
  <si>
    <t>0445 360700</t>
  </si>
  <si>
    <t>thiene@salmasosrl.it</t>
  </si>
  <si>
    <t>I00656</t>
  </si>
  <si>
    <t>RSMCO0001047</t>
  </si>
  <si>
    <t>VIALE VICENZA, 46</t>
  </si>
  <si>
    <t>I00657</t>
  </si>
  <si>
    <t>RSMCO0001048</t>
  </si>
  <si>
    <t>VIA FILIPPO TURATI, 21</t>
  </si>
  <si>
    <t>SAN MARTINO SICCOMARIO</t>
  </si>
  <si>
    <t>I00658</t>
  </si>
  <si>
    <t>RSMCO0001049</t>
  </si>
  <si>
    <t>VIA FAENTINA, 218/T</t>
  </si>
  <si>
    <t>RAVENNA</t>
  </si>
  <si>
    <t>I00659</t>
  </si>
  <si>
    <t>RSMCO0001050</t>
  </si>
  <si>
    <t>VIA MARTONI, 9 H</t>
  </si>
  <si>
    <t>I00660</t>
  </si>
  <si>
    <t>RSMCO0001051</t>
  </si>
  <si>
    <t>STRADA DEL CAVALCAVIA, 9</t>
  </si>
  <si>
    <t>I00661</t>
  </si>
  <si>
    <t>RSMCO0001052</t>
  </si>
  <si>
    <t>I00662</t>
  </si>
  <si>
    <t>RSMCO0001053</t>
  </si>
  <si>
    <t>VIA NUOVA CIRCONVALLAZIONE, 57</t>
  </si>
  <si>
    <t>RIMINI</t>
  </si>
  <si>
    <t>I00663</t>
  </si>
  <si>
    <t>RSMCO0001054</t>
  </si>
  <si>
    <t>STRADA CASSIANI LILIANO, 16/18</t>
  </si>
  <si>
    <t>I00664</t>
  </si>
  <si>
    <t>RSMCO0001055</t>
  </si>
  <si>
    <t>VIA SAVONA, 89</t>
  </si>
  <si>
    <t>I00665</t>
  </si>
  <si>
    <t>RSMCO0001056</t>
  </si>
  <si>
    <t>CORSO EUROPA 6/D</t>
  </si>
  <si>
    <t>I00666</t>
  </si>
  <si>
    <t>RSMCO0001057</t>
  </si>
  <si>
    <t>VIA LEONARDO DA VINCI, S.S.234</t>
  </si>
  <si>
    <t>CODOGNO</t>
  </si>
  <si>
    <t>0377 390256</t>
  </si>
  <si>
    <t>I00667</t>
  </si>
  <si>
    <t>RSMCO0001058</t>
  </si>
  <si>
    <t>VIA CARTIERA (LOC.POSSACCIO)</t>
  </si>
  <si>
    <t>VERBANIA</t>
  </si>
  <si>
    <t>0323 552919</t>
  </si>
  <si>
    <t>I00668</t>
  </si>
  <si>
    <t>RSMCO0001059</t>
  </si>
  <si>
    <t>VIALE LEGIONI ROMANE, 55</t>
  </si>
  <si>
    <t>I00669</t>
  </si>
  <si>
    <t>RSMCO0001060</t>
  </si>
  <si>
    <t>VIA S.RITA DA CASCIA, 10</t>
  </si>
  <si>
    <t>I00670</t>
  </si>
  <si>
    <t>RSMCO0001061</t>
  </si>
  <si>
    <t>VIA CAVALIERI DEL LAVORO 2/4</t>
  </si>
  <si>
    <t>I00671</t>
  </si>
  <si>
    <t>RSMCO0001062</t>
  </si>
  <si>
    <t>I00672</t>
  </si>
  <si>
    <t>RSMCO0001063</t>
  </si>
  <si>
    <t>PESCARA</t>
  </si>
  <si>
    <t>I00673</t>
  </si>
  <si>
    <t>RSMCO0001064</t>
  </si>
  <si>
    <t>VIA A. GRANDI N.24</t>
  </si>
  <si>
    <t>I00674</t>
  </si>
  <si>
    <t>RSMCO0001065</t>
  </si>
  <si>
    <t>VIA GIOVANNI XIII, 4/A</t>
  </si>
  <si>
    <t>I00675</t>
  </si>
  <si>
    <t>RSMCO0001066</t>
  </si>
  <si>
    <t>VIA D'ANNUNZIO, 12</t>
  </si>
  <si>
    <t>039 2781128</t>
  </si>
  <si>
    <t>I00676</t>
  </si>
  <si>
    <t>RSMCO0001067</t>
  </si>
  <si>
    <t>VIA L.PERGHER 26/28</t>
  </si>
  <si>
    <t>I00677</t>
  </si>
  <si>
    <t>RSMCO0001068</t>
  </si>
  <si>
    <t>VIALE DELL'INDUSTRIA, 5</t>
  </si>
  <si>
    <t>LONATE POZZOLO</t>
  </si>
  <si>
    <t>I00678</t>
  </si>
  <si>
    <t>RSMCO0001069</t>
  </si>
  <si>
    <t>VIA DEL MAGGIOLINO, 56/58/60/6</t>
  </si>
  <si>
    <t>06 22443251-19</t>
  </si>
  <si>
    <t>albertofrusta@simericambi.it</t>
  </si>
  <si>
    <t>I00679</t>
  </si>
  <si>
    <t>RSMCO0001070</t>
  </si>
  <si>
    <t>TRAV. DI VIA ATERNO SNC</t>
  </si>
  <si>
    <t>SANBUCETO SAN GIOVANNI TEATINO</t>
  </si>
  <si>
    <t>I00680</t>
  </si>
  <si>
    <t>RSMCO0001071</t>
  </si>
  <si>
    <t>VIA SANSOVINO 205/6</t>
  </si>
  <si>
    <t>011-4035133</t>
  </si>
  <si>
    <t>I00681</t>
  </si>
  <si>
    <t>RSMCO0001072</t>
  </si>
  <si>
    <t>SS MONTILEPINI 120</t>
  </si>
  <si>
    <t>CECCANO</t>
  </si>
  <si>
    <t>I00682</t>
  </si>
  <si>
    <t>RSMCO0001073</t>
  </si>
  <si>
    <t>PIAZZA NASSIRIA</t>
  </si>
  <si>
    <t>I00683</t>
  </si>
  <si>
    <t>RSMCO0001074</t>
  </si>
  <si>
    <t>VIA DON MILANI, 99</t>
  </si>
  <si>
    <t>I00684</t>
  </si>
  <si>
    <t>RSMCO0001075</t>
  </si>
  <si>
    <t>VIA M.SEGRE, 6</t>
  </si>
  <si>
    <t>I00685</t>
  </si>
  <si>
    <t>RSMCO0001076</t>
  </si>
  <si>
    <t>0376-534564</t>
  </si>
  <si>
    <t>I00686</t>
  </si>
  <si>
    <t>RSMCO0001077</t>
  </si>
  <si>
    <t>VIA PO, 1</t>
  </si>
  <si>
    <t>MELLAREDO DI PIANIGA</t>
  </si>
  <si>
    <t>I00687</t>
  </si>
  <si>
    <t>RSMCO0001078</t>
  </si>
  <si>
    <t>VIA ING. BALDUZZI, 10/ N</t>
  </si>
  <si>
    <t>CLUSONE</t>
  </si>
  <si>
    <t>0346 25869</t>
  </si>
  <si>
    <t>I00688</t>
  </si>
  <si>
    <t>RSMCO0001079</t>
  </si>
  <si>
    <t>VIA DON BOSCO, 54</t>
  </si>
  <si>
    <t>GRAVINA DI CATANIA</t>
  </si>
  <si>
    <t>I00689</t>
  </si>
  <si>
    <t>FA-RA DI RAVAZZANI FABRIZIO</t>
  </si>
  <si>
    <t>RSMCO0001080</t>
  </si>
  <si>
    <t>VIA BRESCIA , 8</t>
  </si>
  <si>
    <t>ROBECCHETTO C.INDUNO</t>
  </si>
  <si>
    <t>0331-890647</t>
  </si>
  <si>
    <t>fagira@alice.it</t>
  </si>
  <si>
    <t>I00690</t>
  </si>
  <si>
    <t>AUTORICAMBI RAPALLO DI</t>
  </si>
  <si>
    <t>RSMCO0001088</t>
  </si>
  <si>
    <t>VIA S.ANNA , 104</t>
  </si>
  <si>
    <t>0185 63033</t>
  </si>
  <si>
    <t>I00691</t>
  </si>
  <si>
    <t>AUTOCITY SRL</t>
  </si>
  <si>
    <t>RSMCO0001090</t>
  </si>
  <si>
    <t>STRADA PROV.PER PAVIA 43/45</t>
  </si>
  <si>
    <t>0131 288216</t>
  </si>
  <si>
    <t>officina@autocity.toyota.it</t>
  </si>
  <si>
    <t>I00692</t>
  </si>
  <si>
    <t>RSMCO0001091</t>
  </si>
  <si>
    <t>VIA LACQUARI, 70/72</t>
  </si>
  <si>
    <t>VIBOVALENTIA</t>
  </si>
  <si>
    <t>cdrgroupricambi@virgilio.it</t>
  </si>
  <si>
    <t>I00693</t>
  </si>
  <si>
    <t>AUTORICAMBI OVADESI DI</t>
  </si>
  <si>
    <t>RSMCO0001089</t>
  </si>
  <si>
    <t>STRADA ROCCAGRIMALDA 3/3 A</t>
  </si>
  <si>
    <t>0143 81902</t>
  </si>
  <si>
    <t>autoricambiovadesi@libero.it</t>
  </si>
  <si>
    <t>I00694</t>
  </si>
  <si>
    <t>AUTOFORNITURE MONZA SRL</t>
  </si>
  <si>
    <t>RSMCO0001093</t>
  </si>
  <si>
    <t>biassono@autofornituremonza.com</t>
  </si>
  <si>
    <t>I00695</t>
  </si>
  <si>
    <t>RSMCO0001094</t>
  </si>
  <si>
    <t>039 2752288</t>
  </si>
  <si>
    <t>I00696</t>
  </si>
  <si>
    <t>M.G. RICAMBI AUTO SRL</t>
  </si>
  <si>
    <t>RSMCO0001096</t>
  </si>
  <si>
    <t>02 99501339</t>
  </si>
  <si>
    <t>mgricambiauto@alice.it</t>
  </si>
  <si>
    <t>I00697</t>
  </si>
  <si>
    <t>AUTORICAMBI MAERNA LUIGI SNC</t>
  </si>
  <si>
    <t>RSMCO0001092</t>
  </si>
  <si>
    <t>I00698</t>
  </si>
  <si>
    <t>S.D.G.S. SRL</t>
  </si>
  <si>
    <t>RSMCO0001101</t>
  </si>
  <si>
    <t>VIA GIOVANNI PASCOLI</t>
  </si>
  <si>
    <t>081 7588827</t>
  </si>
  <si>
    <t>sdgs@libero.it</t>
  </si>
  <si>
    <t>I00699</t>
  </si>
  <si>
    <t>B.R.A.O. SRL</t>
  </si>
  <si>
    <t>RSMCO0001102</t>
  </si>
  <si>
    <t>VIA MARCHETIELLO, 10</t>
  </si>
  <si>
    <t>MONTESARCHIO</t>
  </si>
  <si>
    <t>0824 847505</t>
  </si>
  <si>
    <t>braosrl@alice.it</t>
  </si>
  <si>
    <t>I00700</t>
  </si>
  <si>
    <t>G.P.M. SAS</t>
  </si>
  <si>
    <t>RSMCO0001103</t>
  </si>
  <si>
    <t>LARGO MILANO, 18</t>
  </si>
  <si>
    <t>02 66011905</t>
  </si>
  <si>
    <t>gpmautoricambi@gmail.com</t>
  </si>
  <si>
    <t>I00701</t>
  </si>
  <si>
    <t>ETR RICAMBI AUTO SRL</t>
  </si>
  <si>
    <t>RSMCO0001104</t>
  </si>
  <si>
    <t>VIA GUARINI, 78/80</t>
  </si>
  <si>
    <t>0331 669150</t>
  </si>
  <si>
    <t>335 6963870 BRUNI</t>
  </si>
  <si>
    <t>m.ciceri@etruriavarese.com</t>
  </si>
  <si>
    <t>I00702</t>
  </si>
  <si>
    <t>RSMCO0001105</t>
  </si>
  <si>
    <t>VIA GALILEO GALILEI, 246</t>
  </si>
  <si>
    <t>338 8008777 CICERI</t>
  </si>
  <si>
    <t>I00703</t>
  </si>
  <si>
    <t>BR TUNING SNC DI REINA PAOLO &amp;</t>
  </si>
  <si>
    <t>RSMCO0001106</t>
  </si>
  <si>
    <t>VIALE RIMEMBRANZE , 37</t>
  </si>
  <si>
    <t>info@brtuningshop.com</t>
  </si>
  <si>
    <t>I00704</t>
  </si>
  <si>
    <t>TAG RICAMBI SRL</t>
  </si>
  <si>
    <t>RSMCO0001107</t>
  </si>
  <si>
    <t>VIA BARLETTA, 9</t>
  </si>
  <si>
    <t>info@tagricambi.com</t>
  </si>
  <si>
    <t>I00705</t>
  </si>
  <si>
    <t>RSMCO0001108</t>
  </si>
  <si>
    <t>VIA PONZA, 3</t>
  </si>
  <si>
    <t>081-7594574</t>
  </si>
  <si>
    <t>I00706</t>
  </si>
  <si>
    <t>SORES SRL</t>
  </si>
  <si>
    <t>RSMCO0001109</t>
  </si>
  <si>
    <t>081 7372475</t>
  </si>
  <si>
    <t>pina.calvanese@sores.com</t>
  </si>
  <si>
    <t>I00707</t>
  </si>
  <si>
    <t>BASSANO RICAMBI SRL</t>
  </si>
  <si>
    <t>RSMCO0001110</t>
  </si>
  <si>
    <t>VIA DEGLI ARTIGIANI 34</t>
  </si>
  <si>
    <t>BASSANO BRESCIANO</t>
  </si>
  <si>
    <t>030 9935590</t>
  </si>
  <si>
    <t>bassano.ricambi@libero.it</t>
  </si>
  <si>
    <t>I00708</t>
  </si>
  <si>
    <t>RSMCO0001111</t>
  </si>
  <si>
    <t>VIA DEGLI ARTIGIANI, 34</t>
  </si>
  <si>
    <t>I00712</t>
  </si>
  <si>
    <t>RSMCO0001126</t>
  </si>
  <si>
    <t>VIA ROMANA, 2832</t>
  </si>
  <si>
    <t>ANTRACCOLI</t>
  </si>
  <si>
    <t>I00713</t>
  </si>
  <si>
    <t>RSMCO0001127</t>
  </si>
  <si>
    <t>VIA TANARO, 407</t>
  </si>
  <si>
    <t>SAN VITO</t>
  </si>
  <si>
    <t>I00714</t>
  </si>
  <si>
    <t>BRAO RICAMBI SRL</t>
  </si>
  <si>
    <t>RSMCO0001128</t>
  </si>
  <si>
    <t>VIA MARCHITIELLO, 10</t>
  </si>
  <si>
    <t>braoricambi@legalmail.it</t>
  </si>
  <si>
    <t>I00715</t>
  </si>
  <si>
    <t>*SOCIO FULLPARTS*</t>
  </si>
  <si>
    <t>RSMCO0001132</t>
  </si>
  <si>
    <t>I00716</t>
  </si>
  <si>
    <t>PUNTO RICAMBI SRL</t>
  </si>
  <si>
    <t>RSMCO0001134</t>
  </si>
  <si>
    <t>VIA LEONARDO DA VINCI, 14</t>
  </si>
  <si>
    <t>ENNA</t>
  </si>
  <si>
    <t>puntoricambi@alice.it</t>
  </si>
  <si>
    <t>I00717</t>
  </si>
  <si>
    <t>3 ELLE RICAMBI AUTO SAS</t>
  </si>
  <si>
    <t>RSMCO0001135</t>
  </si>
  <si>
    <t>VIA VARESE,13</t>
  </si>
  <si>
    <t>COLOGNO MONZESE</t>
  </si>
  <si>
    <t>02 2540282</t>
  </si>
  <si>
    <t>I00718</t>
  </si>
  <si>
    <t>RICADUE SRL</t>
  </si>
  <si>
    <t>RSMCO0001136</t>
  </si>
  <si>
    <t>VIA A.MANZONI, 12</t>
  </si>
  <si>
    <t>02 201701</t>
  </si>
  <si>
    <t>ricadue@fastwebnet.it</t>
  </si>
  <si>
    <t>I00719</t>
  </si>
  <si>
    <t>RSMCO0001137</t>
  </si>
  <si>
    <t>VIA MELZO, 3</t>
  </si>
  <si>
    <t>I00720</t>
  </si>
  <si>
    <t>RSMCO0001144</t>
  </si>
  <si>
    <t>VIA ADRIATICA, 69</t>
  </si>
  <si>
    <t>I00721</t>
  </si>
  <si>
    <t>BRAMBILLA AUTORICAMBI SNC</t>
  </si>
  <si>
    <t>RSMCO0001145</t>
  </si>
  <si>
    <t>PIAZZA 24 MAGGIO, 7</t>
  </si>
  <si>
    <t>02 8372769</t>
  </si>
  <si>
    <t>gian.bram@alice.it</t>
  </si>
  <si>
    <t>I00722</t>
  </si>
  <si>
    <t>RSMCO0001155</t>
  </si>
  <si>
    <t>VIA CHIAPPARINO,9</t>
  </si>
  <si>
    <t>CICAGNA</t>
  </si>
  <si>
    <t>I00723</t>
  </si>
  <si>
    <t>RSMCO0000694</t>
  </si>
  <si>
    <t>64, POWSINSKA STREET</t>
  </si>
  <si>
    <t>WARSAW - POLAND</t>
  </si>
  <si>
    <t>I00724</t>
  </si>
  <si>
    <t>RSMCO0001157</t>
  </si>
  <si>
    <t>0444 510655</t>
  </si>
  <si>
    <t>info@salmasosrl.it</t>
  </si>
  <si>
    <t>I00725</t>
  </si>
  <si>
    <t>SPREAFICO RICAMBI DI</t>
  </si>
  <si>
    <t>RSMCO0001161</t>
  </si>
  <si>
    <t>VIA DANTE 3B</t>
  </si>
  <si>
    <t>CASTELLO DI BRIANZA</t>
  </si>
  <si>
    <t>039 5987195 - Emiliano</t>
  </si>
  <si>
    <t>spreaficoricambi@libero.it</t>
  </si>
  <si>
    <t>I00726</t>
  </si>
  <si>
    <t>SERGIO GATTI SRL</t>
  </si>
  <si>
    <t>RSMCO0001163</t>
  </si>
  <si>
    <t>VIA ATTO VANNUCCI, 10</t>
  </si>
  <si>
    <t>02 58327265</t>
  </si>
  <si>
    <t>postmaster@gattisergio.net</t>
  </si>
  <si>
    <t>I00727</t>
  </si>
  <si>
    <t>AUTOGAMMA SRL</t>
  </si>
  <si>
    <t>RSMCO0001164</t>
  </si>
  <si>
    <t>VIA ING.V.BALDUZZI, 68</t>
  </si>
  <si>
    <t>0346 22008</t>
  </si>
  <si>
    <t>autogamma.srl@live.it</t>
  </si>
  <si>
    <t>I00728</t>
  </si>
  <si>
    <t>AUTORICAMBI LA CASA DELL'AUTO</t>
  </si>
  <si>
    <t>RSMCO0001165</t>
  </si>
  <si>
    <t>VIA B.GO MURATA, 9</t>
  </si>
  <si>
    <t>ARCE</t>
  </si>
  <si>
    <t>info@lacasadel4x4.it</t>
  </si>
  <si>
    <t>I00729</t>
  </si>
  <si>
    <t>RSMCO0001170</t>
  </si>
  <si>
    <t>VIA J.TOMADINI, 11</t>
  </si>
  <si>
    <t>SPILIMBERGO</t>
  </si>
  <si>
    <t>0427 41363</t>
  </si>
  <si>
    <t>I00730</t>
  </si>
  <si>
    <t>ALFANO ANDREA</t>
  </si>
  <si>
    <t>RSMCO0001171</t>
  </si>
  <si>
    <t>VIA CASEE ZERBONI 6</t>
  </si>
  <si>
    <t>VENEGONO INFERIORE</t>
  </si>
  <si>
    <t>0331 864860</t>
  </si>
  <si>
    <t>info@ramingocamper4x4.com</t>
  </si>
  <si>
    <t>I00731</t>
  </si>
  <si>
    <t>AUTORICAMBI BASSO DI BASSO</t>
  </si>
  <si>
    <t>RSMCO0001172</t>
  </si>
  <si>
    <t>VIA ANTONIO SCOZIA, 18</t>
  </si>
  <si>
    <t>SALERNO</t>
  </si>
  <si>
    <t>089 757475</t>
  </si>
  <si>
    <t>autoricambibasso@gmail.com</t>
  </si>
  <si>
    <t>I00732</t>
  </si>
  <si>
    <t>RSMCO0001173</t>
  </si>
  <si>
    <t>VIA F.CAVALLOTTI, 25/A</t>
  </si>
  <si>
    <t>039 387387</t>
  </si>
  <si>
    <t>autoluxsrl1@tin.it</t>
  </si>
  <si>
    <t>I00733</t>
  </si>
  <si>
    <t>RSMCO0001174</t>
  </si>
  <si>
    <t>I00734</t>
  </si>
  <si>
    <t>F.I.R.A.M. SRL</t>
  </si>
  <si>
    <t>RSMCO0001175</t>
  </si>
  <si>
    <t>VIA FRANCESCO DASSORI, 47</t>
  </si>
  <si>
    <t>010 310393</t>
  </si>
  <si>
    <t>mail@firam.it</t>
  </si>
  <si>
    <t>I00735</t>
  </si>
  <si>
    <t>G &amp; P AUTO LAINATE SRL</t>
  </si>
  <si>
    <t>RSMCO0001176</t>
  </si>
  <si>
    <t>VIA RHO, 38</t>
  </si>
  <si>
    <t>02 93571695</t>
  </si>
  <si>
    <t>340 0561913</t>
  </si>
  <si>
    <t>I00736</t>
  </si>
  <si>
    <t>HAPPY CAR SRL</t>
  </si>
  <si>
    <t>RSMCO0001179</t>
  </si>
  <si>
    <t>VIA LOMBARDIA, 15</t>
  </si>
  <si>
    <t>CAZZAGO DI PIANIGA</t>
  </si>
  <si>
    <t>041 464040</t>
  </si>
  <si>
    <t>ricambi.happycar@live.it</t>
  </si>
  <si>
    <t>I00737</t>
  </si>
  <si>
    <t>RED CAR SRL</t>
  </si>
  <si>
    <t>RSMCO0001180</t>
  </si>
  <si>
    <t>VIA CODIS, 10/A</t>
  </si>
  <si>
    <t>ZOPPOLA</t>
  </si>
  <si>
    <t>0434 976077</t>
  </si>
  <si>
    <t>I00738</t>
  </si>
  <si>
    <t>BURNI E C. SRL</t>
  </si>
  <si>
    <t>RSMCO0001182</t>
  </si>
  <si>
    <t>VIA MARCONI, 7</t>
  </si>
  <si>
    <t>CASSANO D'ADDA</t>
  </si>
  <si>
    <t>0363 64544</t>
  </si>
  <si>
    <t>amministrazione@burniautomobili.it</t>
  </si>
  <si>
    <t>I00739</t>
  </si>
  <si>
    <t>GENESISAW SRL</t>
  </si>
  <si>
    <t>RSMCO0001183</t>
  </si>
  <si>
    <t>VIA LANZA, 106</t>
  </si>
  <si>
    <t>338 7815131</t>
  </si>
  <si>
    <t>info@serviziautoweb.com</t>
  </si>
  <si>
    <t>I00740</t>
  </si>
  <si>
    <t>FAMA SRL</t>
  </si>
  <si>
    <t>RSMCO0001184</t>
  </si>
  <si>
    <t>VIA LUSSEMBURGO, 36-38</t>
  </si>
  <si>
    <t>049 8703950</t>
  </si>
  <si>
    <t>info@autoricambifama.it</t>
  </si>
  <si>
    <t>I00741</t>
  </si>
  <si>
    <t>AUTORICAMBI FASANO</t>
  </si>
  <si>
    <t>RSMCO0001185</t>
  </si>
  <si>
    <t>STRADA FONTANETO, 8</t>
  </si>
  <si>
    <t>CHIERI</t>
  </si>
  <si>
    <t>011 9470600</t>
  </si>
  <si>
    <t>info@autoricambifasano.com</t>
  </si>
  <si>
    <t>I00742</t>
  </si>
  <si>
    <t>AUTOMOTIVE ISEO SRL</t>
  </si>
  <si>
    <t>RSMCO0001186</t>
  </si>
  <si>
    <t>VIA ROMA, 92</t>
  </si>
  <si>
    <t>ISEO</t>
  </si>
  <si>
    <t>030 980556</t>
  </si>
  <si>
    <t>info@automotiveiseo.it</t>
  </si>
  <si>
    <t>I00743</t>
  </si>
  <si>
    <t>**CLIENTE PROVA**</t>
  </si>
  <si>
    <t>IC00108</t>
  </si>
  <si>
    <t>RSMCO0001187</t>
  </si>
  <si>
    <t>I00744</t>
  </si>
  <si>
    <t>NUMERO UNO SRL</t>
  </si>
  <si>
    <t>RSMCO0001188</t>
  </si>
  <si>
    <t>VIA PRIMO MAGGIO, 29</t>
  </si>
  <si>
    <t>CONCOREZZO</t>
  </si>
  <si>
    <t>039 5788074</t>
  </si>
  <si>
    <t>info@mbautoricambi.it</t>
  </si>
  <si>
    <t>I00745</t>
  </si>
  <si>
    <t>RSMCO0001193</t>
  </si>
  <si>
    <t>CORSO ITALIA, 82</t>
  </si>
  <si>
    <t>TARANTO</t>
  </si>
  <si>
    <t>099 374551</t>
  </si>
  <si>
    <t>giovanni.fago@lautomobileautoricambisrl.it</t>
  </si>
  <si>
    <t>I00746</t>
  </si>
  <si>
    <t>PIZZA RICAMBI SRL</t>
  </si>
  <si>
    <t>RSMCO0001194</t>
  </si>
  <si>
    <t>S.S. 275 KM 21,150</t>
  </si>
  <si>
    <t>LUCUGNANO (FRAZ. TRICASE)</t>
  </si>
  <si>
    <t>0833 784459</t>
  </si>
  <si>
    <t>enzo.p@pizzaricambi.it</t>
  </si>
  <si>
    <t>I00747</t>
  </si>
  <si>
    <t>EXPO RICAMBI DI PESCE M.</t>
  </si>
  <si>
    <t>RSMCO0001195</t>
  </si>
  <si>
    <t>VIA MANZONI, 5</t>
  </si>
  <si>
    <t>COLLEGNO</t>
  </si>
  <si>
    <t>011 411543</t>
  </si>
  <si>
    <t>ricambi@exporicambi09.191.it</t>
  </si>
  <si>
    <t>I00748</t>
  </si>
  <si>
    <t>FAVARO F.LLI SNC</t>
  </si>
  <si>
    <t>RSMCO0001196</t>
  </si>
  <si>
    <t>VIA LUDA, 3</t>
  </si>
  <si>
    <t>CARMAGNOLA</t>
  </si>
  <si>
    <t>011 9771868</t>
  </si>
  <si>
    <t>autoricambi@favarofratelli.it</t>
  </si>
  <si>
    <t>I00749</t>
  </si>
  <si>
    <t>VIMAR SNC DI GIORGIO TAMANTINI</t>
  </si>
  <si>
    <t>RSMCO0001197</t>
  </si>
  <si>
    <t>VIA MEDICI, 93</t>
  </si>
  <si>
    <t>011 7492274</t>
  </si>
  <si>
    <t>vimaric@libero.it</t>
  </si>
  <si>
    <t>I00750</t>
  </si>
  <si>
    <t>SERRA SNC DI SURIANO GIUSEPPE</t>
  </si>
  <si>
    <t>RSMCO0001198</t>
  </si>
  <si>
    <t>VIA TORINO, 111</t>
  </si>
  <si>
    <t>NICHELINO</t>
  </si>
  <si>
    <t>011 621056</t>
  </si>
  <si>
    <t>pino@serra-snc.it</t>
  </si>
  <si>
    <t>I00751</t>
  </si>
  <si>
    <t>OVART SNC DI ARMANDI ELIO E C.</t>
  </si>
  <si>
    <t>RSMCO0001199</t>
  </si>
  <si>
    <t>CORSO VERCELLI, 185</t>
  </si>
  <si>
    <t>011 2050388</t>
  </si>
  <si>
    <t>ovart.ricambi@gmail.com</t>
  </si>
  <si>
    <t>I00752</t>
  </si>
  <si>
    <t>AUTORICAMBI LEUMANN SAS</t>
  </si>
  <si>
    <t>RSMCO0001200</t>
  </si>
  <si>
    <t>VIA TEVERE, 7</t>
  </si>
  <si>
    <t>RIVOLI</t>
  </si>
  <si>
    <t>011 9575905</t>
  </si>
  <si>
    <t>info@ricambileumann.it</t>
  </si>
  <si>
    <t>I00753</t>
  </si>
  <si>
    <t>A.E.A. AUTOEMPORIO SNC DI</t>
  </si>
  <si>
    <t>RSMCO0001202</t>
  </si>
  <si>
    <t>VIA M.FERRARIS</t>
  </si>
  <si>
    <t>0144 322737</t>
  </si>
  <si>
    <t>aeaautoemporio@gmail.com</t>
  </si>
  <si>
    <t>I00754</t>
  </si>
  <si>
    <t>PER.AUT.DI AUTERI SALVATORE</t>
  </si>
  <si>
    <t>RSMCO0001203</t>
  </si>
  <si>
    <t>STRADA PONTEVERDE 7</t>
  </si>
  <si>
    <t>NIZZA MONFERRATO</t>
  </si>
  <si>
    <t>0141 726512</t>
  </si>
  <si>
    <t>per.aut@alice.it</t>
  </si>
  <si>
    <t>I00755</t>
  </si>
  <si>
    <t>AUTOGI RICAMBI DI MENEGHETTI</t>
  </si>
  <si>
    <t>RSMCO0001205</t>
  </si>
  <si>
    <t>STRADA CARTIGLIANA 131/C</t>
  </si>
  <si>
    <t>BASSANO DEL GRAPPA</t>
  </si>
  <si>
    <t>0424 504417</t>
  </si>
  <si>
    <t>autogiricambi@virgilio.it</t>
  </si>
  <si>
    <t>I00756</t>
  </si>
  <si>
    <t>RICAMBI AUTO SRL</t>
  </si>
  <si>
    <t>RSMCO0001207</t>
  </si>
  <si>
    <t>VIA BERSAGLIERI, 12</t>
  </si>
  <si>
    <t>CHIVASSO</t>
  </si>
  <si>
    <t>011 - 9101081</t>
  </si>
  <si>
    <t>info@gallinaricambi.it</t>
  </si>
  <si>
    <t>I00757</t>
  </si>
  <si>
    <t>AUTORICAMBI CANCIELLO ANGELO</t>
  </si>
  <si>
    <t>RSMCO0001208</t>
  </si>
  <si>
    <t>VIA GALILEO FERRARIS, 18/B</t>
  </si>
  <si>
    <t>SETTIMO TORINESE</t>
  </si>
  <si>
    <t>011 8000266</t>
  </si>
  <si>
    <t>info@autoricambicanciello.com</t>
  </si>
  <si>
    <t>I00758</t>
  </si>
  <si>
    <t>FALBO RICAMBI SRL</t>
  </si>
  <si>
    <t>RSMCO0001217</t>
  </si>
  <si>
    <t>CORIGLIANO CALABRO</t>
  </si>
  <si>
    <t>I00759</t>
  </si>
  <si>
    <t>RSMCO0001218</t>
  </si>
  <si>
    <t>S.S.106 BIS ZONA INDUSTRIALE</t>
  </si>
  <si>
    <t>I00760</t>
  </si>
  <si>
    <t>CIDIEFFE RICAMBI SAS DI FIORAN</t>
  </si>
  <si>
    <t>RSMCO0001219</t>
  </si>
  <si>
    <t>PIAZZA DELLA REPUBBLICA, 19</t>
  </si>
  <si>
    <t>02 39211716</t>
  </si>
  <si>
    <t>cidieffe@live.it</t>
  </si>
  <si>
    <t>I00761</t>
  </si>
  <si>
    <t>DAL PINO RICAMBI SAS</t>
  </si>
  <si>
    <t>RSMCO0001220</t>
  </si>
  <si>
    <t>VIA G.ALESSI, 4/R</t>
  </si>
  <si>
    <t>055 417112</t>
  </si>
  <si>
    <t>dalpinoricambi@libero.it</t>
  </si>
  <si>
    <t>I00762</t>
  </si>
  <si>
    <t>RSMCO0001221</t>
  </si>
  <si>
    <t>VIA M. MASTACCHI, 137</t>
  </si>
  <si>
    <t>0586 403009</t>
  </si>
  <si>
    <t>I00763</t>
  </si>
  <si>
    <t>S.F.A. SRL</t>
  </si>
  <si>
    <t>RSMCO0001222</t>
  </si>
  <si>
    <t>VIA LUCIANO MANARA, 2</t>
  </si>
  <si>
    <t>ARSAGO SEPRIO</t>
  </si>
  <si>
    <t>I00764</t>
  </si>
  <si>
    <t>RSMCO0001223</t>
  </si>
  <si>
    <t>VIA FRANCESCO FERRER, 3</t>
  </si>
  <si>
    <t>I00765</t>
  </si>
  <si>
    <t>TAGLIANDODIRETTO.IT SRL</t>
  </si>
  <si>
    <t>RSMCO0001224</t>
  </si>
  <si>
    <t>VIA A.BANFI, 5</t>
  </si>
  <si>
    <t>info@tagliandodiretto.it</t>
  </si>
  <si>
    <t>I00766</t>
  </si>
  <si>
    <t>RSMCO0001226</t>
  </si>
  <si>
    <t>SUPERSTRADA 472 BERGAMAINA</t>
  </si>
  <si>
    <t>AGNADELLO</t>
  </si>
  <si>
    <t>I00767</t>
  </si>
  <si>
    <t>MARUFFO GIORGIO</t>
  </si>
  <si>
    <t>RSMCO0001227</t>
  </si>
  <si>
    <t>P.ZZA ROMA 36-37</t>
  </si>
  <si>
    <t>0131 861685</t>
  </si>
  <si>
    <t>giorgio.maruffo@fastwebnet.it</t>
  </si>
  <si>
    <t>I00768</t>
  </si>
  <si>
    <t>RAFFAELE SESTINI &amp; C. SAS</t>
  </si>
  <si>
    <t>RSMCO0001230</t>
  </si>
  <si>
    <t>VIA G.DEL GUERRA 35-39</t>
  </si>
  <si>
    <t>0587 291374</t>
  </si>
  <si>
    <t>autoricambi@raffaelesestini.it</t>
  </si>
  <si>
    <t>I00769</t>
  </si>
  <si>
    <t>EUROPEA RICAMBI SNC</t>
  </si>
  <si>
    <t>RSMCO0001232</t>
  </si>
  <si>
    <t>VIA PIETRO COSSA, 13</t>
  </si>
  <si>
    <t>011 7794831</t>
  </si>
  <si>
    <t>europearicambi@inwind.it</t>
  </si>
  <si>
    <t>I00770</t>
  </si>
  <si>
    <t>SI.R.A.M.di G.&amp;M. MUSUMECI SNC</t>
  </si>
  <si>
    <t>RSMCO0001233</t>
  </si>
  <si>
    <t>VIA PIETRO MARONCELLI, 6</t>
  </si>
  <si>
    <t>095 7316125</t>
  </si>
  <si>
    <t>ricambi@siramsnc.it</t>
  </si>
  <si>
    <t>I00771</t>
  </si>
  <si>
    <t>AUTORICAMBI M.V. SRL</t>
  </si>
  <si>
    <t>RSMCO0001234</t>
  </si>
  <si>
    <t>VIALE EUROPA, 9</t>
  </si>
  <si>
    <t>SIENA</t>
  </si>
  <si>
    <t>0577 220527</t>
  </si>
  <si>
    <t>autoricambimv@virgilio.it</t>
  </si>
  <si>
    <t>I00772</t>
  </si>
  <si>
    <t>EREDI GABBRIELLI PIERO</t>
  </si>
  <si>
    <t>RSMCO0001235</t>
  </si>
  <si>
    <t>VIA L.BAINCHI, 57/59</t>
  </si>
  <si>
    <t>PISA</t>
  </si>
  <si>
    <t>050 564704</t>
  </si>
  <si>
    <t>angabbri@gmail.com</t>
  </si>
  <si>
    <t>I00773</t>
  </si>
  <si>
    <t>ESSETI SRL</t>
  </si>
  <si>
    <t>RSMCO0001236</t>
  </si>
  <si>
    <t>VIA G.FABBRINI, 79</t>
  </si>
  <si>
    <t>FIGLINE VALDARNO</t>
  </si>
  <si>
    <t>055 9158182</t>
  </si>
  <si>
    <t>stefanoesseti@gmail.com</t>
  </si>
  <si>
    <t>I00774</t>
  </si>
  <si>
    <t>RSMCO0001237</t>
  </si>
  <si>
    <t>VIA BRODOLINI, 4</t>
  </si>
  <si>
    <t>I00775</t>
  </si>
  <si>
    <t>EFFE-ERRE RICAMBI SRL</t>
  </si>
  <si>
    <t>RSMCO0001238</t>
  </si>
  <si>
    <t>VIA A.BURZAGLI, 56-58</t>
  </si>
  <si>
    <t>MONTEVARCHI</t>
  </si>
  <si>
    <t>effe-erre@pecimprese.it</t>
  </si>
  <si>
    <t>I00776</t>
  </si>
  <si>
    <t>AUTORICAMBI BASSO TIZIANA</t>
  </si>
  <si>
    <t>RSMCO0001239</t>
  </si>
  <si>
    <t>I00777</t>
  </si>
  <si>
    <t>LUCAUTO DI LUCA STEFANINI</t>
  </si>
  <si>
    <t>RSMCO0001240</t>
  </si>
  <si>
    <t>VIA F.FILZI, 19 INT.11</t>
  </si>
  <si>
    <t>0586 403211</t>
  </si>
  <si>
    <t>338 3438350</t>
  </si>
  <si>
    <t>amministrazione@lucautoricambi.com</t>
  </si>
  <si>
    <t>I00778</t>
  </si>
  <si>
    <t>SHOP CAR SNC DI AGOSTINI</t>
  </si>
  <si>
    <t>RSMCO0001241</t>
  </si>
  <si>
    <t>VIA NAZIONALE, 288</t>
  </si>
  <si>
    <t>MIRA</t>
  </si>
  <si>
    <t>041 421046</t>
  </si>
  <si>
    <t>shopcar@tin.it</t>
  </si>
  <si>
    <t>I00779</t>
  </si>
  <si>
    <t>TUTTAUTO SNC</t>
  </si>
  <si>
    <t>RSMCO0001242</t>
  </si>
  <si>
    <t>VIA DEL CONTARICO, 32/A</t>
  </si>
  <si>
    <t>0371 51031</t>
  </si>
  <si>
    <t>info@tuttauto.com</t>
  </si>
  <si>
    <t>I00780</t>
  </si>
  <si>
    <t>AUTORICAMBI GRAZZINI SNC</t>
  </si>
  <si>
    <t>RSMCO0001243</t>
  </si>
  <si>
    <t>PIAZZA GRAMSCI, 22/23</t>
  </si>
  <si>
    <t>EMPOLI</t>
  </si>
  <si>
    <t>0571 76174</t>
  </si>
  <si>
    <t>aut.grazzini@leonet.it</t>
  </si>
  <si>
    <t>I00781</t>
  </si>
  <si>
    <t>L.B.S. SAS DI LUTI GIANLUCA E</t>
  </si>
  <si>
    <t>RSMCO0001244</t>
  </si>
  <si>
    <t>P.ZZA DELLA VITTORIA, 21</t>
  </si>
  <si>
    <t>0586 794613</t>
  </si>
  <si>
    <t>livorno@lbsricambi.it</t>
  </si>
  <si>
    <t>I00782</t>
  </si>
  <si>
    <t>RSMCO0001245</t>
  </si>
  <si>
    <t>VIA MATTEI, 15-A</t>
  </si>
  <si>
    <t>ROSIGNANO SOLVAY</t>
  </si>
  <si>
    <t>rosignano@lbsricambi.it</t>
  </si>
  <si>
    <t>I00783</t>
  </si>
  <si>
    <t>AUTORICAMBI VALDARNO SNC</t>
  </si>
  <si>
    <t>RSMCO0001246</t>
  </si>
  <si>
    <t>VIA SPARTACO LAVAGNINI, 25</t>
  </si>
  <si>
    <t>055 9120897</t>
  </si>
  <si>
    <t>andrea@autoricambivaldarno.it</t>
  </si>
  <si>
    <t>I00784</t>
  </si>
  <si>
    <t>ARNORICAMBI SNC</t>
  </si>
  <si>
    <t>RSMCO0001247</t>
  </si>
  <si>
    <t>VIA BERTONCINI, 1 ANGOLO VIA</t>
  </si>
  <si>
    <t>FUCECCHIO</t>
  </si>
  <si>
    <t>0571 244246</t>
  </si>
  <si>
    <t>ar.ricambi@leonet.it</t>
  </si>
  <si>
    <t>I00785</t>
  </si>
  <si>
    <t>RSMCO0001248</t>
  </si>
  <si>
    <t>VIA DI VITTORIO, 36</t>
  </si>
  <si>
    <t>LASTRA A SIGNA</t>
  </si>
  <si>
    <t>055 8723574</t>
  </si>
  <si>
    <t>lautoricambiosas@virgilio.it</t>
  </si>
  <si>
    <t>I00786</t>
  </si>
  <si>
    <t>CONSORZIO ELETTRAUTO</t>
  </si>
  <si>
    <t>RSMCO0001249</t>
  </si>
  <si>
    <t>VIA PONTE A QUARACCHI 44/46</t>
  </si>
  <si>
    <t>OSMANNORO SESTO F.NO</t>
  </si>
  <si>
    <t>055 351574</t>
  </si>
  <si>
    <t>info@cef-firenze.it</t>
  </si>
  <si>
    <t>I00787</t>
  </si>
  <si>
    <t>GALVAGNO AUTORICAMBI SAS</t>
  </si>
  <si>
    <t>RSMCO0001250</t>
  </si>
  <si>
    <t>VIA DEL RIPOSO, 14</t>
  </si>
  <si>
    <t>0586 422056</t>
  </si>
  <si>
    <t>autoricambi@galvagno.net</t>
  </si>
  <si>
    <t>I00788</t>
  </si>
  <si>
    <t>AUTORICAMBI GAVINANA DI M.</t>
  </si>
  <si>
    <t>RSMCO0001251</t>
  </si>
  <si>
    <t>VIA POGGIO BRACCIOLINI, 42/44</t>
  </si>
  <si>
    <t>055 683961</t>
  </si>
  <si>
    <t>I00789</t>
  </si>
  <si>
    <t>TUTTAUTO DI CALIFANO E C. SRL</t>
  </si>
  <si>
    <t>RSMCO0001252</t>
  </si>
  <si>
    <t>VIA MAGONA, 3</t>
  </si>
  <si>
    <t>CECINA</t>
  </si>
  <si>
    <t>058 6680569</t>
  </si>
  <si>
    <t>tuttautocecina@libero.it</t>
  </si>
  <si>
    <t>I00790</t>
  </si>
  <si>
    <t>SA-RO SAS DI ROSSI GIANFRANCO</t>
  </si>
  <si>
    <t>RSMCO0001253</t>
  </si>
  <si>
    <t>VIA BIRMANIA, 16</t>
  </si>
  <si>
    <t>0564 453302</t>
  </si>
  <si>
    <t>saroricambi@hotmail.it</t>
  </si>
  <si>
    <t>I00791</t>
  </si>
  <si>
    <t>RIFE SRL</t>
  </si>
  <si>
    <t>RSMCO0001254</t>
  </si>
  <si>
    <t>VIA RAGAZZI DEL 99 N.12</t>
  </si>
  <si>
    <t>0522 232128</t>
  </si>
  <si>
    <t>info@rifesrl.com</t>
  </si>
  <si>
    <t>I00792</t>
  </si>
  <si>
    <t>NUOVA AUTORICAMBI SRL</t>
  </si>
  <si>
    <t>RSMCO0001257</t>
  </si>
  <si>
    <t>VIA COLOMBARA 125B</t>
  </si>
  <si>
    <t>MALCONTENTA</t>
  </si>
  <si>
    <t>041 937267</t>
  </si>
  <si>
    <t>041 5987787</t>
  </si>
  <si>
    <t>autoricambisrl@ibero.it</t>
  </si>
  <si>
    <t>I00793</t>
  </si>
  <si>
    <t>EREDI DR. PICCHIONI SNC</t>
  </si>
  <si>
    <t>RSMCO0001259</t>
  </si>
  <si>
    <t>VIA DANTE 5/9</t>
  </si>
  <si>
    <t>info@eredipicchioni.com</t>
  </si>
  <si>
    <t>I00794</t>
  </si>
  <si>
    <t>VE.MA. DI VENANZI MASSIMILIANO</t>
  </si>
  <si>
    <t>RSMCO0001260</t>
  </si>
  <si>
    <t>LOC.CAMPOMAGGIO</t>
  </si>
  <si>
    <t>POGGIBONSI</t>
  </si>
  <si>
    <t>0577 363513</t>
  </si>
  <si>
    <t>ve.ma@live.it</t>
  </si>
  <si>
    <t>I00795</t>
  </si>
  <si>
    <t>A.R.T. SNC</t>
  </si>
  <si>
    <t>RSMCO0001261</t>
  </si>
  <si>
    <t>LOC.LAME N.4</t>
  </si>
  <si>
    <t>0577 982030</t>
  </si>
  <si>
    <t>massimo@art-tani.it</t>
  </si>
  <si>
    <t>I00796</t>
  </si>
  <si>
    <t>RSMCO0001263</t>
  </si>
  <si>
    <t>VIA MAC MAHON, 79</t>
  </si>
  <si>
    <t>I00797</t>
  </si>
  <si>
    <t>FORNIAUTO STORE SRL</t>
  </si>
  <si>
    <t>RSMCO0001268</t>
  </si>
  <si>
    <t>VIA STEFANO MERLI, 49</t>
  </si>
  <si>
    <t>0523 623187</t>
  </si>
  <si>
    <t>info@forniauto.com</t>
  </si>
  <si>
    <t>I00798</t>
  </si>
  <si>
    <t>RICAMBI EMILIA SRL</t>
  </si>
  <si>
    <t>RSMCO0001269</t>
  </si>
  <si>
    <t>VIA PASSERINI, 18</t>
  </si>
  <si>
    <t>0523 593270</t>
  </si>
  <si>
    <t>I00799</t>
  </si>
  <si>
    <t>D.R.A. DI ARGENIO GIUSEPPE</t>
  </si>
  <si>
    <t>RSMCO0001271</t>
  </si>
  <si>
    <t>C/DA CHIAIRA</t>
  </si>
  <si>
    <t>AVELLINO</t>
  </si>
  <si>
    <t>0825 34919</t>
  </si>
  <si>
    <t>info@draautoricambi.it</t>
  </si>
  <si>
    <t>I00800</t>
  </si>
  <si>
    <t>GRAND CRU SP.Z.O.O.</t>
  </si>
  <si>
    <t>RSMCO0001272</t>
  </si>
  <si>
    <t>UL WYCZOLKI, 46</t>
  </si>
  <si>
    <t>02-820</t>
  </si>
  <si>
    <t>I00801</t>
  </si>
  <si>
    <t>RSMCO0001273</t>
  </si>
  <si>
    <t>UL.LUBIEJEWSKA 79</t>
  </si>
  <si>
    <t>07-300</t>
  </si>
  <si>
    <t>OSTROW MAZOWIECKA</t>
  </si>
  <si>
    <t>I00802</t>
  </si>
  <si>
    <t>FOR CAR SRL</t>
  </si>
  <si>
    <t>RSMCO0001274</t>
  </si>
  <si>
    <t>VIA BIANDRATE, 60</t>
  </si>
  <si>
    <t>0321 628998</t>
  </si>
  <si>
    <t>acquisti@forcar-novara.it</t>
  </si>
  <si>
    <t>I00803</t>
  </si>
  <si>
    <t>RSMCO0001275</t>
  </si>
  <si>
    <t>VIA TEVERE 29</t>
  </si>
  <si>
    <t>031 928976</t>
  </si>
  <si>
    <t>I00804</t>
  </si>
  <si>
    <t>RSMCO0001277</t>
  </si>
  <si>
    <t>I00805</t>
  </si>
  <si>
    <t>MABER AUTORICAMBI SRL</t>
  </si>
  <si>
    <t>RSMCO0001279</t>
  </si>
  <si>
    <t>ordini@maberautoricambi.it</t>
  </si>
  <si>
    <t>I00806</t>
  </si>
  <si>
    <t>PIEMME AUTORICAMBI SRL</t>
  </si>
  <si>
    <t>RSMCO0001284</t>
  </si>
  <si>
    <t>VIA FRATELLI CERVI, 4</t>
  </si>
  <si>
    <t>STAGGIA SENESE - POGGIBONSI</t>
  </si>
  <si>
    <t>345 4113151</t>
  </si>
  <si>
    <t>338 8301134</t>
  </si>
  <si>
    <t>pierluigimigliorini@gmail.com</t>
  </si>
  <si>
    <t>I00807</t>
  </si>
  <si>
    <t>RSMCO0001285</t>
  </si>
  <si>
    <t>VIA PISANA, 26</t>
  </si>
  <si>
    <t>BARBERINO VAL D'ELSA</t>
  </si>
  <si>
    <t>055 807 8503</t>
  </si>
  <si>
    <t>I00808</t>
  </si>
  <si>
    <t>AUTORICAMBI SAN PAOLO SAS</t>
  </si>
  <si>
    <t>RSMCO0001287</t>
  </si>
  <si>
    <t>C.SO TRAPANI, 40</t>
  </si>
  <si>
    <t>011 3854444</t>
  </si>
  <si>
    <t>autoricambisanpaolo@virgilio.it</t>
  </si>
  <si>
    <t>I00809</t>
  </si>
  <si>
    <t>ESMA MOTORI DI ING. MASSIMO</t>
  </si>
  <si>
    <t>RSMCO0001288</t>
  </si>
  <si>
    <t>VIALE PETRARCA 8</t>
  </si>
  <si>
    <t>0381 83080</t>
  </si>
  <si>
    <t>info@esmamotori.it</t>
  </si>
  <si>
    <t>I00810</t>
  </si>
  <si>
    <t>AUTORICAMBI GEMIGNANI SAS</t>
  </si>
  <si>
    <t>RSMCO0001289</t>
  </si>
  <si>
    <t>VIA PROVINCIALE PISANA, 105</t>
  </si>
  <si>
    <t>0586 405210</t>
  </si>
  <si>
    <t>autoricambigemignani@yahoo.it</t>
  </si>
  <si>
    <t>I00811</t>
  </si>
  <si>
    <t>MARIO CERRINI SAS</t>
  </si>
  <si>
    <t>RSMCO0001291</t>
  </si>
  <si>
    <t>VIA MARAGLIANO, 106 A-B-C-D</t>
  </si>
  <si>
    <t>055 354227</t>
  </si>
  <si>
    <t>cerriniautoricambi@libero.it</t>
  </si>
  <si>
    <t>I00812</t>
  </si>
  <si>
    <t>AUTORICAMBI DOLCI LUCA</t>
  </si>
  <si>
    <t>RSMCO0001292</t>
  </si>
  <si>
    <t>VIA PISTOIESE, 450/C</t>
  </si>
  <si>
    <t>0574-36350</t>
  </si>
  <si>
    <t>autoric.dolciluca@alice.it</t>
  </si>
  <si>
    <t>I00813</t>
  </si>
  <si>
    <t>AUTORICAMBI SACCHELLI &amp;</t>
  </si>
  <si>
    <t>RSMCO0001293</t>
  </si>
  <si>
    <t>VIALE MARCONI, 49</t>
  </si>
  <si>
    <t>BORGONOVO VAL TIDONE</t>
  </si>
  <si>
    <t>0523 862119</t>
  </si>
  <si>
    <t>bruno.sacchelli@email.it</t>
  </si>
  <si>
    <t>I00814</t>
  </si>
  <si>
    <t>RSMCO0001295</t>
  </si>
  <si>
    <t>0444 478416</t>
  </si>
  <si>
    <t>arzignano@salmasosrl.it</t>
  </si>
  <si>
    <t>I00815</t>
  </si>
  <si>
    <t>CENTRO RICAMBI TERAMO SRL</t>
  </si>
  <si>
    <t>RSMCO0001296</t>
  </si>
  <si>
    <t>VIALE F.CRISPI, 208/210</t>
  </si>
  <si>
    <t>TERAMO</t>
  </si>
  <si>
    <t>0861 413629</t>
  </si>
  <si>
    <t>info@centroricambiteramo.it</t>
  </si>
  <si>
    <t>I00816</t>
  </si>
  <si>
    <t>RSMCO0001297</t>
  </si>
  <si>
    <t>STR.NAZIONAL PER TERAMO SS.80</t>
  </si>
  <si>
    <t>COLLARENESCO GIULIANOVA</t>
  </si>
  <si>
    <t>085 802689</t>
  </si>
  <si>
    <t>I00817</t>
  </si>
  <si>
    <t>RSMCO0001298</t>
  </si>
  <si>
    <t>06 30894681</t>
  </si>
  <si>
    <t>I00818</t>
  </si>
  <si>
    <t>AUTORICAMBI SANT'ANGELO SNC</t>
  </si>
  <si>
    <t>RSMCO0001300</t>
  </si>
  <si>
    <t>VIA A.MANZONI, 9</t>
  </si>
  <si>
    <t>0371 91090</t>
  </si>
  <si>
    <t>ricsantangelo@libero.it</t>
  </si>
  <si>
    <t>I00819</t>
  </si>
  <si>
    <t>AUTORICAMBI STADIO DI CAPRIATA</t>
  </si>
  <si>
    <t>RSMCO0001301</t>
  </si>
  <si>
    <t>VIA SPALTO MERENGO,10-22</t>
  </si>
  <si>
    <t>0131 225963</t>
  </si>
  <si>
    <t>autoricambi.stadio@alice.it</t>
  </si>
  <si>
    <t>I00820</t>
  </si>
  <si>
    <t>AUTOMAGAZZINO F.LLI BALDINI</t>
  </si>
  <si>
    <t>RSMCO0001302</t>
  </si>
  <si>
    <t>VIA O.T. TOZZETTI, 7</t>
  </si>
  <si>
    <t>0586 805441</t>
  </si>
  <si>
    <t>info@automagazzino-baldini.com</t>
  </si>
  <si>
    <t>I00821</t>
  </si>
  <si>
    <t>R.A.L. RICAMBI AUTO SAS</t>
  </si>
  <si>
    <t>RSMCO0001303</t>
  </si>
  <si>
    <t>STRADA SAN MAURO, 18</t>
  </si>
  <si>
    <t>01 12741525</t>
  </si>
  <si>
    <t>ral2@tiscali.it</t>
  </si>
  <si>
    <t>I00822</t>
  </si>
  <si>
    <t>AUTORICAMBI GIUSTI DI GIUSTI</t>
  </si>
  <si>
    <t>RSMCO0001304</t>
  </si>
  <si>
    <t>VIA A.GUADAGNOLI 51/53</t>
  </si>
  <si>
    <t>0575 295821</t>
  </si>
  <si>
    <t>I00823</t>
  </si>
  <si>
    <t>C.D. AUTORICAMBI DI BARTALESI</t>
  </si>
  <si>
    <t>RSMCO0001308</t>
  </si>
  <si>
    <t>VIALE II GIUGNO, 77</t>
  </si>
  <si>
    <t>TAVARNELLE VAL DI PESA</t>
  </si>
  <si>
    <t>055 8076101</t>
  </si>
  <si>
    <t>c.d.autoricambi@virgilio.it</t>
  </si>
  <si>
    <t>I00824</t>
  </si>
  <si>
    <t>TEMAN SRL</t>
  </si>
  <si>
    <t>RSMCO0001313</t>
  </si>
  <si>
    <t>VIA VALFRE', 14</t>
  </si>
  <si>
    <t>011 6467507</t>
  </si>
  <si>
    <t>temansrl@libero.it</t>
  </si>
  <si>
    <t>I00825</t>
  </si>
  <si>
    <t>RSMCO0001314</t>
  </si>
  <si>
    <t>VIA MONTEBIANCO, 17</t>
  </si>
  <si>
    <t>I00826</t>
  </si>
  <si>
    <t>ALPA SRL</t>
  </si>
  <si>
    <t>RSMCO0000648</t>
  </si>
  <si>
    <t>VIA NEWTON, 12</t>
  </si>
  <si>
    <t>3489006994-3356162670</t>
  </si>
  <si>
    <t>danielerosa39@gmail.com</t>
  </si>
  <si>
    <t>I00827</t>
  </si>
  <si>
    <t>A.L.A. SRL</t>
  </si>
  <si>
    <t>RSMCO0001317</t>
  </si>
  <si>
    <t>VIA DEI BROZZI, 94/2</t>
  </si>
  <si>
    <t>LUGO</t>
  </si>
  <si>
    <t>0545 23162</t>
  </si>
  <si>
    <t>ala@alaricambi.it</t>
  </si>
  <si>
    <t>I00828</t>
  </si>
  <si>
    <t>3 ESSE AUTORICAMBI DI</t>
  </si>
  <si>
    <t>RSMCO0001318</t>
  </si>
  <si>
    <t>VIA ROMA, 50</t>
  </si>
  <si>
    <t>NOVI DI MODENA</t>
  </si>
  <si>
    <t>059 670686</t>
  </si>
  <si>
    <t>info@3essericambi.it</t>
  </si>
  <si>
    <t>I00829</t>
  </si>
  <si>
    <t>LA MILANO SRL</t>
  </si>
  <si>
    <t>RSMCO0001319</t>
  </si>
  <si>
    <t>VIA GALLARATE, 355</t>
  </si>
  <si>
    <t>335 6516067</t>
  </si>
  <si>
    <t>contabilita@lamilanoalluminio.com</t>
  </si>
  <si>
    <t>I00830</t>
  </si>
  <si>
    <t>EMPORIO RICAMBI AUTO SRL</t>
  </si>
  <si>
    <t>RSMCO0001321</t>
  </si>
  <si>
    <t>VIA TIRO A SEGNO, 33</t>
  </si>
  <si>
    <t>0444 451332</t>
  </si>
  <si>
    <t>eraric@libero.it</t>
  </si>
  <si>
    <t>I00831</t>
  </si>
  <si>
    <t>R.E.M.A.T. SAS DI GALLORINI S.</t>
  </si>
  <si>
    <t>RSMCO0001322</t>
  </si>
  <si>
    <t>VIA GALILEO FERRARIS, 116/120</t>
  </si>
  <si>
    <t>0575 380288/9</t>
  </si>
  <si>
    <t>gallorini@remat.it</t>
  </si>
  <si>
    <t>I00832</t>
  </si>
  <si>
    <t>LORETT SPA</t>
  </si>
  <si>
    <t>RSMCO0001323</t>
  </si>
  <si>
    <t>VIA SIGNAGATTA, 39/41/43</t>
  </si>
  <si>
    <t>PIANEZZA</t>
  </si>
  <si>
    <t>011 9682455</t>
  </si>
  <si>
    <t>katia.catalano@lorett.com</t>
  </si>
  <si>
    <t>I00833</t>
  </si>
  <si>
    <t>EMPORIO DELL'AUTO ANGERO DI</t>
  </si>
  <si>
    <t>RSMCO0001325</t>
  </si>
  <si>
    <t>VIALE TRIESTE, 72</t>
  </si>
  <si>
    <t>SAN BONIFACIO</t>
  </si>
  <si>
    <t>info@angeroricambi.it</t>
  </si>
  <si>
    <t>I00834</t>
  </si>
  <si>
    <t>ETIENNE - EM SRL</t>
  </si>
  <si>
    <t>RSMCO0001326</t>
  </si>
  <si>
    <t>VIA PADRE IVALDI FRANCO, 12</t>
  </si>
  <si>
    <t>0362 912428</t>
  </si>
  <si>
    <t>info@etienne.it</t>
  </si>
  <si>
    <t>I00835</t>
  </si>
  <si>
    <t>AUTOMOTOSPORT SRL</t>
  </si>
  <si>
    <t>RSMCO0001327</t>
  </si>
  <si>
    <t>VIA MAGGIOLINO, 13</t>
  </si>
  <si>
    <t>CARONNO VARESINO</t>
  </si>
  <si>
    <t>0331 981327</t>
  </si>
  <si>
    <t>0331 983645</t>
  </si>
  <si>
    <t>I00836</t>
  </si>
  <si>
    <t>NUOVALIAUTO SRL UNIPERSONALE</t>
  </si>
  <si>
    <t>RSMCO0001328</t>
  </si>
  <si>
    <t>0425 475174</t>
  </si>
  <si>
    <t>nuovaliauto@alice.it</t>
  </si>
  <si>
    <t>I00837</t>
  </si>
  <si>
    <t>CMV COMPONENTS DI MARIO</t>
  </si>
  <si>
    <t>RSMCO0001309</t>
  </si>
  <si>
    <t>CORSO G. GARIBALDI, 20A</t>
  </si>
  <si>
    <t>OZZANO DELL'EMILIA</t>
  </si>
  <si>
    <t>011 9207256</t>
  </si>
  <si>
    <t>334 1119990</t>
  </si>
  <si>
    <t>m.verzella@cmvcomponents.com</t>
  </si>
  <si>
    <t>I00838</t>
  </si>
  <si>
    <t>AUTORICAMBI SIRONI SRL</t>
  </si>
  <si>
    <t>RSMCO0001337</t>
  </si>
  <si>
    <t>VIA MANARA NEGRONE, 60</t>
  </si>
  <si>
    <t>0381 76924</t>
  </si>
  <si>
    <t>338 6798338</t>
  </si>
  <si>
    <t>gabriele.sironi@yahoo.it</t>
  </si>
  <si>
    <t>I00839</t>
  </si>
  <si>
    <t>REA RICAMBI ELETTRICI AUTO DI</t>
  </si>
  <si>
    <t>RSMCO0001342</t>
  </si>
  <si>
    <t>VIA FLEMING, 9</t>
  </si>
  <si>
    <t>0575 380208</t>
  </si>
  <si>
    <t>info@rearicambi.net</t>
  </si>
  <si>
    <t>I00840</t>
  </si>
  <si>
    <t>SERGIO BENVENUTI &amp; C. SAS</t>
  </si>
  <si>
    <t>RSMCO0001345</t>
  </si>
  <si>
    <t>PIAZZA AURELIO SAFFI, 3</t>
  </si>
  <si>
    <t>050 502412</t>
  </si>
  <si>
    <t>info@benvenutiautoricambi.191.it</t>
  </si>
  <si>
    <t>I00841</t>
  </si>
  <si>
    <t>GAMMACAR SRL</t>
  </si>
  <si>
    <t>RSMCO0001346</t>
  </si>
  <si>
    <t>VIA E.FERMI 7/D/E</t>
  </si>
  <si>
    <t>CASTELLO D'AGOGNA - PV -</t>
  </si>
  <si>
    <t>0384 256640</t>
  </si>
  <si>
    <t>info@gammacar.com</t>
  </si>
  <si>
    <t>I00842</t>
  </si>
  <si>
    <t>IL CENTAURO SNC</t>
  </si>
  <si>
    <t>RSMCO0001347</t>
  </si>
  <si>
    <t>VIA NAZIONALE, 32/34</t>
  </si>
  <si>
    <t>PIANO DI COREGLIA -  LU</t>
  </si>
  <si>
    <t>0583 779144</t>
  </si>
  <si>
    <t>info@ilcentaurosnc.it</t>
  </si>
  <si>
    <t>I00843</t>
  </si>
  <si>
    <t>IRA SRL</t>
  </si>
  <si>
    <t>RSMCO0001349</t>
  </si>
  <si>
    <t>VIA RIGHI, 9/E</t>
  </si>
  <si>
    <t>info@ira-ricambi.com</t>
  </si>
  <si>
    <t>I00844</t>
  </si>
  <si>
    <t>A.M. AUTORICAMBI MERANO DI</t>
  </si>
  <si>
    <t>RSMCO0001351</t>
  </si>
  <si>
    <t>VIA MAINARDO, 188</t>
  </si>
  <si>
    <t>MERANO</t>
  </si>
  <si>
    <t>amricambi@gmail.com</t>
  </si>
  <si>
    <t>I00845</t>
  </si>
  <si>
    <t>F.E.A. SRL</t>
  </si>
  <si>
    <t>RSMCO0001350</t>
  </si>
  <si>
    <t>VIA LISE MEITNER NR.11</t>
  </si>
  <si>
    <t>0471 916320</t>
  </si>
  <si>
    <t>feasrl@virgilio.it</t>
  </si>
  <si>
    <t>I00846</t>
  </si>
  <si>
    <t>MARTORANA MICHELE SAS</t>
  </si>
  <si>
    <t>RSMCO0001352</t>
  </si>
  <si>
    <t>S.S. 11 LOC.VILLABELLA, 23</t>
  </si>
  <si>
    <t>045 6103715</t>
  </si>
  <si>
    <t>magazzino@lanciamartorana.it</t>
  </si>
  <si>
    <t>I00847</t>
  </si>
  <si>
    <t>MOSSOLANI SRL</t>
  </si>
  <si>
    <t>RSMCO0001353</t>
  </si>
  <si>
    <t>VIA BIDONE, 45</t>
  </si>
  <si>
    <t>f.nocenti@mossolaniricambi.it</t>
  </si>
  <si>
    <t>I00848</t>
  </si>
  <si>
    <t>RSMCO0001354</t>
  </si>
  <si>
    <t>VIA MARTIRI DELLA LIBERT… 33</t>
  </si>
  <si>
    <t>0383 41543</t>
  </si>
  <si>
    <t>I00849</t>
  </si>
  <si>
    <t>RSMCO0001355</t>
  </si>
  <si>
    <t>VIA GORIZIA, 48</t>
  </si>
  <si>
    <t>0384 298441</t>
  </si>
  <si>
    <t>I00850</t>
  </si>
  <si>
    <t>RSMCO0001366</t>
  </si>
  <si>
    <t>VIA JAMORETTI, 71</t>
  </si>
  <si>
    <t>I00851</t>
  </si>
  <si>
    <t>ESSE GROUP SRL</t>
  </si>
  <si>
    <t>RSMCO0001367</t>
  </si>
  <si>
    <t>VIALE DELL'AGRICOLTURA, 15</t>
  </si>
  <si>
    <t>0442 25333</t>
  </si>
  <si>
    <t>g.schiavo@essericambi.it</t>
  </si>
  <si>
    <t>I00852</t>
  </si>
  <si>
    <t>RSMCO0001368</t>
  </si>
  <si>
    <t>VIALE POSTUMIA, 38</t>
  </si>
  <si>
    <t>VILLAFRANCA DI VERONA</t>
  </si>
  <si>
    <t>045 630 1711</t>
  </si>
  <si>
    <t>villafranca@essericambi.it</t>
  </si>
  <si>
    <t>I00853</t>
  </si>
  <si>
    <t>AUTORICAMBI F.LLI CUZZONI</t>
  </si>
  <si>
    <t>RSMCO0001369</t>
  </si>
  <si>
    <t>VIALE BRAMBILLA, 92</t>
  </si>
  <si>
    <t>0382 526111</t>
  </si>
  <si>
    <t>autoricambicuzzoni@libero.it</t>
  </si>
  <si>
    <t>I00854</t>
  </si>
  <si>
    <t>CENTRO RICAMBI AUTO SAS DI</t>
  </si>
  <si>
    <t>RSMCO0001370</t>
  </si>
  <si>
    <t>VIA L.CALDIERI, 146</t>
  </si>
  <si>
    <t>NAPOLI</t>
  </si>
  <si>
    <t>081 5609483</t>
  </si>
  <si>
    <t>commerciale@centroricambiauto.org</t>
  </si>
  <si>
    <t>I00855</t>
  </si>
  <si>
    <t>FAEG DI FERRARI FEDERICO&amp;C SNC</t>
  </si>
  <si>
    <t>RSMCO0001371</t>
  </si>
  <si>
    <t>VIALE DEL LAVORO, 14/A</t>
  </si>
  <si>
    <t>ARBIZZANO</t>
  </si>
  <si>
    <t>045 6020609</t>
  </si>
  <si>
    <t>info@faeg.net</t>
  </si>
  <si>
    <t>I00856</t>
  </si>
  <si>
    <t>ESSE.EMME SNC</t>
  </si>
  <si>
    <t>RSMCO0001372</t>
  </si>
  <si>
    <t>VIA DELLA MONACA,16</t>
  </si>
  <si>
    <t>VENTURINA</t>
  </si>
  <si>
    <t>0565 855678</t>
  </si>
  <si>
    <t>331 7461006</t>
  </si>
  <si>
    <t>esse-emme@alice.it</t>
  </si>
  <si>
    <t>I00857</t>
  </si>
  <si>
    <t>VIANELLO RICAMBI DI VIANELLO</t>
  </si>
  <si>
    <t>RSMCO0001374</t>
  </si>
  <si>
    <t>VIA DOSSO 18</t>
  </si>
  <si>
    <t>PORTO VIRO</t>
  </si>
  <si>
    <t>0426 632550</t>
  </si>
  <si>
    <t>vianelloricambi@libero.it</t>
  </si>
  <si>
    <t>I00858</t>
  </si>
  <si>
    <t>ARA RICAMBI SNC</t>
  </si>
  <si>
    <t>RSMCO0001375</t>
  </si>
  <si>
    <t>VIA ROMA, 7/A</t>
  </si>
  <si>
    <t>SAN BENEDETTO</t>
  </si>
  <si>
    <t>0376 615371</t>
  </si>
  <si>
    <t>dino@araricambi.net</t>
  </si>
  <si>
    <t>I00859</t>
  </si>
  <si>
    <t>CENTRO RICAMBI SRL</t>
  </si>
  <si>
    <t>RSMCO0001376</t>
  </si>
  <si>
    <t>VIA ABETONE, 26</t>
  </si>
  <si>
    <t>ROVERETO</t>
  </si>
  <si>
    <t>0464 433635</t>
  </si>
  <si>
    <t>info@centroricambi.org</t>
  </si>
  <si>
    <t>I00860</t>
  </si>
  <si>
    <t>AUTOTRE DISTRIBUZIONE RICAMBI</t>
  </si>
  <si>
    <t>RSMCO0001377</t>
  </si>
  <si>
    <t>VIA E.BARBARO, 22</t>
  </si>
  <si>
    <t>045 8904184</t>
  </si>
  <si>
    <t>045 8903760</t>
  </si>
  <si>
    <t>autotrevr@tiscalinet.it</t>
  </si>
  <si>
    <t>I00861</t>
  </si>
  <si>
    <t>AUTONUOVA SRL</t>
  </si>
  <si>
    <t>RSMCO0001382</t>
  </si>
  <si>
    <t>VIA TRENTO, 21</t>
  </si>
  <si>
    <t>CAVALESE</t>
  </si>
  <si>
    <t>0462 340526</t>
  </si>
  <si>
    <t>info@autonuova.net</t>
  </si>
  <si>
    <t>I00862</t>
  </si>
  <si>
    <t>RSMCO0001383</t>
  </si>
  <si>
    <t>VIA DEGLI ARTIGIANI, 1</t>
  </si>
  <si>
    <t>I00863</t>
  </si>
  <si>
    <t>RAP DI TAMIAZZO FRANCESCO</t>
  </si>
  <si>
    <t>RSMCO0001384</t>
  </si>
  <si>
    <t>VIA BELLINI, 1</t>
  </si>
  <si>
    <t>049 5840086</t>
  </si>
  <si>
    <t>rapnab@hotmail.it</t>
  </si>
  <si>
    <t>I00864</t>
  </si>
  <si>
    <t>RSMCO0001386</t>
  </si>
  <si>
    <t>BORGO PADOVA, 51</t>
  </si>
  <si>
    <t>I00865</t>
  </si>
  <si>
    <t>AUTOHAUS GT DI GORFER THOMAS</t>
  </si>
  <si>
    <t>RSMCO0001387</t>
  </si>
  <si>
    <t>VIA MATTEOTTI,</t>
  </si>
  <si>
    <t>0473 236947</t>
  </si>
  <si>
    <t>autohausgt@tunertreff.it</t>
  </si>
  <si>
    <t>I00866</t>
  </si>
  <si>
    <t>AUTOVISPER SRL</t>
  </si>
  <si>
    <t>RSMCO0001388</t>
  </si>
  <si>
    <t>VIA E.FERMI, 25/27</t>
  </si>
  <si>
    <t>VALDAGNO -VI</t>
  </si>
  <si>
    <t>0445 499700</t>
  </si>
  <si>
    <t>info@autovisper.it</t>
  </si>
  <si>
    <t>I00867</t>
  </si>
  <si>
    <t>ZETALUX CARS SERVICES SNC</t>
  </si>
  <si>
    <t>RSMCO0001389</t>
  </si>
  <si>
    <t>VIA AMPEZZON, 23</t>
  </si>
  <si>
    <t>VILLANOVA DI CAMPOSANPIETRO</t>
  </si>
  <si>
    <t>049 9221055</t>
  </si>
  <si>
    <t>info@zetaluxcarsservices.it</t>
  </si>
  <si>
    <t>I00868</t>
  </si>
  <si>
    <t>MONDO CAR SRL</t>
  </si>
  <si>
    <t>RSMCO0001390</t>
  </si>
  <si>
    <t>PROVINCIALE SUD 106</t>
  </si>
  <si>
    <t>FOSSO'</t>
  </si>
  <si>
    <t>041 5170812</t>
  </si>
  <si>
    <t>mondocarsrl@libero.it</t>
  </si>
  <si>
    <t>I00869</t>
  </si>
  <si>
    <t>CZ RICAMBI SNC</t>
  </si>
  <si>
    <t>RSMCO0001391</t>
  </si>
  <si>
    <t>VIA GIUZZA, 379</t>
  </si>
  <si>
    <t>049 684800</t>
  </si>
  <si>
    <t>info@czricambi.it</t>
  </si>
  <si>
    <t>I00870</t>
  </si>
  <si>
    <t>INTERAUTO DI GIOVANNI SATTIN</t>
  </si>
  <si>
    <t>RSMCO0001394</t>
  </si>
  <si>
    <t>VIALE GRAMSCI, 28</t>
  </si>
  <si>
    <t>0425 31149</t>
  </si>
  <si>
    <t>interauto@live.it</t>
  </si>
  <si>
    <t>I00871</t>
  </si>
  <si>
    <t>OMNIA RICAMBI SRL</t>
  </si>
  <si>
    <t>RSMCO0001396</t>
  </si>
  <si>
    <t>VIA C.BATTISTI, 1357</t>
  </si>
  <si>
    <t>CISLAGO</t>
  </si>
  <si>
    <t>02 96409001</t>
  </si>
  <si>
    <t>fabioricambi@gmail.com</t>
  </si>
  <si>
    <t>I00872</t>
  </si>
  <si>
    <t>TIRRENA IMPEX SRL</t>
  </si>
  <si>
    <t>RSMCO0001397</t>
  </si>
  <si>
    <t>VIA ELEONORA DUSE, 53</t>
  </si>
  <si>
    <t>0766 036916</t>
  </si>
  <si>
    <t>magazz.tirrenaimpex@libero.it</t>
  </si>
  <si>
    <t>I00873</t>
  </si>
  <si>
    <t>MARIO PALAZZO &amp; C.SAS</t>
  </si>
  <si>
    <t>RSMCO0001398</t>
  </si>
  <si>
    <t>PIAZZA G.PAVONCELLI, 26</t>
  </si>
  <si>
    <t>FOGGIA</t>
  </si>
  <si>
    <t>0881 725352</t>
  </si>
  <si>
    <t>mario@mariopalazzo.it</t>
  </si>
  <si>
    <t>I00874</t>
  </si>
  <si>
    <t>RSMCO0001400</t>
  </si>
  <si>
    <t>VIA ALFIO FLORES 9</t>
  </si>
  <si>
    <t>CIVITAVECCHIA - RM</t>
  </si>
  <si>
    <t>I00875</t>
  </si>
  <si>
    <t>RSMCO0001401</t>
  </si>
  <si>
    <t>VIA BUOZZI, 8</t>
  </si>
  <si>
    <t>I00876</t>
  </si>
  <si>
    <t>MUGNAINI AUTO SRL</t>
  </si>
  <si>
    <t>RSMCO0001404</t>
  </si>
  <si>
    <t>VIA FRANCESCO BARACCA, 235 E/F</t>
  </si>
  <si>
    <t>055 316101</t>
  </si>
  <si>
    <t>ricambi@mugnainiauto.it</t>
  </si>
  <si>
    <t>I00877</t>
  </si>
  <si>
    <t>MAVEX SNC</t>
  </si>
  <si>
    <t>RSMCO0001405</t>
  </si>
  <si>
    <t>VIA G.D'ANNUNZIO, SNC</t>
  </si>
  <si>
    <t>ITTIRI</t>
  </si>
  <si>
    <t>mavexss@tiscali.it</t>
  </si>
  <si>
    <t>I00878</t>
  </si>
  <si>
    <t>RSMCO0001406</t>
  </si>
  <si>
    <t>Z.I. PREDDA NIEDDA NORD STR.32</t>
  </si>
  <si>
    <t>079 2679101</t>
  </si>
  <si>
    <t>I00879</t>
  </si>
  <si>
    <t>EUGANEA RICAMBI SNC</t>
  </si>
  <si>
    <t>RSMCO0001410</t>
  </si>
  <si>
    <t>VIA EUGANEA, 5</t>
  </si>
  <si>
    <t>TENCAROLA DI SALVAZZANO DENTRO</t>
  </si>
  <si>
    <t>049 638422</t>
  </si>
  <si>
    <t>euganearicambi@libero.it</t>
  </si>
  <si>
    <t>I00880</t>
  </si>
  <si>
    <t>RSMCO0001417</t>
  </si>
  <si>
    <t>CORSO PESCHIERA, 221</t>
  </si>
  <si>
    <t>011 2409453</t>
  </si>
  <si>
    <t>I00881</t>
  </si>
  <si>
    <t>NUOVA PAMA AUTORICAMBI SRL</t>
  </si>
  <si>
    <t>RSMCO0001418</t>
  </si>
  <si>
    <t>VIA PAISIELLO,7</t>
  </si>
  <si>
    <t>0574 400185</t>
  </si>
  <si>
    <t>334 7562963</t>
  </si>
  <si>
    <t>pamaautoricambi@tin.it</t>
  </si>
  <si>
    <t>I00882</t>
  </si>
  <si>
    <t>RSMCO0001420</t>
  </si>
  <si>
    <t>VIA DELLA SCIENZA, 3</t>
  </si>
  <si>
    <t>0425 474471</t>
  </si>
  <si>
    <t>puntoricambi@libero.it</t>
  </si>
  <si>
    <t>I00883</t>
  </si>
  <si>
    <t>DANZI RICAMBI SAS</t>
  </si>
  <si>
    <t>RSMCO0001421</t>
  </si>
  <si>
    <t>VIA RISORGIMENTO, 68</t>
  </si>
  <si>
    <t>PESCANTINA - VR</t>
  </si>
  <si>
    <t>045 715 1998</t>
  </si>
  <si>
    <t>info@danziricambi.it</t>
  </si>
  <si>
    <t>I00884</t>
  </si>
  <si>
    <t>RA.RI SRL</t>
  </si>
  <si>
    <t>RSMCO0001422</t>
  </si>
  <si>
    <t>VIA S.M.CHIARA, 124</t>
  </si>
  <si>
    <t>070 503841</t>
  </si>
  <si>
    <t>rarisrl@tiscalinet.it</t>
  </si>
  <si>
    <t>I00885</t>
  </si>
  <si>
    <t>NUOVA R.E.A.G. SRL</t>
  </si>
  <si>
    <t>RSMCO0001423</t>
  </si>
  <si>
    <t>VIA SIRIA, 39/41/43</t>
  </si>
  <si>
    <t>0564 452957</t>
  </si>
  <si>
    <t>nuovareag@nuovareag.com</t>
  </si>
  <si>
    <t>I00886</t>
  </si>
  <si>
    <t>EUROTRADING SRL</t>
  </si>
  <si>
    <t>RSMCO0001425</t>
  </si>
  <si>
    <t>VIA MINCIO, 46/48</t>
  </si>
  <si>
    <t>OLBIA</t>
  </si>
  <si>
    <t>0789 50506</t>
  </si>
  <si>
    <t>eurotrading1@tiscali.it</t>
  </si>
  <si>
    <t>I00887</t>
  </si>
  <si>
    <t>SECCI  RENZO</t>
  </si>
  <si>
    <t>RSMCO0001426</t>
  </si>
  <si>
    <t>VIA ROMA, 69</t>
  </si>
  <si>
    <t>070 850 736</t>
  </si>
  <si>
    <t>seccirenzo@katamail.com</t>
  </si>
  <si>
    <t>I00888</t>
  </si>
  <si>
    <t>GENERAL RICAMBI DI PUDDU</t>
  </si>
  <si>
    <t>RSMCO0001427</t>
  </si>
  <si>
    <t>VIA MANIN, 18/20</t>
  </si>
  <si>
    <t>QUARTU S.ELENA - CA</t>
  </si>
  <si>
    <t>070 810137</t>
  </si>
  <si>
    <t>info@generalricambi.net</t>
  </si>
  <si>
    <t>I00889</t>
  </si>
  <si>
    <t>EREDI PANI SNC DI PANI CARMELO</t>
  </si>
  <si>
    <t>RSMCO0001428</t>
  </si>
  <si>
    <t>REGIONE GALBONEDDU</t>
  </si>
  <si>
    <t>ALGHERO - SS</t>
  </si>
  <si>
    <t>079- 985372</t>
  </si>
  <si>
    <t>I00890</t>
  </si>
  <si>
    <t>AZ RICAMBI SRL</t>
  </si>
  <si>
    <t>RSMCO0001429</t>
  </si>
  <si>
    <t>Z.I.PREDDA NIEDDA NORD</t>
  </si>
  <si>
    <t>079 262702</t>
  </si>
  <si>
    <t>info@azricambi.com</t>
  </si>
  <si>
    <t>I00891</t>
  </si>
  <si>
    <t>FRA.MA SRL</t>
  </si>
  <si>
    <t>RSMCO0001430</t>
  </si>
  <si>
    <t>VIA SIMETO, 7</t>
  </si>
  <si>
    <t>070 272917</t>
  </si>
  <si>
    <t>framaricambi@tiscali.it</t>
  </si>
  <si>
    <t>I00892</t>
  </si>
  <si>
    <t>FRAU ANTONIO</t>
  </si>
  <si>
    <t>RSMCO0001431</t>
  </si>
  <si>
    <t>VIA GIOTTO, 18</t>
  </si>
  <si>
    <t>SINISCOLA</t>
  </si>
  <si>
    <t>0784 875179</t>
  </si>
  <si>
    <t>frauricambi@tiscali.it</t>
  </si>
  <si>
    <t>I00893</t>
  </si>
  <si>
    <t>CO.AR.SA. SRL</t>
  </si>
  <si>
    <t>RSMCO0001432</t>
  </si>
  <si>
    <t>VIA CARLO FELICE, 44</t>
  </si>
  <si>
    <t>SANLURI - CA</t>
  </si>
  <si>
    <t>070 9350084</t>
  </si>
  <si>
    <t>coarsa@tiscali.it</t>
  </si>
  <si>
    <t>I00894</t>
  </si>
  <si>
    <t>MAPICAR DI MASALA &amp; LOCCI SNC</t>
  </si>
  <si>
    <t>RSMCO0001433</t>
  </si>
  <si>
    <t>S.S. 1131</t>
  </si>
  <si>
    <t>SESTU</t>
  </si>
  <si>
    <t>070 22351</t>
  </si>
  <si>
    <t>info.mapicar@libero.it</t>
  </si>
  <si>
    <t>I00895</t>
  </si>
  <si>
    <t>INOUT SPA</t>
  </si>
  <si>
    <t>RSMCO0001434</t>
  </si>
  <si>
    <t>VIA VARESINA, 115</t>
  </si>
  <si>
    <t>02 33404586</t>
  </si>
  <si>
    <t>p.bertoldo@inoutspa.it</t>
  </si>
  <si>
    <t>I00896</t>
  </si>
  <si>
    <t>CARSERVICE SNC diMOLIN CLAUDIA</t>
  </si>
  <si>
    <t>RSMCO0001438</t>
  </si>
  <si>
    <t>VIA ZONA ARTIGIANALE, 38</t>
  </si>
  <si>
    <t>VARNA - BZ</t>
  </si>
  <si>
    <t>0472 201731</t>
  </si>
  <si>
    <t>carservicesnc@dnet.it</t>
  </si>
  <si>
    <t>I00897</t>
  </si>
  <si>
    <t>AUTOPARTS SNC DI CESCOLINI</t>
  </si>
  <si>
    <t>RSMCO0001439</t>
  </si>
  <si>
    <t>VIA ZONA ARTIGIANALE, 16</t>
  </si>
  <si>
    <t>MALE'</t>
  </si>
  <si>
    <t>0463 901805</t>
  </si>
  <si>
    <t>autoparts@autoparts-tn.it</t>
  </si>
  <si>
    <t>I00898</t>
  </si>
  <si>
    <t>Inter Cars S.A.</t>
  </si>
  <si>
    <t>RSMCO0001442</t>
  </si>
  <si>
    <t>I00899</t>
  </si>
  <si>
    <t>RSMCO0001443</t>
  </si>
  <si>
    <t>VIA A.VOLTA, 12</t>
  </si>
  <si>
    <t>ESTE</t>
  </si>
  <si>
    <t>0429 767240</t>
  </si>
  <si>
    <t>I00900</t>
  </si>
  <si>
    <t>FRENOCAR SPA</t>
  </si>
  <si>
    <t>RSMCO0001445</t>
  </si>
  <si>
    <t>VIA ABBONDIO SANGIORGIO,</t>
  </si>
  <si>
    <t>02 37678213</t>
  </si>
  <si>
    <t>michele.piana@frenocar.com</t>
  </si>
  <si>
    <t>I00901</t>
  </si>
  <si>
    <t>RSMCO0001446</t>
  </si>
  <si>
    <t>VIA COLICO, 10</t>
  </si>
  <si>
    <t>02 3767 8211</t>
  </si>
  <si>
    <t>I00902</t>
  </si>
  <si>
    <t>A-Z AUTORICAMBI SNC DI BOUDRI</t>
  </si>
  <si>
    <t>RSMCO0001447</t>
  </si>
  <si>
    <t>azautoricambi@gmail.com</t>
  </si>
  <si>
    <t>I00903</t>
  </si>
  <si>
    <t>AUTOMOTO RICAMBI DI LUCA</t>
  </si>
  <si>
    <t>RSMCO0001449</t>
  </si>
  <si>
    <t>VIA DI MONTRAMITO, 52</t>
  </si>
  <si>
    <t>0584 46021</t>
  </si>
  <si>
    <t>automoto2011@live.it</t>
  </si>
  <si>
    <t>I00904</t>
  </si>
  <si>
    <t>G.G.R. RICAMBI DI GREPPI</t>
  </si>
  <si>
    <t>RSMCO0001451</t>
  </si>
  <si>
    <t>VIA VERCELLI, 22/A</t>
  </si>
  <si>
    <t>TRINO - VC-</t>
  </si>
  <si>
    <t>0161 801570</t>
  </si>
  <si>
    <t>I00905</t>
  </si>
  <si>
    <t>F.LLI CUCCHI SRL</t>
  </si>
  <si>
    <t>RSMCO0001453</t>
  </si>
  <si>
    <t>VIA TURATI, 15</t>
  </si>
  <si>
    <t>0382 559659</t>
  </si>
  <si>
    <t>I00906</t>
  </si>
  <si>
    <t>IPS PARTS SRL</t>
  </si>
  <si>
    <t>RSMCO0001454</t>
  </si>
  <si>
    <t>RIVIERA MAESTRI DEL LAVORO, 14</t>
  </si>
  <si>
    <t>049 8945105</t>
  </si>
  <si>
    <t>magazzino@ipsparts.it</t>
  </si>
  <si>
    <t>I00907</t>
  </si>
  <si>
    <t>BLU RICAMBI SRL</t>
  </si>
  <si>
    <t>RSMCO0001456</t>
  </si>
  <si>
    <t>VIA S.ELISABETTA, 1</t>
  </si>
  <si>
    <t>335 8436130</t>
  </si>
  <si>
    <t>paolo.fortunati@bluricambi.it</t>
  </si>
  <si>
    <t>I00908</t>
  </si>
  <si>
    <t>RSMCO0001457</t>
  </si>
  <si>
    <t>VIA CESARE BATTISTI, 2</t>
  </si>
  <si>
    <t>RUBANO - PD</t>
  </si>
  <si>
    <t>049 634376</t>
  </si>
  <si>
    <t>I00909</t>
  </si>
  <si>
    <t>RSMCO0001458</t>
  </si>
  <si>
    <t>VIA SANT'ALESSANDRO, 2/B</t>
  </si>
  <si>
    <t>RIVA DEL GARDA -TN</t>
  </si>
  <si>
    <t>I00910</t>
  </si>
  <si>
    <t>PERSONAL CAR DI VELTRI ENZO</t>
  </si>
  <si>
    <t>RSMCO0001459</t>
  </si>
  <si>
    <t>VIA BARI, 24</t>
  </si>
  <si>
    <t>393 9580218</t>
  </si>
  <si>
    <t>333 2164075</t>
  </si>
  <si>
    <t>enzo.veltri@alice.it</t>
  </si>
  <si>
    <t>I00911</t>
  </si>
  <si>
    <t>FARINAZZO RICAMBI SNC</t>
  </si>
  <si>
    <t>RSMCO0001460</t>
  </si>
  <si>
    <t>VIA  BORGO ENIANO</t>
  </si>
  <si>
    <t>MONTAGNANA</t>
  </si>
  <si>
    <t>0429 81203</t>
  </si>
  <si>
    <t>ricambi.farinazzo@libero.it</t>
  </si>
  <si>
    <t>I00912</t>
  </si>
  <si>
    <t>SIGHIERI AUTOACCESSORI SNC DI</t>
  </si>
  <si>
    <t>RSMCO0001461</t>
  </si>
  <si>
    <t>VIA GUIDICCIONI, 10</t>
  </si>
  <si>
    <t>SANGIULIANO TERME</t>
  </si>
  <si>
    <t>050 564630</t>
  </si>
  <si>
    <t>info@sighieri.it</t>
  </si>
  <si>
    <t>I00913</t>
  </si>
  <si>
    <t>MC DI GUGLIELMO GABRIELLA</t>
  </si>
  <si>
    <t>RSMCO0001463</t>
  </si>
  <si>
    <t>VIA RADECCHIO, 28</t>
  </si>
  <si>
    <t>BOARA POLESINE</t>
  </si>
  <si>
    <t>348 7399391</t>
  </si>
  <si>
    <t>mcricambi@virgilio.it</t>
  </si>
  <si>
    <t>I00914</t>
  </si>
  <si>
    <t>AUTORICAMBI SANTHAN DI</t>
  </si>
  <si>
    <t>RSMCO0001464</t>
  </si>
  <si>
    <t>VIA S.ANGELO, 17</t>
  </si>
  <si>
    <t>055 5121491</t>
  </si>
  <si>
    <t>I00915</t>
  </si>
  <si>
    <t>R&amp;S DI FEDEGARI STEFANO E</t>
  </si>
  <si>
    <t>RSMCO0001465</t>
  </si>
  <si>
    <t>VIA GARIBALDI, 13</t>
  </si>
  <si>
    <t>MIRADOLO TERME</t>
  </si>
  <si>
    <t>333 2033323</t>
  </si>
  <si>
    <t>rs.ricambi@libero.it</t>
  </si>
  <si>
    <t>I00916</t>
  </si>
  <si>
    <t>MARCOLIN ROBERTO SRL</t>
  </si>
  <si>
    <t>RSMCO0001466</t>
  </si>
  <si>
    <t>VIA VITTORIO VENETO, 26</t>
  </si>
  <si>
    <t>CAMISANO VICENTINO - VC</t>
  </si>
  <si>
    <t>0444 610154</t>
  </si>
  <si>
    <t>marcolin1@libero.it</t>
  </si>
  <si>
    <t>I00917</t>
  </si>
  <si>
    <t>BECCACINI  SILVIA</t>
  </si>
  <si>
    <t>RSMCO0001470</t>
  </si>
  <si>
    <t>VIA CUSAGO, 60</t>
  </si>
  <si>
    <t>CISLIANO</t>
  </si>
  <si>
    <t>I00918</t>
  </si>
  <si>
    <t>SHADOW SNC</t>
  </si>
  <si>
    <t>RSMCO0001471</t>
  </si>
  <si>
    <t>VIA PERGOLESI, 1</t>
  </si>
  <si>
    <t>02 618 1925</t>
  </si>
  <si>
    <t>autoricambi.shadow@tiscali.it</t>
  </si>
  <si>
    <t>I00919</t>
  </si>
  <si>
    <t>DEVIL'S FILTERS DI ROBERTO</t>
  </si>
  <si>
    <t>RSMCO0001472</t>
  </si>
  <si>
    <t>VIA BATTISTI, 27</t>
  </si>
  <si>
    <t>02 26224824</t>
  </si>
  <si>
    <t>redandblack@fastwebnet.it</t>
  </si>
  <si>
    <t>I00920</t>
  </si>
  <si>
    <t>FRANCO RICAMBI SRL</t>
  </si>
  <si>
    <t>RSMCO0001473</t>
  </si>
  <si>
    <t>VIA ROMA, 139</t>
  </si>
  <si>
    <t>CAVENAGO DI BRIANZA</t>
  </si>
  <si>
    <t>02 95839404</t>
  </si>
  <si>
    <t>info@francoricambi.it</t>
  </si>
  <si>
    <t>I00921</t>
  </si>
  <si>
    <t>GECAMED SRL</t>
  </si>
  <si>
    <t>RSMCO0001474</t>
  </si>
  <si>
    <t>VIA ANTONINO DI SANGIULIANO,2</t>
  </si>
  <si>
    <t>SANT'AGATA LI BATTIATI - CT -</t>
  </si>
  <si>
    <t>095 518 7201</t>
  </si>
  <si>
    <t>gecamed2012@gmail.com</t>
  </si>
  <si>
    <t>I00922</t>
  </si>
  <si>
    <t>RSMCO0001475</t>
  </si>
  <si>
    <t>VIA V.E.ORLANDO, 56/A</t>
  </si>
  <si>
    <t>095 5187201</t>
  </si>
  <si>
    <t>I00923</t>
  </si>
  <si>
    <t>GRAMPA SRL</t>
  </si>
  <si>
    <t>RSMCO0001477</t>
  </si>
  <si>
    <t>VIA E.FERRARIO, 19</t>
  </si>
  <si>
    <t>0331 773017</t>
  </si>
  <si>
    <t>info@grampagroup.com</t>
  </si>
  <si>
    <t>I00924</t>
  </si>
  <si>
    <t>AUTORICAMBI BARTOLUCCI LAMBER</t>
  </si>
  <si>
    <t>RSMCO0001488</t>
  </si>
  <si>
    <t>VIA LUNGONERA SAVOIA, 51</t>
  </si>
  <si>
    <t>TERNI</t>
  </si>
  <si>
    <t>0744 221068</t>
  </si>
  <si>
    <t>bartolucci.autoricambi@gmail.com</t>
  </si>
  <si>
    <t>I00925</t>
  </si>
  <si>
    <t>GDA RICAMBI AUTO SNCDI AURIGLI</t>
  </si>
  <si>
    <t>RSMCO0001489</t>
  </si>
  <si>
    <t>VIA GUIDO ROSSA, 8</t>
  </si>
  <si>
    <t>VIMODRONE</t>
  </si>
  <si>
    <t>02 27409416</t>
  </si>
  <si>
    <t>331 6347682</t>
  </si>
  <si>
    <t>gdaricambiautosnc@virgilio.it</t>
  </si>
  <si>
    <t>I00926</t>
  </si>
  <si>
    <t>TUTTAUTO DI A.BELLUCCI &amp; C.SAS</t>
  </si>
  <si>
    <t>RSMCO0001490</t>
  </si>
  <si>
    <t>VIALE CAVOUR, 42/50</t>
  </si>
  <si>
    <t>0577 48408</t>
  </si>
  <si>
    <t>tuttautosiena@alice.it</t>
  </si>
  <si>
    <t>I00927</t>
  </si>
  <si>
    <t>AUTORICAMBI FOX DI FOSSATI</t>
  </si>
  <si>
    <t>RSMCO0001491</t>
  </si>
  <si>
    <t>VIA LEONE XIII, 22</t>
  </si>
  <si>
    <t>ROBECCO SUL NAVIGLIO</t>
  </si>
  <si>
    <t>347 166 0454</t>
  </si>
  <si>
    <t>autoricambifox@gmail.com</t>
  </si>
  <si>
    <t>I00928</t>
  </si>
  <si>
    <t>RICOTTI SRL</t>
  </si>
  <si>
    <t>RSMCO0001493</t>
  </si>
  <si>
    <t>VIA EMILIA, 51/53</t>
  </si>
  <si>
    <t>CASTEGGIO</t>
  </si>
  <si>
    <t>0383 82241</t>
  </si>
  <si>
    <t>info@ricottisrl.com</t>
  </si>
  <si>
    <t>I00929</t>
  </si>
  <si>
    <t>RABITA GIUSEPPE E C. SNC</t>
  </si>
  <si>
    <t>RSMCO0001494</t>
  </si>
  <si>
    <t>VIA DELLO STADIO, 46</t>
  </si>
  <si>
    <t>BARRAFRANCA</t>
  </si>
  <si>
    <t>0934 464038</t>
  </si>
  <si>
    <t>328 2417774</t>
  </si>
  <si>
    <t>autoricambirabita@tiscali.it</t>
  </si>
  <si>
    <t>I00930</t>
  </si>
  <si>
    <t>COS.TA INGROSSO RICAMBI AUTO</t>
  </si>
  <si>
    <t>RSMCO0001495</t>
  </si>
  <si>
    <t>VIA F. FILZI,48</t>
  </si>
  <si>
    <t>SOVIGLIANA VINCI</t>
  </si>
  <si>
    <t>0571 500493</t>
  </si>
  <si>
    <t>costaricambi@gmail.com</t>
  </si>
  <si>
    <t>I00931</t>
  </si>
  <si>
    <t>CAPONE ANGELO</t>
  </si>
  <si>
    <t>RSMCO0001496</t>
  </si>
  <si>
    <t>AREA COMMERCIALE NOVE, 9</t>
  </si>
  <si>
    <t>LIONI</t>
  </si>
  <si>
    <t>0827 270505</t>
  </si>
  <si>
    <t>329 598327</t>
  </si>
  <si>
    <t>autoricambi.capone@tiscali.it</t>
  </si>
  <si>
    <t>I00932</t>
  </si>
  <si>
    <t>RSMCO0001497</t>
  </si>
  <si>
    <t>VIA DON MINZONI, 45</t>
  </si>
  <si>
    <t>MONTELLA</t>
  </si>
  <si>
    <t>I00933</t>
  </si>
  <si>
    <t>3 A AUTORICAMBI SNC DI LIBERAT</t>
  </si>
  <si>
    <t>RSMCO0001505</t>
  </si>
  <si>
    <t>VIA FORO BOARIO, 2/E</t>
  </si>
  <si>
    <t>FOIANO DELLA CHIANA - AR</t>
  </si>
  <si>
    <t>0575 640046</t>
  </si>
  <si>
    <t>3afoiano@virgilio.it</t>
  </si>
  <si>
    <t>I00934</t>
  </si>
  <si>
    <t>CASA DEL RICAMBIO DI COMPAGNON</t>
  </si>
  <si>
    <t>RSMCO0001508</t>
  </si>
  <si>
    <t>VIA S.FRANCESCO D'ASSISI 17/B</t>
  </si>
  <si>
    <t>PEGOGNAGA</t>
  </si>
  <si>
    <t>0376 558158</t>
  </si>
  <si>
    <t>info@casadelricambio.it</t>
  </si>
  <si>
    <t>I00935</t>
  </si>
  <si>
    <t>RSMCO0000862</t>
  </si>
  <si>
    <t>VIA I^ MAGGIO. 25/27</t>
  </si>
  <si>
    <t>02 382210342/1</t>
  </si>
  <si>
    <t>alessio.dimeco@pitteriviolini.com</t>
  </si>
  <si>
    <t>I00936</t>
  </si>
  <si>
    <t>L'AUTOMOBILE AUTORICAMBI SRL</t>
  </si>
  <si>
    <t>RSMCO0001516</t>
  </si>
  <si>
    <t>info@lautomobileautoricambisrl.it</t>
  </si>
  <si>
    <t>I00937</t>
  </si>
  <si>
    <t>AREA RIPARAZIONI DI BOVO FABIO</t>
  </si>
  <si>
    <t>RSMCO0001518</t>
  </si>
  <si>
    <t>VIA E.MATTEI, 131</t>
  </si>
  <si>
    <t>02 96382292</t>
  </si>
  <si>
    <t>I00938</t>
  </si>
  <si>
    <t>SPORT CAR SAS DI RIMINUCCI D.E</t>
  </si>
  <si>
    <t>RSMCO0001520</t>
  </si>
  <si>
    <t>VIA DELLA LIBERAZIONE, 61</t>
  </si>
  <si>
    <t>LUCREZIA DI CORTOCETO - PU</t>
  </si>
  <si>
    <t>0721 877323</t>
  </si>
  <si>
    <t>diego@sportcar.se</t>
  </si>
  <si>
    <t>I00939</t>
  </si>
  <si>
    <t>VITAL RICAMBI DI VITALI</t>
  </si>
  <si>
    <t>RSMCO0001521</t>
  </si>
  <si>
    <t>VIA ERBARELLA, 9/H</t>
  </si>
  <si>
    <t>JESI</t>
  </si>
  <si>
    <t>0731 213 267</t>
  </si>
  <si>
    <t>vitaliricambi@libero.it</t>
  </si>
  <si>
    <t>I00940</t>
  </si>
  <si>
    <t>AUTOFORNITURE CECCARELLI DI</t>
  </si>
  <si>
    <t>RSMCO0001522</t>
  </si>
  <si>
    <t>VIA G.DI VITTORIO, 9/C</t>
  </si>
  <si>
    <t>FILOTTRANO - AN</t>
  </si>
  <si>
    <t>071 7220233</t>
  </si>
  <si>
    <t>forniturececcarelli@libero.it</t>
  </si>
  <si>
    <t>I00941</t>
  </si>
  <si>
    <t>GIANQUINTO SRL</t>
  </si>
  <si>
    <t>RSMCO0001524</t>
  </si>
  <si>
    <t>CORSO CALATAFIMI, 55/57</t>
  </si>
  <si>
    <t>MARSALA</t>
  </si>
  <si>
    <t>0923 981666</t>
  </si>
  <si>
    <t>320 111 6495</t>
  </si>
  <si>
    <t>gianquintofrancesco@libero.it</t>
  </si>
  <si>
    <t>I00942</t>
  </si>
  <si>
    <t>RSMCO0001525</t>
  </si>
  <si>
    <t>PIAZZA CAPRERA, 25</t>
  </si>
  <si>
    <t>I00943</t>
  </si>
  <si>
    <t>MCA AUTORICAMBI DI MASTRONARDI</t>
  </si>
  <si>
    <t>RSMCO0001526</t>
  </si>
  <si>
    <t>VIA CHIETI, 4  Zona Comm.le</t>
  </si>
  <si>
    <t>ATESSA</t>
  </si>
  <si>
    <t>0872 897969</t>
  </si>
  <si>
    <t>mca@mca-a.it</t>
  </si>
  <si>
    <t>I00944</t>
  </si>
  <si>
    <t>AUTOGAMMA SNC DI DIMITRIO P&amp;C</t>
  </si>
  <si>
    <t>RSMCO0001533</t>
  </si>
  <si>
    <t>VIA CRISTOFORO COLOMBO, 16</t>
  </si>
  <si>
    <t>0571 921197</t>
  </si>
  <si>
    <t>info@autogamma.org</t>
  </si>
  <si>
    <t>I00945</t>
  </si>
  <si>
    <t>JC AUTO SRL  - IT</t>
  </si>
  <si>
    <t>RSMCO0001540</t>
  </si>
  <si>
    <t>VIALE ANDREA DORIA 48/A</t>
  </si>
  <si>
    <t>I00946</t>
  </si>
  <si>
    <t>PULIZZI GIOACCHINO E C. SNC</t>
  </si>
  <si>
    <t>RSMCO0001541</t>
  </si>
  <si>
    <t>C/DA TERRENOVE, 266 O/QUARTER</t>
  </si>
  <si>
    <t>MARSALA - TP</t>
  </si>
  <si>
    <t>0923 997012</t>
  </si>
  <si>
    <t>gpulizzi@libero.it</t>
  </si>
  <si>
    <t>I00947</t>
  </si>
  <si>
    <t>CARDINI SRL</t>
  </si>
  <si>
    <t>RSMCO0001543</t>
  </si>
  <si>
    <t>VIA DEL MARGINONE, 649</t>
  </si>
  <si>
    <t>ANTRACCOLI- LU</t>
  </si>
  <si>
    <t>0583 981165</t>
  </si>
  <si>
    <t>335 6288738</t>
  </si>
  <si>
    <t>I00948</t>
  </si>
  <si>
    <t>RSMCO0000579</t>
  </si>
  <si>
    <t>VIA SCALABRINI, 105</t>
  </si>
  <si>
    <t>CERMENATE</t>
  </si>
  <si>
    <t>0362 556821</t>
  </si>
  <si>
    <t>mc.impiantielettrici@tiscalinet.it</t>
  </si>
  <si>
    <t>I00949</t>
  </si>
  <si>
    <t>AUTOMOTOFRADI DI FRADI</t>
  </si>
  <si>
    <t>RSMCO0001544</t>
  </si>
  <si>
    <t>VIA FRANCESCO RISMONDO, 31</t>
  </si>
  <si>
    <t>automotofradi@gmail.com</t>
  </si>
  <si>
    <t>I00950</t>
  </si>
  <si>
    <t>MARINI&amp;BUFFOLINO SNC</t>
  </si>
  <si>
    <t>RSMCO0001545</t>
  </si>
  <si>
    <t>VIA E.BONI, 27/B</t>
  </si>
  <si>
    <t>0574 24203</t>
  </si>
  <si>
    <t>marini.buffolino@hotmail.it</t>
  </si>
  <si>
    <t>I00951</t>
  </si>
  <si>
    <t>AUTORICAMBI G.F. SRL</t>
  </si>
  <si>
    <t>RSMCO0001546</t>
  </si>
  <si>
    <t>VIA REGGIANA, 8</t>
  </si>
  <si>
    <t>0574 630026</t>
  </si>
  <si>
    <t>simone@autoricambigf.it</t>
  </si>
  <si>
    <t>I00952</t>
  </si>
  <si>
    <t>ASTRA DI MASSIMO FERRARA</t>
  </si>
  <si>
    <t>RSMCO0001547</t>
  </si>
  <si>
    <t>VIA SESTRIERE, 85</t>
  </si>
  <si>
    <t>VINOVO</t>
  </si>
  <si>
    <t>011 9652380</t>
  </si>
  <si>
    <t>347 2285915</t>
  </si>
  <si>
    <t>ricambi@astratrucks.com</t>
  </si>
  <si>
    <t>I00953</t>
  </si>
  <si>
    <t>ARCA RICAMBI SAS</t>
  </si>
  <si>
    <t>RSMCO0001548</t>
  </si>
  <si>
    <t>VIA GAVINANA, 60</t>
  </si>
  <si>
    <t>ALTOPASCIO</t>
  </si>
  <si>
    <t>0572 453241</t>
  </si>
  <si>
    <t>arcaricambisas@virgilio.it</t>
  </si>
  <si>
    <t>I00954</t>
  </si>
  <si>
    <t>RSMCO0001549</t>
  </si>
  <si>
    <t>VIA DELLA DILEZZA, 3</t>
  </si>
  <si>
    <t>PESCIA</t>
  </si>
  <si>
    <t>I00955</t>
  </si>
  <si>
    <t>ROMM SRL</t>
  </si>
  <si>
    <t>RSMCO0001550</t>
  </si>
  <si>
    <t>VIA BORGOPALAZZO, 142</t>
  </si>
  <si>
    <t>BERGAMO</t>
  </si>
  <si>
    <t>035 300 333</t>
  </si>
  <si>
    <t>333 6701727</t>
  </si>
  <si>
    <t>rommsrl@tiscalinet.it</t>
  </si>
  <si>
    <t>I00956</t>
  </si>
  <si>
    <t>NUOVA CENTRO RICAMBI AUTO SRL</t>
  </si>
  <si>
    <t>RSMCO0001559</t>
  </si>
  <si>
    <t>VIA SANVITO SILVESTRO, 38</t>
  </si>
  <si>
    <t>I00957</t>
  </si>
  <si>
    <t>SPANO' ANTONINO</t>
  </si>
  <si>
    <t>RSMCO0001560</t>
  </si>
  <si>
    <t>VIA MARSALA, 77/79</t>
  </si>
  <si>
    <t>TRAPANI - TP</t>
  </si>
  <si>
    <t>0923 872766</t>
  </si>
  <si>
    <t>ricambispano@virgilio.it</t>
  </si>
  <si>
    <t>I00958</t>
  </si>
  <si>
    <t>RODIESEL SRL</t>
  </si>
  <si>
    <t>RSMCO0001561</t>
  </si>
  <si>
    <t>VIA BATTISTA DE ROLANDI, 13</t>
  </si>
  <si>
    <t>02 39 21 82 64</t>
  </si>
  <si>
    <t>rodiesel@rodiesel.it</t>
  </si>
  <si>
    <t>I00959</t>
  </si>
  <si>
    <t>AUTORICAMBI GIUFFRIDA DI A.</t>
  </si>
  <si>
    <t>RSMCO0001563</t>
  </si>
  <si>
    <t>VIA G.MATTEOTTI, 9</t>
  </si>
  <si>
    <t>LINGUAGLOSSA</t>
  </si>
  <si>
    <t>095 647036</t>
  </si>
  <si>
    <t>338 13444454</t>
  </si>
  <si>
    <t>autoricambigiuffrida@alice.it</t>
  </si>
  <si>
    <t>I00960</t>
  </si>
  <si>
    <t>JR RICAMBI SRL</t>
  </si>
  <si>
    <t>RSMCO0001565</t>
  </si>
  <si>
    <t>VIA GIUSTIZIA E LIBERTA', 3</t>
  </si>
  <si>
    <t>031 505521</t>
  </si>
  <si>
    <t>jr.ricambi@gmail.com</t>
  </si>
  <si>
    <t>I00961</t>
  </si>
  <si>
    <t>RSMCO0001566</t>
  </si>
  <si>
    <t>MARIANO TENTORIO 4/A</t>
  </si>
  <si>
    <t>I00962</t>
  </si>
  <si>
    <t>RSMCO0001567</t>
  </si>
  <si>
    <t>02 963 82292</t>
  </si>
  <si>
    <t>334 8112902</t>
  </si>
  <si>
    <t>I00963</t>
  </si>
  <si>
    <t>AUTORICAMBI CAPOLONA DI FUSCI</t>
  </si>
  <si>
    <t>RSMCO0001570</t>
  </si>
  <si>
    <t>VIA VENETO, 87</t>
  </si>
  <si>
    <t>CAPOLONA</t>
  </si>
  <si>
    <t>0575 488822</t>
  </si>
  <si>
    <t>autoricambicapolona@gmail.com</t>
  </si>
  <si>
    <t>I00964</t>
  </si>
  <si>
    <t>CRAM DI CENI ITALO</t>
  </si>
  <si>
    <t>RSMCO0001572</t>
  </si>
  <si>
    <t>VIA S.PIERIN, 53/A</t>
  </si>
  <si>
    <t>045 6908542</t>
  </si>
  <si>
    <t>cram.ricambi@gmail.com</t>
  </si>
  <si>
    <t>I00965</t>
  </si>
  <si>
    <t>RSMCO0001573</t>
  </si>
  <si>
    <t>C/O MAIL BOXES 478</t>
  </si>
  <si>
    <t>SOMMA LOMBARDO</t>
  </si>
  <si>
    <t>0331 680708</t>
  </si>
  <si>
    <t>I00966</t>
  </si>
  <si>
    <t>RSMCO0001574</t>
  </si>
  <si>
    <t>FERMO</t>
  </si>
  <si>
    <t>0734 677775</t>
  </si>
  <si>
    <t>I00967</t>
  </si>
  <si>
    <t>D.L.AUTORICAMBI DI LEO G.ECSNC</t>
  </si>
  <si>
    <t>RSMCO0001583</t>
  </si>
  <si>
    <t>VIA DE GASPERI,131</t>
  </si>
  <si>
    <t>LUMEZZANE PIEVE</t>
  </si>
  <si>
    <t>030 872657</t>
  </si>
  <si>
    <t>info@dlautoricambi.it</t>
  </si>
  <si>
    <t>I00968</t>
  </si>
  <si>
    <t>AUTORICAMBI RUFINA DI FUSCI</t>
  </si>
  <si>
    <t>RSMCO0001584</t>
  </si>
  <si>
    <t>VIALE DUCA DELLA VITTORIA, 103</t>
  </si>
  <si>
    <t>RUFINA</t>
  </si>
  <si>
    <t>055 8399156</t>
  </si>
  <si>
    <t>info@autoricambirufina.it</t>
  </si>
  <si>
    <t>I00969</t>
  </si>
  <si>
    <t>RSMCO0001585</t>
  </si>
  <si>
    <t>VIA SANT'ANDREA, 190/D</t>
  </si>
  <si>
    <t>S.CROCE SULL'ARNO - PI</t>
  </si>
  <si>
    <t>0571 367195</t>
  </si>
  <si>
    <t>marco.brogi@tuttoricambisrl.191.it</t>
  </si>
  <si>
    <t>I00970</t>
  </si>
  <si>
    <t>AUTORICAMBI FAUSTO SAS DI</t>
  </si>
  <si>
    <t>RSMCO0001590</t>
  </si>
  <si>
    <t>VIA C.COLOMBO, 24/B</t>
  </si>
  <si>
    <t>333 3425400 FAUSTO</t>
  </si>
  <si>
    <t>349 8806841 LUANA</t>
  </si>
  <si>
    <t>autoricambifaustosas@legalmail.it</t>
  </si>
  <si>
    <t>I00971</t>
  </si>
  <si>
    <t>C.A.S.MOTOR SNC DI R.&amp;R.</t>
  </si>
  <si>
    <t>RSMCO0001594</t>
  </si>
  <si>
    <t>VIA F.SANTI, 14</t>
  </si>
  <si>
    <t>CASTELFIDARDO -AN</t>
  </si>
  <si>
    <t>071 7821501</t>
  </si>
  <si>
    <t>casmotor@libero.it</t>
  </si>
  <si>
    <t>I00972</t>
  </si>
  <si>
    <t>GLF SRL</t>
  </si>
  <si>
    <t>RSMCO0001595</t>
  </si>
  <si>
    <t>VIA BELLUIGI, 1</t>
  </si>
  <si>
    <t>TOLENTINO - MC</t>
  </si>
  <si>
    <t>0733 960448</t>
  </si>
  <si>
    <t>ricambi@glfauto.it</t>
  </si>
  <si>
    <t>I00973</t>
  </si>
  <si>
    <t>GRANDOLFO AUTO SRL</t>
  </si>
  <si>
    <t>RSMCO0001601</t>
  </si>
  <si>
    <t>STATALE PAULLESE KM 8.2</t>
  </si>
  <si>
    <t>PANTIGLIATE - MI</t>
  </si>
  <si>
    <t>02 90600788</t>
  </si>
  <si>
    <t>grandolfoauto@grandolfoauto.it</t>
  </si>
  <si>
    <t>I00974</t>
  </si>
  <si>
    <t>TOP RICAMBI SRL</t>
  </si>
  <si>
    <t>RSMCO0001602</t>
  </si>
  <si>
    <t>C.DA CAMPORAGGIO, 68</t>
  </si>
  <si>
    <t>MORROVALLE - MC</t>
  </si>
  <si>
    <t>0733 866985</t>
  </si>
  <si>
    <t>info@topricambisrl.com</t>
  </si>
  <si>
    <t>I00975</t>
  </si>
  <si>
    <t>EMPORIO DI RIMINUCCI LUANA</t>
  </si>
  <si>
    <t>RSMCO0001603</t>
  </si>
  <si>
    <t>VIA KENNEDY, 78/80</t>
  </si>
  <si>
    <t>0721 897510</t>
  </si>
  <si>
    <t>335 7043910</t>
  </si>
  <si>
    <t>g.giuliani@emporioricambi.it</t>
  </si>
  <si>
    <t>I00976</t>
  </si>
  <si>
    <t>ACCESSAUTO VAGNI</t>
  </si>
  <si>
    <t>RSMCO0001604</t>
  </si>
  <si>
    <t>VIA DELLE CARTIERE, 5/7/11/13</t>
  </si>
  <si>
    <t>0733 968473</t>
  </si>
  <si>
    <t>347 3003288 SIG. GABRIELE</t>
  </si>
  <si>
    <t>info@accessautovagni.it</t>
  </si>
  <si>
    <t>I00977</t>
  </si>
  <si>
    <t>AUTORICAMBI PETRACCI SRL</t>
  </si>
  <si>
    <t>RSMCO0001605</t>
  </si>
  <si>
    <t>VIA ENRICO FERMI 7/A</t>
  </si>
  <si>
    <t>FALERONE - FM</t>
  </si>
  <si>
    <t>0734 750143</t>
  </si>
  <si>
    <t>info@autoricambipetracci.it</t>
  </si>
  <si>
    <t>I00978</t>
  </si>
  <si>
    <t>DI LENARDO FAUSTO</t>
  </si>
  <si>
    <t>RSMCO0001606</t>
  </si>
  <si>
    <t>VIA PERTINI, 7</t>
  </si>
  <si>
    <t>GOSSOLENGO - PC</t>
  </si>
  <si>
    <t>348 7647809</t>
  </si>
  <si>
    <t>dilenardofausto@gmail.com</t>
  </si>
  <si>
    <t>I00979</t>
  </si>
  <si>
    <t>AUTORICAMBI IABONI ENRICO</t>
  </si>
  <si>
    <t>RSMCO0001607</t>
  </si>
  <si>
    <t>VIA MARIA, 22</t>
  </si>
  <si>
    <t>GIGLIO DI VEROLI -FR</t>
  </si>
  <si>
    <t>0775 335563</t>
  </si>
  <si>
    <t>enrico.iaboni@alice.it</t>
  </si>
  <si>
    <t>I00980</t>
  </si>
  <si>
    <t>LEPINI AUTORICAMBI SRL</t>
  </si>
  <si>
    <t>RSMCO0001608</t>
  </si>
  <si>
    <t>VIA DEGLI ANZIATI, 16 INT.1</t>
  </si>
  <si>
    <t>FROSINONE - FR</t>
  </si>
  <si>
    <t>0775 640224</t>
  </si>
  <si>
    <t>lepiniric@virgilio.it</t>
  </si>
  <si>
    <t>I00981</t>
  </si>
  <si>
    <t>AUTORICAMBI NECCI VINCENZO</t>
  </si>
  <si>
    <t>RSMCO0001609</t>
  </si>
  <si>
    <t>VIA BASSANO, LOC.OSTERIA DELLA</t>
  </si>
  <si>
    <t>ANAGNI -FR</t>
  </si>
  <si>
    <t>0775 772187</t>
  </si>
  <si>
    <t>autoricambi.necci@libero.it</t>
  </si>
  <si>
    <t>I00982</t>
  </si>
  <si>
    <t>AUTORICAMBI GRAMICCIONI MARCO</t>
  </si>
  <si>
    <t>RSMCO0001610</t>
  </si>
  <si>
    <t>VIA GIORGIOLI, 17</t>
  </si>
  <si>
    <t>CAVE - RM</t>
  </si>
  <si>
    <t>06 9580747</t>
  </si>
  <si>
    <t>gramiccioni.ricambi@tiscali.it</t>
  </si>
  <si>
    <t>I00983</t>
  </si>
  <si>
    <t>A.G.M. RICAMBI SRL</t>
  </si>
  <si>
    <t>RSMCO0001611</t>
  </si>
  <si>
    <t>VIALE GRAMSCI, 47</t>
  </si>
  <si>
    <t>055 8874780</t>
  </si>
  <si>
    <t>agmrfirenze@gmail.com</t>
  </si>
  <si>
    <t>I00984</t>
  </si>
  <si>
    <t>RSMCO0001599</t>
  </si>
  <si>
    <t>VIA GIOTTO, 54</t>
  </si>
  <si>
    <t>SENIGALLIA - SN</t>
  </si>
  <si>
    <t>071 6609576</t>
  </si>
  <si>
    <t>I00985</t>
  </si>
  <si>
    <t>OIL E OIL SRL</t>
  </si>
  <si>
    <t>RSMCO0001612</t>
  </si>
  <si>
    <t>VIA MOLINO VECCHIO 1/E</t>
  </si>
  <si>
    <t>0734 759688</t>
  </si>
  <si>
    <t>marco@oiloil.it</t>
  </si>
  <si>
    <t>I00986</t>
  </si>
  <si>
    <t>OFFICINA RETTIFICHE GIOMMARINI</t>
  </si>
  <si>
    <t>RSMCO0001613</t>
  </si>
  <si>
    <t>VIA D.ZEPPILLI, 42</t>
  </si>
  <si>
    <t>0734 228473</t>
  </si>
  <si>
    <t>officinagiommarini@libero.it</t>
  </si>
  <si>
    <t>I00987</t>
  </si>
  <si>
    <t>LICCI SRL  - AUTORICAMBI</t>
  </si>
  <si>
    <t>RSMCO0001614</t>
  </si>
  <si>
    <t>VIA GUERRIERI, S.N.C.</t>
  </si>
  <si>
    <t>FOSSOMBRONE - PU</t>
  </si>
  <si>
    <t>0721 715100-7 740 160</t>
  </si>
  <si>
    <t>magazzino@liccisrl.com</t>
  </si>
  <si>
    <t>I00988</t>
  </si>
  <si>
    <t>PUNTO RICAMBI SAS DI BANDOLI</t>
  </si>
  <si>
    <t>RSMCO0001615</t>
  </si>
  <si>
    <t>VIA DEGLI ABETI, 1/A</t>
  </si>
  <si>
    <t>FANO - PU</t>
  </si>
  <si>
    <t>0721 803574</t>
  </si>
  <si>
    <t>puntoricambi@puntoricambi.it</t>
  </si>
  <si>
    <t>I00989</t>
  </si>
  <si>
    <t>AUTORICAMBI TERZI ILARIO&amp;C.SNC</t>
  </si>
  <si>
    <t>RSMCO0001616</t>
  </si>
  <si>
    <t>VIA AMENDOLA, 121</t>
  </si>
  <si>
    <t>MENTANA - RM</t>
  </si>
  <si>
    <t>06 9090102</t>
  </si>
  <si>
    <t>autoricambiterzi@tiscali.it</t>
  </si>
  <si>
    <t>I00990</t>
  </si>
  <si>
    <t>SPORT RICAMBI SRL</t>
  </si>
  <si>
    <t>RSMCO0001617</t>
  </si>
  <si>
    <t>VIA GALILEO GALILEI,30</t>
  </si>
  <si>
    <t>0733 235826</t>
  </si>
  <si>
    <t>sanpergo@tin.it</t>
  </si>
  <si>
    <t>I00991</t>
  </si>
  <si>
    <t>RSMCO0001618</t>
  </si>
  <si>
    <t>VIA BORGO PIEDIRIPA, 81</t>
  </si>
  <si>
    <t>0733 281590/1</t>
  </si>
  <si>
    <t>ufficio@mcricambi.it</t>
  </si>
  <si>
    <t>I00992</t>
  </si>
  <si>
    <t>CAR COMMERCIO AUTORICAMBI SRL</t>
  </si>
  <si>
    <t>RSMCO0001619</t>
  </si>
  <si>
    <t>VIA ROSATI, 7/9</t>
  </si>
  <si>
    <t>0733 31309</t>
  </si>
  <si>
    <t>artemide2004@libero.it</t>
  </si>
  <si>
    <t>I00993</t>
  </si>
  <si>
    <t>CENTRO ASO SNC</t>
  </si>
  <si>
    <t>RSMCO0001620</t>
  </si>
  <si>
    <t>VIALE SACCO E VANZETTI SNC</t>
  </si>
  <si>
    <t>PEDASO - AP</t>
  </si>
  <si>
    <t>0734 931466</t>
  </si>
  <si>
    <t>centroaso@alice.it</t>
  </si>
  <si>
    <t>I00994</t>
  </si>
  <si>
    <t>C.R.A.F. SNC DI FLENGHI G.E C.</t>
  </si>
  <si>
    <t>RSMCO0001621</t>
  </si>
  <si>
    <t>VIA GUBBIO, 5</t>
  </si>
  <si>
    <t>PESARO E URBINO - PU</t>
  </si>
  <si>
    <t>0721 405318</t>
  </si>
  <si>
    <t>craf_pesaro@libero.it</t>
  </si>
  <si>
    <t>I00995</t>
  </si>
  <si>
    <t>R.V. RICAMBI DI ROSSI E C.SNC</t>
  </si>
  <si>
    <t>RSMCO0001622</t>
  </si>
  <si>
    <t>VIA MAMIANI, 60</t>
  </si>
  <si>
    <t>071 2078253</t>
  </si>
  <si>
    <t>rv.ricambi@tiscali.it</t>
  </si>
  <si>
    <t>I00996</t>
  </si>
  <si>
    <t>AUTORICAMBI VALMONTONE SAS</t>
  </si>
  <si>
    <t>RSMCO0001623</t>
  </si>
  <si>
    <t>VIA CASILINA, 248</t>
  </si>
  <si>
    <t>VALMONTONE -RM</t>
  </si>
  <si>
    <t>06 9596133</t>
  </si>
  <si>
    <t>slyout4@tiscali.it</t>
  </si>
  <si>
    <t>I00997</t>
  </si>
  <si>
    <t>S.A.V. SRL</t>
  </si>
  <si>
    <t>RSMCO0001624</t>
  </si>
  <si>
    <t>VIA CASILINA, 56</t>
  </si>
  <si>
    <t>06 9590814</t>
  </si>
  <si>
    <t>savautoricambi.srl@alice.it</t>
  </si>
  <si>
    <t>I00998</t>
  </si>
  <si>
    <t>RORIBUS SRL</t>
  </si>
  <si>
    <t>RSMCO0001626</t>
  </si>
  <si>
    <t>VIA DELLE GENZIANE, 13</t>
  </si>
  <si>
    <t>GUIDONIA - RM</t>
  </si>
  <si>
    <t>0774 302201</t>
  </si>
  <si>
    <t>sergio@roribus.it</t>
  </si>
  <si>
    <t>I00999</t>
  </si>
  <si>
    <t>ORPA DI PALAZZI GIMPAOLO E C</t>
  </si>
  <si>
    <t>RSMCO0001627</t>
  </si>
  <si>
    <t>VIA G.STEFANI, 6</t>
  </si>
  <si>
    <t>0721 451380</t>
  </si>
  <si>
    <t>davide@orpa.it</t>
  </si>
  <si>
    <t>I01000</t>
  </si>
  <si>
    <t>ARICAR SRL</t>
  </si>
  <si>
    <t>RSMCO0001628</t>
  </si>
  <si>
    <t>VIALE FERDINANDO SANTI, 20</t>
  </si>
  <si>
    <t>06 4066465</t>
  </si>
  <si>
    <t>393 914 3951</t>
  </si>
  <si>
    <t>aricarsrl@tiscali.it</t>
  </si>
  <si>
    <t>I01001</t>
  </si>
  <si>
    <t>F.M.'93 DI TESEI MICHELE&amp;C.SNC</t>
  </si>
  <si>
    <t>RSMCO0001629</t>
  </si>
  <si>
    <t>VIA BIORDO MICHELOTTI, 20</t>
  </si>
  <si>
    <t>06 273104</t>
  </si>
  <si>
    <t>fm93@libero.it</t>
  </si>
  <si>
    <t>I01002</t>
  </si>
  <si>
    <t>AUTORICAMBI DORICO SRL</t>
  </si>
  <si>
    <t>RSMCO0001630</t>
  </si>
  <si>
    <t>VIA FANO, 19</t>
  </si>
  <si>
    <t>071 85903</t>
  </si>
  <si>
    <t>commerciale@autoricambidorico.it</t>
  </si>
  <si>
    <t>I01003</t>
  </si>
  <si>
    <t>CENTRO RICAMBI AUTO SNC DI</t>
  </si>
  <si>
    <t>RSMCO0001631</t>
  </si>
  <si>
    <t>VIA DEGLI ABETI, 320/2</t>
  </si>
  <si>
    <t>0721 23231</t>
  </si>
  <si>
    <t>centropesaroricambi@gmail.com</t>
  </si>
  <si>
    <t>I01004</t>
  </si>
  <si>
    <t>G.M.C. SRL</t>
  </si>
  <si>
    <t>RSMCO0001632</t>
  </si>
  <si>
    <t>VIA F.SANTI Z.I. CERRETANO</t>
  </si>
  <si>
    <t>071 780732</t>
  </si>
  <si>
    <t>gmcsrl@inwind.it</t>
  </si>
  <si>
    <t>I01005</t>
  </si>
  <si>
    <t>AUTORICAMBI CARDUCCI CRISTINA</t>
  </si>
  <si>
    <t>RSMCO0001634</t>
  </si>
  <si>
    <t>VIA DELL'ARTIGIANATO, SNC</t>
  </si>
  <si>
    <t>MONTE SAN GIUSTO</t>
  </si>
  <si>
    <t>0733 835141</t>
  </si>
  <si>
    <t>carduccididio@virgilio.it</t>
  </si>
  <si>
    <t>I01006</t>
  </si>
  <si>
    <t>AUTOMARKET GROUP SRL</t>
  </si>
  <si>
    <t>RSMCO0001635</t>
  </si>
  <si>
    <t>VIA DANTE 126/A</t>
  </si>
  <si>
    <t>FABRIANO -AN</t>
  </si>
  <si>
    <t>0732 24204</t>
  </si>
  <si>
    <t>automarketgroup@libero.it</t>
  </si>
  <si>
    <t>I01007</t>
  </si>
  <si>
    <t>ANGELETTI AUTORICAMBI SRL</t>
  </si>
  <si>
    <t>RSMCO0001636</t>
  </si>
  <si>
    <t>VIA D.CONCORDIA, 68</t>
  </si>
  <si>
    <t>PIEDIRIPA DI MACERATA -MC</t>
  </si>
  <si>
    <t>0733 280511</t>
  </si>
  <si>
    <t>340 0829429</t>
  </si>
  <si>
    <t>info@angelettiricambi.it</t>
  </si>
  <si>
    <t>I01008</t>
  </si>
  <si>
    <t>SAVI RICAMBI SRL</t>
  </si>
  <si>
    <t>RSMCO0001637</t>
  </si>
  <si>
    <t>VIA CADUTI DEL LAVORO, 27</t>
  </si>
  <si>
    <t>I01009</t>
  </si>
  <si>
    <t>DITTA BONACCI ANNA MARIA</t>
  </si>
  <si>
    <t>RSMCO0001645</t>
  </si>
  <si>
    <t>VIA M.COLONNA, 74/76</t>
  </si>
  <si>
    <t>MARINO - RM</t>
  </si>
  <si>
    <t>06 9387113</t>
  </si>
  <si>
    <t>bonacciam58@gmail.com</t>
  </si>
  <si>
    <t>I01010</t>
  </si>
  <si>
    <t>SGALIPPA LUIGI AUTOFORNITURE</t>
  </si>
  <si>
    <t>RSMCO0001646</t>
  </si>
  <si>
    <t>VIA PALOMBARESE, 497</t>
  </si>
  <si>
    <t>ROMA -RM</t>
  </si>
  <si>
    <t>06 9050025</t>
  </si>
  <si>
    <t>l.sgalippa@gmail.com</t>
  </si>
  <si>
    <t>I01011</t>
  </si>
  <si>
    <t>NUOVA CASA DELL'AUTO SRL</t>
  </si>
  <si>
    <t>RSMCO0001647</t>
  </si>
  <si>
    <t>CORSO TORINO, 94</t>
  </si>
  <si>
    <t>0381 329747/8</t>
  </si>
  <si>
    <t>info@nuovacasadellauto.it</t>
  </si>
  <si>
    <t>I01012</t>
  </si>
  <si>
    <t>TECNORICAMBI SAS</t>
  </si>
  <si>
    <t>RSMCO0001648</t>
  </si>
  <si>
    <t>VIA DELL'ARTIGIANATO, 2</t>
  </si>
  <si>
    <t>ASCOLI PICENO</t>
  </si>
  <si>
    <t>0736 45050</t>
  </si>
  <si>
    <t>347 3804440</t>
  </si>
  <si>
    <t>g.ciccoianni@alice.it</t>
  </si>
  <si>
    <t>I01013</t>
  </si>
  <si>
    <t>A.R.PNEUMATICI DI ROCCHIOCCIOL</t>
  </si>
  <si>
    <t>RSMCO0001649</t>
  </si>
  <si>
    <t>LOC.BIUBBI</t>
  </si>
  <si>
    <t>PIEVE FOSCIANA - LU</t>
  </si>
  <si>
    <t>0583 - 666159</t>
  </si>
  <si>
    <t>arpneumatici@live.it</t>
  </si>
  <si>
    <t>I01014</t>
  </si>
  <si>
    <t>AUTORICAMBI COSENZA</t>
  </si>
  <si>
    <t>RSMCO0001650</t>
  </si>
  <si>
    <t>VIA DELLA BARCA, 22/B</t>
  </si>
  <si>
    <t>CENTOBUCHI DI MONTEPRANDONE-AP</t>
  </si>
  <si>
    <t>0735 702261</t>
  </si>
  <si>
    <t>348 8840933</t>
  </si>
  <si>
    <t>info@cosenzaricambi.it</t>
  </si>
  <si>
    <t>I01015</t>
  </si>
  <si>
    <t>GM AUTORICAMBI SRL</t>
  </si>
  <si>
    <t>RSMCO0001651</t>
  </si>
  <si>
    <t>VIA G.PASSERINI, 17/25</t>
  </si>
  <si>
    <t>06 25209251</t>
  </si>
  <si>
    <t>gmautoricambi@yahoo.it</t>
  </si>
  <si>
    <t>I01016</t>
  </si>
  <si>
    <t>CF DI CROCE FRANCA</t>
  </si>
  <si>
    <t>RSMCO0001652</t>
  </si>
  <si>
    <t>VIA FILIPPO ARENA, 64</t>
  </si>
  <si>
    <t>06 218 08139</t>
  </si>
  <si>
    <t>cieffe2000@hotmail.com</t>
  </si>
  <si>
    <t>I01017</t>
  </si>
  <si>
    <t>AUTORICAMBI BONOdiBONO ANDREA</t>
  </si>
  <si>
    <t>RSMCO0001653</t>
  </si>
  <si>
    <t>PIAZZA SANTA CROCE, 17/18</t>
  </si>
  <si>
    <t>06 9508940</t>
  </si>
  <si>
    <t>autoricambi.bono@libero.it</t>
  </si>
  <si>
    <t>I01018</t>
  </si>
  <si>
    <t>CAR SHOP 2000 SRL</t>
  </si>
  <si>
    <t>RSMCO0001654</t>
  </si>
  <si>
    <t>VIA CARDINALE PIZZARDO, 15</t>
  </si>
  <si>
    <t>MARINO LOC.FRATTOCCHIE -RM</t>
  </si>
  <si>
    <t>06 93547897</t>
  </si>
  <si>
    <t>348 3863441</t>
  </si>
  <si>
    <t>carshop2000srl@libero.it</t>
  </si>
  <si>
    <t>I01019</t>
  </si>
  <si>
    <t>TOLOMEI ROBERTO RICAMBI AUTO</t>
  </si>
  <si>
    <t>RSMCO0001655</t>
  </si>
  <si>
    <t>VIA DANTE ALIGHIERI, 9</t>
  </si>
  <si>
    <t>SAN VITO ROMANO - RM</t>
  </si>
  <si>
    <t>06 9571046</t>
  </si>
  <si>
    <t>336 6265598</t>
  </si>
  <si>
    <t>tolomeiricambi@tiscali.it</t>
  </si>
  <si>
    <t>I01020</t>
  </si>
  <si>
    <t>LIVEROTTI AUTORICAMBI SRL</t>
  </si>
  <si>
    <t>RSMCO0001656</t>
  </si>
  <si>
    <t>VIA CASILINA 1873 B/C</t>
  </si>
  <si>
    <t>06 20761393</t>
  </si>
  <si>
    <t>liverottisrl@yahoo.it</t>
  </si>
  <si>
    <t>I01021</t>
  </si>
  <si>
    <t>SORTINO SRL</t>
  </si>
  <si>
    <t>RSMCO0001657</t>
  </si>
  <si>
    <t>STRADALE PRIMOSOLE 18 ZONA IND</t>
  </si>
  <si>
    <t>095 592350/07</t>
  </si>
  <si>
    <t>sortinofrancesco@libero.it</t>
  </si>
  <si>
    <t>I01022</t>
  </si>
  <si>
    <t>A2Z WORLD SRL</t>
  </si>
  <si>
    <t>RSMCO0001658</t>
  </si>
  <si>
    <t>VIA STEPHENSON, 32/E</t>
  </si>
  <si>
    <t>02 89550782</t>
  </si>
  <si>
    <t>info@a2zworld.it</t>
  </si>
  <si>
    <t>I01023</t>
  </si>
  <si>
    <t>R.F. MOTORS SRL</t>
  </si>
  <si>
    <t>RSMCO0001659</t>
  </si>
  <si>
    <t>VIA TANGENZIALE EST, 58</t>
  </si>
  <si>
    <t>0425 404 055</t>
  </si>
  <si>
    <t>ricambirovigo@rfmotors.it</t>
  </si>
  <si>
    <t>I01024</t>
  </si>
  <si>
    <t>AUTORICAMBI ESSETI DI</t>
  </si>
  <si>
    <t>RSMCO0001660</t>
  </si>
  <si>
    <t>VIA MICHELANGELO, 12</t>
  </si>
  <si>
    <t>MONTEFELCINO - PU</t>
  </si>
  <si>
    <t>0721 720 461</t>
  </si>
  <si>
    <t>334 3261510</t>
  </si>
  <si>
    <t>rachele.t92@alice.it</t>
  </si>
  <si>
    <t>I01025</t>
  </si>
  <si>
    <t>NORDAUTO SERVICE SRL</t>
  </si>
  <si>
    <t>RSMCO0001661</t>
  </si>
  <si>
    <t>VIA ALFRED AMONN, 18</t>
  </si>
  <si>
    <t>BRESSANONE</t>
  </si>
  <si>
    <t>0472 836277</t>
  </si>
  <si>
    <t>info@nordautoservice.it</t>
  </si>
  <si>
    <t>I01026</t>
  </si>
  <si>
    <t>AUTO ELITE SRL</t>
  </si>
  <si>
    <t>RSMCO0001665</t>
  </si>
  <si>
    <t>VIA VIENNA, 2</t>
  </si>
  <si>
    <t>PORTO MANTOVANO</t>
  </si>
  <si>
    <t>paolo.zambelli@auto-elite.it</t>
  </si>
  <si>
    <t>I01027</t>
  </si>
  <si>
    <t>ERREGI 89 SRL</t>
  </si>
  <si>
    <t>RSMCO0001667</t>
  </si>
  <si>
    <t>VIA PANDOSIA 50/52</t>
  </si>
  <si>
    <t>06 70495700</t>
  </si>
  <si>
    <t>erregi89@gmail.com</t>
  </si>
  <si>
    <t>I01028</t>
  </si>
  <si>
    <t>AUTORICAMBI COLLEFERRO SRL</t>
  </si>
  <si>
    <t>RSMCO0001668</t>
  </si>
  <si>
    <t>COLLEFERRO - RM</t>
  </si>
  <si>
    <t>06 972411147</t>
  </si>
  <si>
    <t>autoricambicollefferro@hotmail.it</t>
  </si>
  <si>
    <t>I01029</t>
  </si>
  <si>
    <t>C.R.M. SRL</t>
  </si>
  <si>
    <t>RSMCO0001669</t>
  </si>
  <si>
    <t>VIA STEFANO USSI, 5/7</t>
  </si>
  <si>
    <t>06 22755219- 0622771868</t>
  </si>
  <si>
    <t>c.r.msrl@virgilio.it</t>
  </si>
  <si>
    <t>I01030</t>
  </si>
  <si>
    <t>RICAMBI AUTO ONORI FRANCESCO</t>
  </si>
  <si>
    <t>RSMCO0001670</t>
  </si>
  <si>
    <t>VIA NETTUNENSE, 178</t>
  </si>
  <si>
    <t>LAVINIO-ANZIO -RM</t>
  </si>
  <si>
    <t>06 9874075</t>
  </si>
  <si>
    <t>maurizioacquisti@onoriricambi.191.it</t>
  </si>
  <si>
    <t>I01031</t>
  </si>
  <si>
    <t>IANNUZZI GIOVANNI RICAMBI AUTO</t>
  </si>
  <si>
    <t>RSMCO0001673</t>
  </si>
  <si>
    <t>VIA LAZIO, 18</t>
  </si>
  <si>
    <t>AGROPOLI - SA</t>
  </si>
  <si>
    <t>0974 826833</t>
  </si>
  <si>
    <t>ricambiautoiannuzzi@tiscali.it</t>
  </si>
  <si>
    <t>I01032</t>
  </si>
  <si>
    <t>PALMERINI AUTORICAMBI SRL</t>
  </si>
  <si>
    <t>RSMCO0001674</t>
  </si>
  <si>
    <t>VIA DELL'INDUSTRIA, 2</t>
  </si>
  <si>
    <t>PONTE SAN GIOVANNI</t>
  </si>
  <si>
    <t>075 397041 - 075 393258</t>
  </si>
  <si>
    <t>autoricambi@palmerini.com</t>
  </si>
  <si>
    <t>I01033</t>
  </si>
  <si>
    <t>RICRI SERVICE SRL</t>
  </si>
  <si>
    <t>RSMCO0001675</t>
  </si>
  <si>
    <t>VIA IMBRIANI, 2</t>
  </si>
  <si>
    <t>02 93563481</t>
  </si>
  <si>
    <t>348 5933538</t>
  </si>
  <si>
    <t>ricriservicesrl@yahoo.it</t>
  </si>
  <si>
    <t>I01034</t>
  </si>
  <si>
    <t>AUTORICAMBI DALMINE SNC</t>
  </si>
  <si>
    <t>RSMCO0001676</t>
  </si>
  <si>
    <t>VIA M.ADAMELLO, 5</t>
  </si>
  <si>
    <t>DALMINE - BG</t>
  </si>
  <si>
    <t>035 561546</t>
  </si>
  <si>
    <t>348 3584160</t>
  </si>
  <si>
    <t>autoricambidalmine@gmail.com</t>
  </si>
  <si>
    <t>I01035</t>
  </si>
  <si>
    <t>AUTORICAMBI F.LLI FRANCONERI</t>
  </si>
  <si>
    <t>RSMCO0001677</t>
  </si>
  <si>
    <t>VIA DEI CENTAURI, 124/128</t>
  </si>
  <si>
    <t>06 2011165</t>
  </si>
  <si>
    <t>autoricambi@fratellifranconeri.191.it</t>
  </si>
  <si>
    <t>I01036</t>
  </si>
  <si>
    <t>CAR SERVICE REVISIONI DI</t>
  </si>
  <si>
    <t>RSMCO0001678</t>
  </si>
  <si>
    <t>VIA FORCA D'ACERO, 1224</t>
  </si>
  <si>
    <t>S.ELIA FIUME RAPIDO -FR-</t>
  </si>
  <si>
    <t>0776 429811</t>
  </si>
  <si>
    <t>carservice.bastianelo@virgilio.it</t>
  </si>
  <si>
    <t>I01037</t>
  </si>
  <si>
    <t>AUTORIPARAZIONI SAN PAOLO SNC</t>
  </si>
  <si>
    <t>RSMCO0001681</t>
  </si>
  <si>
    <t>VIA SAN PAOLO, 11</t>
  </si>
  <si>
    <t>RIVOLI CASCINE VICA - TO</t>
  </si>
  <si>
    <t>011 9596641</t>
  </si>
  <si>
    <t>casciano01@gmail.com</t>
  </si>
  <si>
    <t>I01038</t>
  </si>
  <si>
    <t>AUTORICAMBI BOTTERI PAOLO</t>
  </si>
  <si>
    <t>RSMCO0001683</t>
  </si>
  <si>
    <t>ARTENA - RM</t>
  </si>
  <si>
    <t>06 9516353</t>
  </si>
  <si>
    <t>autoricambibotteri@alice.it</t>
  </si>
  <si>
    <t>I01039</t>
  </si>
  <si>
    <t>MAGI ROBERTO SNC DI MAGI GABRI</t>
  </si>
  <si>
    <t>RSMCO0001685</t>
  </si>
  <si>
    <t>CORSO BATTISTI, 9</t>
  </si>
  <si>
    <t>OSIMO - AN</t>
  </si>
  <si>
    <t>071 715752</t>
  </si>
  <si>
    <t>magirobertosnc@yahoo.it</t>
  </si>
  <si>
    <t>I01040</t>
  </si>
  <si>
    <t>AUTORICAMBI REGINA SRL</t>
  </si>
  <si>
    <t>RSMCO0001686</t>
  </si>
  <si>
    <t>CONTRADA MARIGNANO SNC</t>
  </si>
  <si>
    <t>POTENZA PICENA - MC</t>
  </si>
  <si>
    <t>0733 870056</t>
  </si>
  <si>
    <t>autoricambiregina@libero.it</t>
  </si>
  <si>
    <t>I01041</t>
  </si>
  <si>
    <t>AUTORICAMBI 2000 SRL</t>
  </si>
  <si>
    <t>RSMCO0001694</t>
  </si>
  <si>
    <t>VIA PAPA GIOVANNI XXIII, 8</t>
  </si>
  <si>
    <t>PALADINA - BG</t>
  </si>
  <si>
    <t>035 639904</t>
  </si>
  <si>
    <t>autoricambi2000@live.com</t>
  </si>
  <si>
    <t>I01042</t>
  </si>
  <si>
    <t>M.Z. RICAMBI DI MICHELE ZERMAN</t>
  </si>
  <si>
    <t>RSMCO0001696</t>
  </si>
  <si>
    <t>VIA VILLAFONTANA, 41</t>
  </si>
  <si>
    <t>OPPEANO FRAZ.VILLAFONTANA</t>
  </si>
  <si>
    <t>045 690 2194</t>
  </si>
  <si>
    <t>mzmagazzino@gmail.com</t>
  </si>
  <si>
    <t>I01043</t>
  </si>
  <si>
    <t>GIUDICI RICAMBI AUTO SRLS</t>
  </si>
  <si>
    <t>RSMCO0001697</t>
  </si>
  <si>
    <t>VIA EDMONDO DE AMICIS, 37</t>
  </si>
  <si>
    <t>CERIANO LAGHETTO</t>
  </si>
  <si>
    <t>328 9359080</t>
  </si>
  <si>
    <t>giudiciricambiauto@libero.it</t>
  </si>
  <si>
    <t>I01044</t>
  </si>
  <si>
    <t>AUTOFFICINA MORASCA MIRKO</t>
  </si>
  <si>
    <t>RSMCO0001698</t>
  </si>
  <si>
    <t>VIA EMPOLITANA, II</t>
  </si>
  <si>
    <t>GERANO</t>
  </si>
  <si>
    <t>0774 798634</t>
  </si>
  <si>
    <t>328 6610563</t>
  </si>
  <si>
    <t>morasca.mirko@tiscali.it</t>
  </si>
  <si>
    <t>I01045</t>
  </si>
  <si>
    <t>RICAMBI 06 SRL</t>
  </si>
  <si>
    <t>RSMCO0001695</t>
  </si>
  <si>
    <t>VIA ANGELO BANTI,12</t>
  </si>
  <si>
    <t>06 88588428</t>
  </si>
  <si>
    <t>amm.ricambi06@gmail.com</t>
  </si>
  <si>
    <t>I01046</t>
  </si>
  <si>
    <t>AUTOPARTS di EVANGELISTA ROBER</t>
  </si>
  <si>
    <t>RSMCO0001703</t>
  </si>
  <si>
    <t>VIA TIBURTINA KM 202,500</t>
  </si>
  <si>
    <t>SCAFA</t>
  </si>
  <si>
    <t>autoparts.amministrazione@gmail.com</t>
  </si>
  <si>
    <t>I01047</t>
  </si>
  <si>
    <t>TONTI SRL</t>
  </si>
  <si>
    <t>RSMCO0001704</t>
  </si>
  <si>
    <t>VIA COLLE D'ALBA DI LEVANTE</t>
  </si>
  <si>
    <t>BORGO SAN DONATO-SABAUDIA</t>
  </si>
  <si>
    <t>0773 562004</t>
  </si>
  <si>
    <t>amministrazione@tontisrl.it</t>
  </si>
  <si>
    <t>I01048</t>
  </si>
  <si>
    <t>ANNECCHIARICO SRL</t>
  </si>
  <si>
    <t>RSMCO0001705</t>
  </si>
  <si>
    <t>VIA PANTANACCIO, 86</t>
  </si>
  <si>
    <t>LATINA</t>
  </si>
  <si>
    <t>0773 489644</t>
  </si>
  <si>
    <t>annecchiarico.g.r@libero.it</t>
  </si>
  <si>
    <t>I01049</t>
  </si>
  <si>
    <t>R.A.E.M. SRL</t>
  </si>
  <si>
    <t>RSMCO0001706</t>
  </si>
  <si>
    <t>VIA PADRE UGO FRASCA C/O CENTR</t>
  </si>
  <si>
    <t>0871 560841</t>
  </si>
  <si>
    <t>info@raemsrl.com</t>
  </si>
  <si>
    <t>I01050</t>
  </si>
  <si>
    <t>INDUSTRIA VOLVENTI SRL</t>
  </si>
  <si>
    <t>RSMCO0001707</t>
  </si>
  <si>
    <t>VIA BOTTEGHE, 21</t>
  </si>
  <si>
    <t>SCALENGHE</t>
  </si>
  <si>
    <t>011 9866234</t>
  </si>
  <si>
    <t>andrea@volventi.it</t>
  </si>
  <si>
    <t>I01051</t>
  </si>
  <si>
    <t>BRM PARTS SRL</t>
  </si>
  <si>
    <t>RSMCO0001708</t>
  </si>
  <si>
    <t>CORSO UIGI EINAUDI, 36</t>
  </si>
  <si>
    <t>CHERASCO</t>
  </si>
  <si>
    <t>0172 487110</t>
  </si>
  <si>
    <t>info@brmparts.it</t>
  </si>
  <si>
    <t>I01052</t>
  </si>
  <si>
    <t>AUTORICAMBI CORBETTA SRL</t>
  </si>
  <si>
    <t>RSMCO0001711</t>
  </si>
  <si>
    <t>VIA S.PELLICO, 52</t>
  </si>
  <si>
    <t>CORBETTA</t>
  </si>
  <si>
    <t>02 36738570</t>
  </si>
  <si>
    <t>autoricambicorbetta@tiscali.it</t>
  </si>
  <si>
    <t>I01053</t>
  </si>
  <si>
    <t>NEW LOCAR SRL</t>
  </si>
  <si>
    <t>RSMCO0001712</t>
  </si>
  <si>
    <t>VIA DEI CASTELLI ROMANI, 15/A</t>
  </si>
  <si>
    <t>POMEZIA</t>
  </si>
  <si>
    <t>06 9105389</t>
  </si>
  <si>
    <t>newlocar@yahoo.it</t>
  </si>
  <si>
    <t>I01054</t>
  </si>
  <si>
    <t>FLORI MOTORI SRL</t>
  </si>
  <si>
    <t>RSMCO0001715</t>
  </si>
  <si>
    <t>Z.I.P.I.P. LOC.LIPUDA TRAV.IV</t>
  </si>
  <si>
    <t>CIRO' MARINA</t>
  </si>
  <si>
    <t>0962 31269</t>
  </si>
  <si>
    <t>ricambi@florimotori.it</t>
  </si>
  <si>
    <t>I01055</t>
  </si>
  <si>
    <t>OCHENER RICAMBI SRL</t>
  </si>
  <si>
    <t>RSMCO0001716</t>
  </si>
  <si>
    <t>VIA DELLìORA DEL GARDA,</t>
  </si>
  <si>
    <t>0461 244380</t>
  </si>
  <si>
    <t>347 9340341</t>
  </si>
  <si>
    <t>commerciale@ochner.eu</t>
  </si>
  <si>
    <t>I01056</t>
  </si>
  <si>
    <t>MASINI AUTOFORNITURE SRL</t>
  </si>
  <si>
    <t>RSMCO0001713</t>
  </si>
  <si>
    <t>VIA VOLANO, 191</t>
  </si>
  <si>
    <t>FERRARA</t>
  </si>
  <si>
    <t>0532 61810</t>
  </si>
  <si>
    <t>329 3818340</t>
  </si>
  <si>
    <t>alessandro.ronchej@masinigroup.it</t>
  </si>
  <si>
    <t>I01057</t>
  </si>
  <si>
    <t>RSMCO0001717</t>
  </si>
  <si>
    <t>VIA DOSSO DOSSI, 12</t>
  </si>
  <si>
    <t>COPPARO</t>
  </si>
  <si>
    <t>0532 871738</t>
  </si>
  <si>
    <t>info@centroricambi.fe.it</t>
  </si>
  <si>
    <t>I01058</t>
  </si>
  <si>
    <t>LAZZARI E SAMARITANI SRL</t>
  </si>
  <si>
    <t>RSMCO0001718</t>
  </si>
  <si>
    <t>VIA DELLA CANAPA, 13</t>
  </si>
  <si>
    <t>051 902158</t>
  </si>
  <si>
    <t>ricambi@lazzariesamaritani.it</t>
  </si>
  <si>
    <t>I01059</t>
  </si>
  <si>
    <t>C.R.A.E. SAS DEI F.LLI BALEANI</t>
  </si>
  <si>
    <t>RSMCO0001719</t>
  </si>
  <si>
    <t>VIA DEL CASTELLO, 12</t>
  </si>
  <si>
    <t>06 58200986 06/58202012</t>
  </si>
  <si>
    <t>craeautoricambi@libero.it</t>
  </si>
  <si>
    <t>I01060</t>
  </si>
  <si>
    <t>RSMCO0001720</t>
  </si>
  <si>
    <t>328 9359080 02-99501339</t>
  </si>
  <si>
    <t>I01061</t>
  </si>
  <si>
    <t>EMMEGI RICAMBI SAS DI</t>
  </si>
  <si>
    <t>RSMCO0001721</t>
  </si>
  <si>
    <t>VIA VARESE, 110</t>
  </si>
  <si>
    <t>MARCALLO CON CASONE</t>
  </si>
  <si>
    <t>02 97254121</t>
  </si>
  <si>
    <t>338 8065721</t>
  </si>
  <si>
    <t>emmegi.ricambi@gmail.com</t>
  </si>
  <si>
    <t>I01062</t>
  </si>
  <si>
    <t>PELATTI SRL</t>
  </si>
  <si>
    <t>RSMCO0001726</t>
  </si>
  <si>
    <t>VIA PRADA, 4</t>
  </si>
  <si>
    <t>VIGNOLA</t>
  </si>
  <si>
    <t>rita@pelatti.it</t>
  </si>
  <si>
    <t>I01063</t>
  </si>
  <si>
    <t>AUTOACCESSORIO POLESANO SNC</t>
  </si>
  <si>
    <t>RSMCO0001727</t>
  </si>
  <si>
    <t>VIA DEL MERCANTE, 45</t>
  </si>
  <si>
    <t>0425 176 112</t>
  </si>
  <si>
    <t>info@autoaccessoriopolesano.it</t>
  </si>
  <si>
    <t>I01064</t>
  </si>
  <si>
    <t>SAMAT SRL</t>
  </si>
  <si>
    <t>RSMCO0001732</t>
  </si>
  <si>
    <t>CIVITANOVA MARCHE</t>
  </si>
  <si>
    <t>0733 801 027</t>
  </si>
  <si>
    <t>info@samatsrl.it</t>
  </si>
  <si>
    <t>I01065</t>
  </si>
  <si>
    <t>LAMBIASE RICAMBI SRL</t>
  </si>
  <si>
    <t>RSMCO0001733</t>
  </si>
  <si>
    <t>VIA MAGNA GRECIA, 348/352</t>
  </si>
  <si>
    <t>CAPACCIO</t>
  </si>
  <si>
    <t>0828 725448</t>
  </si>
  <si>
    <t>tonylambiase@hotmail.com</t>
  </si>
  <si>
    <t>I01066</t>
  </si>
  <si>
    <t>UGOLINI PAOLO</t>
  </si>
  <si>
    <t>RSMCO0001734</t>
  </si>
  <si>
    <t>VIA XXV APRILE, 73</t>
  </si>
  <si>
    <t>GHEDI</t>
  </si>
  <si>
    <t>030 901280</t>
  </si>
  <si>
    <t>autor.ugolini@alice.it</t>
  </si>
  <si>
    <t>I01067</t>
  </si>
  <si>
    <t>NUOVA MOTORAUTO SAS</t>
  </si>
  <si>
    <t>RSMCO0001735</t>
  </si>
  <si>
    <t>VIA TRENTO, 3/B</t>
  </si>
  <si>
    <t>MEZZOLOMBARDO</t>
  </si>
  <si>
    <t>0461 605857</t>
  </si>
  <si>
    <t>nuovamotorauto@interfree.it</t>
  </si>
  <si>
    <t>I01068</t>
  </si>
  <si>
    <t>G.E.SNC DI EVANGELISTA UMBERTO</t>
  </si>
  <si>
    <t>RSMCO0001736</t>
  </si>
  <si>
    <t>VIA R.MURRI, 1/3</t>
  </si>
  <si>
    <t>0544 502655</t>
  </si>
  <si>
    <t>paolo@geautoricambi.it</t>
  </si>
  <si>
    <t>I01069</t>
  </si>
  <si>
    <t>AUTORICAMBI ETRURIA SRL</t>
  </si>
  <si>
    <t>RSMCO0001737</t>
  </si>
  <si>
    <t>VIA DELLA PESA, 13</t>
  </si>
  <si>
    <t>S.CROCE SULL'ARNO</t>
  </si>
  <si>
    <t>0571 35005</t>
  </si>
  <si>
    <t>info.santacroce@etruriaricambi.it</t>
  </si>
  <si>
    <t>I01070</t>
  </si>
  <si>
    <t>RSMCO0001738</t>
  </si>
  <si>
    <t>VIA DELLA COSTITUZIONE, 103/10</t>
  </si>
  <si>
    <t>MONSUMANNO TERME</t>
  </si>
  <si>
    <t>0572 952885</t>
  </si>
  <si>
    <t>info.monsummano@etruriaricambi.it</t>
  </si>
  <si>
    <t>I01071</t>
  </si>
  <si>
    <t>RSMCO0001739</t>
  </si>
  <si>
    <t>06 9995846</t>
  </si>
  <si>
    <t>ricautoanguillara@virgilio.it</t>
  </si>
  <si>
    <t>I01072</t>
  </si>
  <si>
    <t>AUTORICAMBI IVAN DI IVAN GIGLI</t>
  </si>
  <si>
    <t>RSMCO0001740</t>
  </si>
  <si>
    <t>VIA FIUME, 7</t>
  </si>
  <si>
    <t>039 2148004</t>
  </si>
  <si>
    <t>339 8543879</t>
  </si>
  <si>
    <t>cambii00@ivang.191.it</t>
  </si>
  <si>
    <t>I01073</t>
  </si>
  <si>
    <t>L'AUTOMOBILE SRL</t>
  </si>
  <si>
    <t>RSMCO0001741</t>
  </si>
  <si>
    <t>VIA CANOBBIO, 34</t>
  </si>
  <si>
    <t>045 8952111</t>
  </si>
  <si>
    <t>la@tcla.it</t>
  </si>
  <si>
    <t>I01074</t>
  </si>
  <si>
    <t>RSMCO0001742</t>
  </si>
  <si>
    <t>VIA DELLE NAZIONI, 10</t>
  </si>
  <si>
    <t>045 9210726</t>
  </si>
  <si>
    <t>ricambi@l-automobile.com</t>
  </si>
  <si>
    <t>I01075</t>
  </si>
  <si>
    <t>AUTOELETTRICA SRL</t>
  </si>
  <si>
    <t>RSMCO0001750</t>
  </si>
  <si>
    <t>gestione_sonia@autelettrica.it</t>
  </si>
  <si>
    <t>I01076</t>
  </si>
  <si>
    <t>TERRENI TITO SRL</t>
  </si>
  <si>
    <t>RSMCO0001752</t>
  </si>
  <si>
    <t>VIA CRISTOFORO COLOMBO, 43</t>
  </si>
  <si>
    <t>GOITO</t>
  </si>
  <si>
    <t>03796 689210</t>
  </si>
  <si>
    <t>info@terrenitito.it</t>
  </si>
  <si>
    <t>I01077</t>
  </si>
  <si>
    <t>CAR FOOD RIMINI SRL</t>
  </si>
  <si>
    <t>RSMCO0001756</t>
  </si>
  <si>
    <t>VIA CORIANO 58</t>
  </si>
  <si>
    <t>0541 386601</t>
  </si>
  <si>
    <t>info@carfoodrimini.it</t>
  </si>
  <si>
    <t>I01078</t>
  </si>
  <si>
    <t>RAC-RICAMBI AUTO CESENA SNC</t>
  </si>
  <si>
    <t>RSMCO0001757</t>
  </si>
  <si>
    <t>VIA NINO BIXIO, 25</t>
  </si>
  <si>
    <t>0547 22019</t>
  </si>
  <si>
    <t>I01079</t>
  </si>
  <si>
    <t>AUTORICAMBI B.R. -  SAS DI</t>
  </si>
  <si>
    <t>RSMCO0001758</t>
  </si>
  <si>
    <t>0543 745659</t>
  </si>
  <si>
    <t>autoricambibr@libero.it</t>
  </si>
  <si>
    <t>I01080</t>
  </si>
  <si>
    <t>IL RICAMBIO SRL</t>
  </si>
  <si>
    <t>RSMCO0001759</t>
  </si>
  <si>
    <t>VIA MARINUZZI, 13</t>
  </si>
  <si>
    <t>059 280786</t>
  </si>
  <si>
    <t>marcoolivi@ilricambiomodena.it</t>
  </si>
  <si>
    <t>I01081</t>
  </si>
  <si>
    <t>COPART SRL COMMERCIO PARTI</t>
  </si>
  <si>
    <t>RSMCO0001763</t>
  </si>
  <si>
    <t>VIA EUGENIO CHECCHI, 30</t>
  </si>
  <si>
    <t>06 417 30778</t>
  </si>
  <si>
    <t>copart@tiscali.it</t>
  </si>
  <si>
    <t>I01082</t>
  </si>
  <si>
    <t>SANOGO ABOUDRAZABOU</t>
  </si>
  <si>
    <t>RSMCO0001767</t>
  </si>
  <si>
    <t>VIA PIEMONTE, 4</t>
  </si>
  <si>
    <t>I01083</t>
  </si>
  <si>
    <t>PAPPALARDO RICAMBI SRL</t>
  </si>
  <si>
    <t>RSMCO0001768</t>
  </si>
  <si>
    <t>VIA VITTORIO EMANUELE, 22</t>
  </si>
  <si>
    <t>095 7911256</t>
  </si>
  <si>
    <t>340 1726753</t>
  </si>
  <si>
    <t>pappalardo.ricambi@tiscali.it</t>
  </si>
  <si>
    <t>I01084</t>
  </si>
  <si>
    <t>OBD RICAMBI SNC DI ORSETTI</t>
  </si>
  <si>
    <t>RSMCO0001771</t>
  </si>
  <si>
    <t>LOCALITA' PONTINOVI, 3</t>
  </si>
  <si>
    <t>0426 21084</t>
  </si>
  <si>
    <t>obdricambi@gmail.com</t>
  </si>
  <si>
    <t>I01085</t>
  </si>
  <si>
    <t>LAURENTI VELIO RICAMBI AUTO</t>
  </si>
  <si>
    <t>RSMCO0001772</t>
  </si>
  <si>
    <t>VIA SANT'ANNA, 10</t>
  </si>
  <si>
    <t>06 9384579</t>
  </si>
  <si>
    <t>veliolaurenti@virgilio.it</t>
  </si>
  <si>
    <t>I01086</t>
  </si>
  <si>
    <t>DRA AUTOFORNITURE</t>
  </si>
  <si>
    <t>RSMCO0001773</t>
  </si>
  <si>
    <t>VIA DELLA MURACCIOLA, 2</t>
  </si>
  <si>
    <t>PALESTRINA - RM</t>
  </si>
  <si>
    <t>06 95271237</t>
  </si>
  <si>
    <t>338 5062141</t>
  </si>
  <si>
    <t>dra.palestrina@tiscali.it</t>
  </si>
  <si>
    <t>I01087</t>
  </si>
  <si>
    <t>AR AUTORICAMBI DI CANGEMI ELEN</t>
  </si>
  <si>
    <t>RSMCO0001774</t>
  </si>
  <si>
    <t>VIA S.S. PIETRO E PAOLO, 11</t>
  </si>
  <si>
    <t>QUARTO</t>
  </si>
  <si>
    <t>081 8767528</t>
  </si>
  <si>
    <t>327 6695494</t>
  </si>
  <si>
    <t>arautoricambi@gmail.com</t>
  </si>
  <si>
    <t>I01088</t>
  </si>
  <si>
    <t>AUTO DI DUTTO ALBERTO &amp; C.SAS</t>
  </si>
  <si>
    <t>RSMCO0001775</t>
  </si>
  <si>
    <t>CORSO BARALE, 39</t>
  </si>
  <si>
    <t>BORGO SAN DALMAZZO</t>
  </si>
  <si>
    <t>0171 260945</t>
  </si>
  <si>
    <t>348 2440483</t>
  </si>
  <si>
    <t>auto.ricambi@multiwire.net</t>
  </si>
  <si>
    <t>I01089</t>
  </si>
  <si>
    <t>GICAB SNC DI CASULA GIUSEPPE&amp;C</t>
  </si>
  <si>
    <t>RSMCO0001779</t>
  </si>
  <si>
    <t>ZONA P.I.P. - VIA IGLESIAS</t>
  </si>
  <si>
    <t>OBBASANTA</t>
  </si>
  <si>
    <t>0785/52694</t>
  </si>
  <si>
    <t>giacabsnc@yahoo.it</t>
  </si>
  <si>
    <t>I01090</t>
  </si>
  <si>
    <t>LA BOUTIQUE DELL'AUTO DI LISCI</t>
  </si>
  <si>
    <t>RSMCO0001781</t>
  </si>
  <si>
    <t>VIA ENNIO VISCA N.4</t>
  </si>
  <si>
    <t>NETTUNO</t>
  </si>
  <si>
    <t>06 9804108</t>
  </si>
  <si>
    <t>laboutique1990@gmail.com</t>
  </si>
  <si>
    <t>I01091</t>
  </si>
  <si>
    <t>VIGNOLI ROBERTO</t>
  </si>
  <si>
    <t>RSMCO0001782</t>
  </si>
  <si>
    <t>VIA VAL CIMARRA, 43</t>
  </si>
  <si>
    <t>SAN BENEDETTO DEL TRONTO</t>
  </si>
  <si>
    <t>0735 656687</t>
  </si>
  <si>
    <t>333 6749158</t>
  </si>
  <si>
    <t>magazzino@vignoliautoricambisrl.it</t>
  </si>
  <si>
    <t>I01092</t>
  </si>
  <si>
    <t>PARLATORE ANGELO</t>
  </si>
  <si>
    <t>RSMCO0001791</t>
  </si>
  <si>
    <t>VIA ORTOGRANDE, 5</t>
  </si>
  <si>
    <t>GIARDINI NAXOS</t>
  </si>
  <si>
    <t>0942 52709</t>
  </si>
  <si>
    <t>autoricambiparlatore@yahoo.it</t>
  </si>
  <si>
    <t>I01093</t>
  </si>
  <si>
    <t>SABAZIA RICAMBI AUTO SRL</t>
  </si>
  <si>
    <t>RSMCO0001792</t>
  </si>
  <si>
    <t>sabaziaricambi@virgilio.it</t>
  </si>
  <si>
    <t>I01094</t>
  </si>
  <si>
    <t>AUTORICAMBI 3M DI FERRINI MONI</t>
  </si>
  <si>
    <t>RSMCO0001793</t>
  </si>
  <si>
    <t>VIA DAVID LAZZARETTI,50/52</t>
  </si>
  <si>
    <t>ARCIDOSSO</t>
  </si>
  <si>
    <t>0564 967706</t>
  </si>
  <si>
    <t>3mautoricambi@gmail.com</t>
  </si>
  <si>
    <t>I01095</t>
  </si>
  <si>
    <t>RSMCO0001794</t>
  </si>
  <si>
    <t>VIA NUOVA,124</t>
  </si>
  <si>
    <t>GRAVELLONA TOCE</t>
  </si>
  <si>
    <t>0323 670500</t>
  </si>
  <si>
    <t>valpricargravellona@gmail.com</t>
  </si>
  <si>
    <t>I01096</t>
  </si>
  <si>
    <t>RSMCO0001795</t>
  </si>
  <si>
    <t>VIA EUROPA, 101</t>
  </si>
  <si>
    <t>02 93501847</t>
  </si>
  <si>
    <t>I01097</t>
  </si>
  <si>
    <t>OVAM SPA</t>
  </si>
  <si>
    <t>RSMCO0001797</t>
  </si>
  <si>
    <t>02 339391</t>
  </si>
  <si>
    <t>amministrazione@ovam.it</t>
  </si>
  <si>
    <t>I01098</t>
  </si>
  <si>
    <t>RICAMBI PONTINA SRL</t>
  </si>
  <si>
    <t>RSMCO0001778</t>
  </si>
  <si>
    <t>VIA G.MARCONI, 62/64</t>
  </si>
  <si>
    <t>PONTINA</t>
  </si>
  <si>
    <t>0773 867575</t>
  </si>
  <si>
    <t>import-export@ricambipontina.it</t>
  </si>
  <si>
    <t>I01099</t>
  </si>
  <si>
    <t>AUTORICAMBI FORTE SRL</t>
  </si>
  <si>
    <t>RSMCO0001790</t>
  </si>
  <si>
    <t>VIA EUGENIO MONTALE SNC</t>
  </si>
  <si>
    <t>APRILIA</t>
  </si>
  <si>
    <t>06 92727428</t>
  </si>
  <si>
    <t>autoricambiforte@tiscali.it</t>
  </si>
  <si>
    <t>I01100</t>
  </si>
  <si>
    <t>AUTORICAMBI M.N.SNC DI BIANCHI</t>
  </si>
  <si>
    <t>RSMCO0001798</t>
  </si>
  <si>
    <t>VIA LAMARMORA, 42</t>
  </si>
  <si>
    <t>LUMEZZANE S.S.</t>
  </si>
  <si>
    <t>margherita.sole1963@libero.it</t>
  </si>
  <si>
    <t>I01101</t>
  </si>
  <si>
    <t>RSMCO0001799</t>
  </si>
  <si>
    <t>VIA MONTE FLAVIO, 23</t>
  </si>
  <si>
    <t>I01102</t>
  </si>
  <si>
    <t>SMA RICAMBI AUTO SRL</t>
  </si>
  <si>
    <t>RSMCO0001800</t>
  </si>
  <si>
    <t>VIA APPIA NORD, 6</t>
  </si>
  <si>
    <t>VELLETRI</t>
  </si>
  <si>
    <t>06-9397690 06-9396880</t>
  </si>
  <si>
    <t>smaricambi@virgilio.it</t>
  </si>
  <si>
    <t>I01103</t>
  </si>
  <si>
    <t>RSMCO0001801</t>
  </si>
  <si>
    <t>VIA STATI UNITI D'AMERICA, 19</t>
  </si>
  <si>
    <t>GENZANO</t>
  </si>
  <si>
    <t>I01104</t>
  </si>
  <si>
    <t>MC DI CAVALLINI MARCO</t>
  </si>
  <si>
    <t>RSMCO0001803</t>
  </si>
  <si>
    <t>VIA COMACCHIO, 800</t>
  </si>
  <si>
    <t>mcricambi@gmail.com</t>
  </si>
  <si>
    <t>I01105</t>
  </si>
  <si>
    <t>AUTOMECHANIKA SRL</t>
  </si>
  <si>
    <t>RSMCO0001808</t>
  </si>
  <si>
    <t>VIA VARIANTE NAZIONALE</t>
  </si>
  <si>
    <t>automechanika@libero.it</t>
  </si>
  <si>
    <t>I01106</t>
  </si>
  <si>
    <t>RSMCO0001809</t>
  </si>
  <si>
    <t>VIA FILUMENA MARTURANO, 11/13</t>
  </si>
  <si>
    <t>I01107</t>
  </si>
  <si>
    <t>MICHELE CICCARELLI S.A.S.</t>
  </si>
  <si>
    <t>RSMCO0001812</t>
  </si>
  <si>
    <t>VIA ETNA, 6/B - 6/C</t>
  </si>
  <si>
    <t>domenico@autoricambiciccarelli.191.it</t>
  </si>
  <si>
    <t>I01108</t>
  </si>
  <si>
    <t>F.LLI ANTONIOTTI</t>
  </si>
  <si>
    <t>RSMCO0001813</t>
  </si>
  <si>
    <t>VIA CARLO CIVALDI, 44</t>
  </si>
  <si>
    <t>I01109</t>
  </si>
  <si>
    <t>RSMCO0001814</t>
  </si>
  <si>
    <t>VIA E.MATTEI 24</t>
  </si>
  <si>
    <t>0721 831640</t>
  </si>
  <si>
    <t>I01110</t>
  </si>
  <si>
    <t>RSMCO0001815</t>
  </si>
  <si>
    <t>VIA S.ANNA, 52</t>
  </si>
  <si>
    <t>I01111</t>
  </si>
  <si>
    <t>AUTO LUCE SRL</t>
  </si>
  <si>
    <t>RSMCO0001816</t>
  </si>
  <si>
    <t>VIA MAJOCCHI PLATTIS,1</t>
  </si>
  <si>
    <t>0532 62054</t>
  </si>
  <si>
    <t>info@autoluce.it</t>
  </si>
  <si>
    <t>I01112</t>
  </si>
  <si>
    <t>AUTORICAMBI M.M. SRL</t>
  </si>
  <si>
    <t>RSMCO0001817</t>
  </si>
  <si>
    <t>VIA PASUBIO, 78/A</t>
  </si>
  <si>
    <t>051 435152</t>
  </si>
  <si>
    <t>mm@autoricambimm.it</t>
  </si>
  <si>
    <t>I01113</t>
  </si>
  <si>
    <t>FOR-AUTO GMBH SRL</t>
  </si>
  <si>
    <t>RSMCO0001818</t>
  </si>
  <si>
    <t>VIA ALFRED AMMON, 29</t>
  </si>
  <si>
    <t>0472 801305</t>
  </si>
  <si>
    <t>info@forautobz.com</t>
  </si>
  <si>
    <t>I01114</t>
  </si>
  <si>
    <t>U.P.E.M. SPA</t>
  </si>
  <si>
    <t>RSMCO0001819</t>
  </si>
  <si>
    <t>VIALE DELLE NAZIONI, 142</t>
  </si>
  <si>
    <t>059 317562</t>
  </si>
  <si>
    <t>acquisti@upem.it</t>
  </si>
  <si>
    <t>I01115</t>
  </si>
  <si>
    <t>EMPORIO DELL'AUTO</t>
  </si>
  <si>
    <t>RSMCO0001820</t>
  </si>
  <si>
    <t>VIA PLINIO IL GIOVANE, 8</t>
  </si>
  <si>
    <t>076625713 - 225749</t>
  </si>
  <si>
    <t>fiorentiniricambi@libero.it</t>
  </si>
  <si>
    <t>I01116</t>
  </si>
  <si>
    <t>F.L. RICAMBI SRL</t>
  </si>
  <si>
    <t>RSMCO0001821</t>
  </si>
  <si>
    <t>VIA TOSCANA, 39</t>
  </si>
  <si>
    <t>ARBIA</t>
  </si>
  <si>
    <t>federico.leonini@alice.it</t>
  </si>
  <si>
    <t>I01117</t>
  </si>
  <si>
    <t>ACCESSORI AUTO</t>
  </si>
  <si>
    <t>RSMCO0001826</t>
  </si>
  <si>
    <t>VIA GARIBALDI, 123</t>
  </si>
  <si>
    <t>GIUSSANO</t>
  </si>
  <si>
    <t>giorgioradaelli@tin.it</t>
  </si>
  <si>
    <t>I01118</t>
  </si>
  <si>
    <t>FRAT MILANO SRL</t>
  </si>
  <si>
    <t>RSMCO0001827</t>
  </si>
  <si>
    <t>VIA BERNARDINO GALLIARI, 1/E</t>
  </si>
  <si>
    <t>filialemilano@fratsrl.com</t>
  </si>
  <si>
    <t>I01119</t>
  </si>
  <si>
    <t>RI.VA SRL</t>
  </si>
  <si>
    <t>RSMCO0001831</t>
  </si>
  <si>
    <t>VIA DEL TRAPEZIO, 1</t>
  </si>
  <si>
    <t>rivaricambi@gmail.com</t>
  </si>
  <si>
    <t>I01120</t>
  </si>
  <si>
    <t>DE CAROLIS SRL</t>
  </si>
  <si>
    <t>RSMCO0001832</t>
  </si>
  <si>
    <t>VIA DEL COMMERCIO, 19</t>
  </si>
  <si>
    <t>mauro@fratellidecarolis.it</t>
  </si>
  <si>
    <t>I01121</t>
  </si>
  <si>
    <t>C.R.T. CENTRO RICAMBI</t>
  </si>
  <si>
    <t>RSMCO0001833</t>
  </si>
  <si>
    <t>PIAZZA RAGUSA, 71-74</t>
  </si>
  <si>
    <t>06 7027287</t>
  </si>
  <si>
    <t>diegocrt@tiscali.it</t>
  </si>
  <si>
    <t>I01122</t>
  </si>
  <si>
    <t>RSMCO0001836</t>
  </si>
  <si>
    <t>VIA DORANDO PIETRI, 13/15</t>
  </si>
  <si>
    <t>0586 669137</t>
  </si>
  <si>
    <t>edacecina@hotmail.com</t>
  </si>
  <si>
    <t>I01123</t>
  </si>
  <si>
    <t>CO.GE.PRO. SPA</t>
  </si>
  <si>
    <t>RSMCO0001837</t>
  </si>
  <si>
    <t>VIA V.MONTI 23</t>
  </si>
  <si>
    <t>02 38100143</t>
  </si>
  <si>
    <t>cogeprospa@gmail.com</t>
  </si>
  <si>
    <t>I01124</t>
  </si>
  <si>
    <t>GARBAGNATE RICAMBI</t>
  </si>
  <si>
    <t>RSMCO0001838</t>
  </si>
  <si>
    <t>VIA GARIBALDI, 88/A</t>
  </si>
  <si>
    <t>garbagnatericambi@gmail.com</t>
  </si>
  <si>
    <t>I01125</t>
  </si>
  <si>
    <t>NUOVA TRABER SRL</t>
  </si>
  <si>
    <t>RSMCO0001839</t>
  </si>
  <si>
    <t>VIA ORZINUOVI, 71</t>
  </si>
  <si>
    <t>nuovatraber@libero.it</t>
  </si>
  <si>
    <t>I01126</t>
  </si>
  <si>
    <t>OFF. MECCANICHE E RICAMBI</t>
  </si>
  <si>
    <t>RSMCO0001841</t>
  </si>
  <si>
    <t>VIA G. MARCONI, 123/129</t>
  </si>
  <si>
    <t>DESENZANO DEL GARDA</t>
  </si>
  <si>
    <t>nicoletta@zaniricambi.it</t>
  </si>
  <si>
    <t>I01127</t>
  </si>
  <si>
    <t>IDEA RICAMBI SRL</t>
  </si>
  <si>
    <t>RSMCO0001842</t>
  </si>
  <si>
    <t>VIA CADUTI, 11/A</t>
  </si>
  <si>
    <t>CASTEL MELLA</t>
  </si>
  <si>
    <t>idearic@libero.it</t>
  </si>
  <si>
    <t>I01128</t>
  </si>
  <si>
    <t>PADANA RETTIFICHE SRL</t>
  </si>
  <si>
    <t>RSMCO0001844</t>
  </si>
  <si>
    <t>VIA CAVALLERA, 2/M</t>
  </si>
  <si>
    <t>CASTEGNATO</t>
  </si>
  <si>
    <t>info@padanarettifiche.it</t>
  </si>
  <si>
    <t>I01129</t>
  </si>
  <si>
    <t>BRESCIA RICAMBI SRL</t>
  </si>
  <si>
    <t>RSMCO0001845</t>
  </si>
  <si>
    <t>VIALE OBERDAN 19/D</t>
  </si>
  <si>
    <t>magazzinose@bresciaricambi.it</t>
  </si>
  <si>
    <t>I01130</t>
  </si>
  <si>
    <t>RSMCO0001846</t>
  </si>
  <si>
    <t>VIA S. EUFEMIA</t>
  </si>
  <si>
    <t>I01131</t>
  </si>
  <si>
    <t>RSMCO0001847</t>
  </si>
  <si>
    <t>VIALE BARBAROUX, 52</t>
  </si>
  <si>
    <t>emporiauto@libero.it</t>
  </si>
  <si>
    <t>I01132</t>
  </si>
  <si>
    <t>C.S.A. DI COTTONE ROBERTO</t>
  </si>
  <si>
    <t>RSMCO0001848</t>
  </si>
  <si>
    <t>VIA PETRELLA, 5</t>
  </si>
  <si>
    <t>magazzino@csaricambi.it</t>
  </si>
  <si>
    <t>I01133</t>
  </si>
  <si>
    <t>AUTORICAMBI BISSOLATI SRL</t>
  </si>
  <si>
    <t>RSMCO0001850</t>
  </si>
  <si>
    <t>VIA VALLE CAMONICA</t>
  </si>
  <si>
    <t>bissolatiricambi@tin.it</t>
  </si>
  <si>
    <t>I01134</t>
  </si>
  <si>
    <t>FARCOM DI TURRA PIERLUIGI</t>
  </si>
  <si>
    <t>RSMCO0001851</t>
  </si>
  <si>
    <t>VIA PALAZZOLO, TRAV. II, N. 2</t>
  </si>
  <si>
    <t>COCCAGLIO</t>
  </si>
  <si>
    <t>farcomautoricambi@libero.it</t>
  </si>
  <si>
    <t>I01135</t>
  </si>
  <si>
    <t>R&amp;R SNC DI RICCHINI</t>
  </si>
  <si>
    <t>RSMCO0001852</t>
  </si>
  <si>
    <t>VIA ARIMANNO, 14</t>
  </si>
  <si>
    <t>info@ricchiniautoricambi.it</t>
  </si>
  <si>
    <t>I01136</t>
  </si>
  <si>
    <t>EURORICAMBI DI SCIMITTO GIUSEP</t>
  </si>
  <si>
    <t>RSMCO0001859</t>
  </si>
  <si>
    <t>STRADA PER S. GIOVANNI GALERMO</t>
  </si>
  <si>
    <t>MISTERBIANCO</t>
  </si>
  <si>
    <t>euroricambienoleggio@gmail.com</t>
  </si>
  <si>
    <t>I01137</t>
  </si>
  <si>
    <t>SDR AUTORICAMBI DI LA SPINA</t>
  </si>
  <si>
    <t>RSMCO0001860</t>
  </si>
  <si>
    <t>VIA G. D'ANNUNZIO, 21/A</t>
  </si>
  <si>
    <t>sdrautoricambi@live.it</t>
  </si>
  <si>
    <t>I01138</t>
  </si>
  <si>
    <t>AUTORICAMBI RIC.MAR SRL</t>
  </si>
  <si>
    <t>RSMCO0001862</t>
  </si>
  <si>
    <t>VIA G. GARIBALDI, 38</t>
  </si>
  <si>
    <t>VILLA CARCINA</t>
  </si>
  <si>
    <t>ricmar.srl@gmail.com</t>
  </si>
  <si>
    <t>I01139</t>
  </si>
  <si>
    <t>D'AMATO GIOVANNI</t>
  </si>
  <si>
    <t>RSMCO0001863</t>
  </si>
  <si>
    <t>CONTRADA TRE CASUZZE</t>
  </si>
  <si>
    <t>damatogianni@alice.it</t>
  </si>
  <si>
    <t>I01140</t>
  </si>
  <si>
    <t>RICAMBI AN SRL</t>
  </si>
  <si>
    <t>RSMCO0001865</t>
  </si>
  <si>
    <t>VIA STRADELLA MESSINA</t>
  </si>
  <si>
    <t>SANTA TERESA DI RIVA</t>
  </si>
  <si>
    <t>ricambian@virgilio.it</t>
  </si>
  <si>
    <t>I01141</t>
  </si>
  <si>
    <t>M.I.G.A.R. SRL</t>
  </si>
  <si>
    <t>RSMCO0001866</t>
  </si>
  <si>
    <t>CORSO DELLA REPUBBLICA,427/429</t>
  </si>
  <si>
    <t>CISTERNA</t>
  </si>
  <si>
    <t>migarsrl1@migarsrl.191.it</t>
  </si>
  <si>
    <t>I01142</t>
  </si>
  <si>
    <t>ECO DI SBARAGLIA ANDREA</t>
  </si>
  <si>
    <t>RSMCO0001868</t>
  </si>
  <si>
    <t>VIA LOMBARDIA</t>
  </si>
  <si>
    <t>POTENZA PICENA</t>
  </si>
  <si>
    <t>ecoricambi2011@libero.it</t>
  </si>
  <si>
    <t>I01143</t>
  </si>
  <si>
    <t>RSMCO0001869</t>
  </si>
  <si>
    <t>VIA GUGLIELMO MARCONI, 23</t>
  </si>
  <si>
    <t>PORTO RECANATI</t>
  </si>
  <si>
    <t>I01144</t>
  </si>
  <si>
    <t>RSMCO0001871</t>
  </si>
  <si>
    <t>VIA TRIESTE, 161</t>
  </si>
  <si>
    <t>MONTICHIARI</t>
  </si>
  <si>
    <t>030 996 1545</t>
  </si>
  <si>
    <t>riem@virgilio.it</t>
  </si>
  <si>
    <t>I01145</t>
  </si>
  <si>
    <t>SOLANO MAURIZIO AUTORICAMBI</t>
  </si>
  <si>
    <t>RSMCO0001872</t>
  </si>
  <si>
    <t>VIA ANTONIO VIVALDI, 1</t>
  </si>
  <si>
    <t>RAMACCA</t>
  </si>
  <si>
    <t>095 5654309</t>
  </si>
  <si>
    <t>solano.maurizio@alice.it</t>
  </si>
  <si>
    <t>I01146</t>
  </si>
  <si>
    <t>AVANCAR RICAMBI SRL</t>
  </si>
  <si>
    <t>RSMCO0001873</t>
  </si>
  <si>
    <t>VIA ALEARDO ALEARDI, 1</t>
  </si>
  <si>
    <t>BRONTE</t>
  </si>
  <si>
    <t>avancarricambi@gmail.com</t>
  </si>
  <si>
    <t>I01147</t>
  </si>
  <si>
    <t>PUNTO GAS SRL</t>
  </si>
  <si>
    <t>RSMCO0001874</t>
  </si>
  <si>
    <t>VIA CANCELLIERA, 11/C</t>
  </si>
  <si>
    <t>ALBANO LAZIALE</t>
  </si>
  <si>
    <t>ricambiauto2@puntogas.it</t>
  </si>
  <si>
    <t>I01148</t>
  </si>
  <si>
    <t>TIDONA SAMANTHA</t>
  </si>
  <si>
    <t>RSMCO0001881</t>
  </si>
  <si>
    <t>VIA F. CRESPI, 17</t>
  </si>
  <si>
    <t>SIRACUSA</t>
  </si>
  <si>
    <t>tidonasamantha@libero.it</t>
  </si>
  <si>
    <t>I01149</t>
  </si>
  <si>
    <t>AUTOETNA DI IVAN STRANO &amp; C.</t>
  </si>
  <si>
    <t>RSMCO0001882</t>
  </si>
  <si>
    <t>VIA LICATA, 38/40</t>
  </si>
  <si>
    <t>LENTINI</t>
  </si>
  <si>
    <t>autoetna@gmail.com</t>
  </si>
  <si>
    <t>I01150</t>
  </si>
  <si>
    <t>ILS SP.ZOO</t>
  </si>
  <si>
    <t>RSMCO0001586</t>
  </si>
  <si>
    <t>UL.KLONOWA, 48</t>
  </si>
  <si>
    <t>NADARZYN</t>
  </si>
  <si>
    <t>I01151</t>
  </si>
  <si>
    <t>AUTORICAMBI LUPATINI</t>
  </si>
  <si>
    <t>RSMCO0001883</t>
  </si>
  <si>
    <t>VIA VITTORIO VENETO, 17</t>
  </si>
  <si>
    <t>lupatiniclaudio@hotmail.it</t>
  </si>
  <si>
    <t>I01152</t>
  </si>
  <si>
    <t>WORLD 94 SRL</t>
  </si>
  <si>
    <t>RSMCO0001884</t>
  </si>
  <si>
    <t>VIA ROMA,2/A</t>
  </si>
  <si>
    <t>CASOREZZO</t>
  </si>
  <si>
    <t>3381718721 347 3815671</t>
  </si>
  <si>
    <t>world94@libero.it</t>
  </si>
  <si>
    <t>I01153</t>
  </si>
  <si>
    <t>RSMCO0001885</t>
  </si>
  <si>
    <t>VIA UMBERTO I, 130</t>
  </si>
  <si>
    <t>ROBECCHETTO CON INDUNO</t>
  </si>
  <si>
    <t>I01154</t>
  </si>
  <si>
    <t>SALEMA AUTORICAMBI SRL</t>
  </si>
  <si>
    <t>RSMCO0001886</t>
  </si>
  <si>
    <t>VIA PALESTRO, 241</t>
  </si>
  <si>
    <t>FLORIDIA</t>
  </si>
  <si>
    <t>salemaricambi@virgilio.it</t>
  </si>
  <si>
    <t>I01155</t>
  </si>
  <si>
    <t>EUROPARTS-CAR</t>
  </si>
  <si>
    <t>RSMCO0001887</t>
  </si>
  <si>
    <t>VIA GIUSEPPE TOMASI</t>
  </si>
  <si>
    <t>europarts-car@libero.it</t>
  </si>
  <si>
    <t>I01156</t>
  </si>
  <si>
    <t>TUTTAUTO SRL</t>
  </si>
  <si>
    <t>RSMCO0001889</t>
  </si>
  <si>
    <t>VIA U. SABA</t>
  </si>
  <si>
    <t>PISTOIA</t>
  </si>
  <si>
    <t>tuttautosrl.pistoia@tin.it</t>
  </si>
  <si>
    <t>I01157</t>
  </si>
  <si>
    <t>AUTORICAMBI TORTORICI SANTINO</t>
  </si>
  <si>
    <t>RSMCO0001892</t>
  </si>
  <si>
    <t>VIA DELLA RUSTICA, 167</t>
  </si>
  <si>
    <t>tortoriciricambi@libero.it</t>
  </si>
  <si>
    <t>I01158</t>
  </si>
  <si>
    <t>LA LIMONAIA SAS</t>
  </si>
  <si>
    <t>RSMCO0001897</t>
  </si>
  <si>
    <t>VIA FIRENZE, 83</t>
  </si>
  <si>
    <t>0574 592515</t>
  </si>
  <si>
    <t>I01159</t>
  </si>
  <si>
    <t>AUTORICAMBI ALLIA MICHELE</t>
  </si>
  <si>
    <t>RSMCO0001898</t>
  </si>
  <si>
    <t>VIA SAITTA, 78</t>
  </si>
  <si>
    <t>RANDAZZO</t>
  </si>
  <si>
    <t>micheleallia@virgilio.it</t>
  </si>
  <si>
    <t>I01160</t>
  </si>
  <si>
    <t>PALMINACCI SRL AUTORICAMBI</t>
  </si>
  <si>
    <t>RSMCO0001899</t>
  </si>
  <si>
    <t>VIA APPIA, 132</t>
  </si>
  <si>
    <t>TERRACINA</t>
  </si>
  <si>
    <t>commerciale@palmacci.it</t>
  </si>
  <si>
    <t>I01161</t>
  </si>
  <si>
    <t>AUTOSTOP - DI PAOLINI GIACOMO</t>
  </si>
  <si>
    <t>RSMCO0001900</t>
  </si>
  <si>
    <t>VIA BUGGIANESE, 23/A</t>
  </si>
  <si>
    <t>PONTE BUGGIANESE</t>
  </si>
  <si>
    <t>info@autostopricambi.com</t>
  </si>
  <si>
    <t>I01162</t>
  </si>
  <si>
    <t>RP AUTORICAMBI SRL</t>
  </si>
  <si>
    <t>RSMCO0001901</t>
  </si>
  <si>
    <t>VIA G. MINOTTINI, 5</t>
  </si>
  <si>
    <t>PERUGIA</t>
  </si>
  <si>
    <t>info@rpautoricambi.it</t>
  </si>
  <si>
    <t>I01163</t>
  </si>
  <si>
    <t>EUROITALY MILANO SRL</t>
  </si>
  <si>
    <t>RSMCO0001903</t>
  </si>
  <si>
    <t>VIA ARCHIMEDE, 8</t>
  </si>
  <si>
    <t>02 33911640</t>
  </si>
  <si>
    <t>elisabetta.mi@euroitaly.it</t>
  </si>
  <si>
    <t>I01164</t>
  </si>
  <si>
    <t>R.V.M. RICAMBI SRL</t>
  </si>
  <si>
    <t>RSMCO0001905</t>
  </si>
  <si>
    <t>VIA G. BERTAZZI, 27/29</t>
  </si>
  <si>
    <t>ACIREALE</t>
  </si>
  <si>
    <t>rvmricambi@hotmail.it</t>
  </si>
  <si>
    <t>I01165</t>
  </si>
  <si>
    <t>G.P.A. AUTORICAMBI SRL</t>
  </si>
  <si>
    <t>RSMCO0001906</t>
  </si>
  <si>
    <t>VIALE EUROPA, 95</t>
  </si>
  <si>
    <t>MESSINA</t>
  </si>
  <si>
    <t>gpaautoricambi@outlook.it</t>
  </si>
  <si>
    <t>I01166</t>
  </si>
  <si>
    <t>M.G. AUTORICAMBI DI MINNITI</t>
  </si>
  <si>
    <t>RSMCO0001907</t>
  </si>
  <si>
    <t>VIA S. MARIA LA PORTA, 24/26</t>
  </si>
  <si>
    <t>m.g.autoricambi@virgilio.it</t>
  </si>
  <si>
    <t>I01167</t>
  </si>
  <si>
    <t>RUSSO AUTORICAMBI</t>
  </si>
  <si>
    <t>RSMCO0001908</t>
  </si>
  <si>
    <t>VIA POGGIO FELICE, 92 B/C</t>
  </si>
  <si>
    <t>ZAFFERANA ETNEA</t>
  </si>
  <si>
    <t>russoricambi@hotmail.com</t>
  </si>
  <si>
    <t>I01168</t>
  </si>
  <si>
    <t>SI.SCO. SAS</t>
  </si>
  <si>
    <t>RSMCO0001909</t>
  </si>
  <si>
    <t>VIA M. TAMBURINI, 9</t>
  </si>
  <si>
    <t>065126650-597</t>
  </si>
  <si>
    <t>info@siscoautoricambi.com</t>
  </si>
  <si>
    <t>I01169</t>
  </si>
  <si>
    <t>MOSE' MOTORS DI SARPA UMBERTO</t>
  </si>
  <si>
    <t>RSMCO0001910</t>
  </si>
  <si>
    <t>VIA VITTORIO EMANUELE II, 200</t>
  </si>
  <si>
    <t>ROGGIANO GRAVINA</t>
  </si>
  <si>
    <t>sarpaumberto@libero.it</t>
  </si>
  <si>
    <t>I01170</t>
  </si>
  <si>
    <t>SUMA LETIZIA AUTORICAMBI</t>
  </si>
  <si>
    <t>RSMCO0001911</t>
  </si>
  <si>
    <t>VIA NAPOLI, 57</t>
  </si>
  <si>
    <t>PRIOLO GARGALLO</t>
  </si>
  <si>
    <t>sumaricambi@yahoo.it</t>
  </si>
  <si>
    <t>I01171</t>
  </si>
  <si>
    <t>AC DISTRIBUZIONI</t>
  </si>
  <si>
    <t>RSMCO0001912</t>
  </si>
  <si>
    <t>ac.distribuzioni@yahoo.it</t>
  </si>
  <si>
    <t>I01172</t>
  </si>
  <si>
    <t>MAURO AUTORICAMBI</t>
  </si>
  <si>
    <t>RSMCO0001913</t>
  </si>
  <si>
    <t>VIA G. LA FARINA, 200/B</t>
  </si>
  <si>
    <t>mauroricambi@alice.it</t>
  </si>
  <si>
    <t>I01173</t>
  </si>
  <si>
    <t>ELIOS AUTORICAMBI SRL</t>
  </si>
  <si>
    <t>RSMCO0001914</t>
  </si>
  <si>
    <t>VIA GENERALE CASCINO, 16</t>
  </si>
  <si>
    <t>VITTORIA</t>
  </si>
  <si>
    <t>info@eliosautoricambi.it</t>
  </si>
  <si>
    <t>I01174</t>
  </si>
  <si>
    <t>CRISTALCLIMA SNC</t>
  </si>
  <si>
    <t>RSMCO0001915</t>
  </si>
  <si>
    <t>VIA PETRARCA, 56</t>
  </si>
  <si>
    <t>info@cristalclima.it</t>
  </si>
  <si>
    <t>I01175</t>
  </si>
  <si>
    <t>F.L. AUTORICAMBI SNC</t>
  </si>
  <si>
    <t>RSMCO0001916</t>
  </si>
  <si>
    <t>VIA DELLE ROBINIE, 43 A/B</t>
  </si>
  <si>
    <t>fl.autoricambi@libero.it</t>
  </si>
  <si>
    <t>I01176</t>
  </si>
  <si>
    <t>CENTRO IST. SOUND CAR SNC</t>
  </si>
  <si>
    <t>RSMCO0001917</t>
  </si>
  <si>
    <t>CONTRADA VIGNARELLI S</t>
  </si>
  <si>
    <t>soundcar@virgilio.it</t>
  </si>
  <si>
    <t>I01177</t>
  </si>
  <si>
    <t>EMMEDI AUTORICAMBI SNC</t>
  </si>
  <si>
    <t>RSMCO0001918</t>
  </si>
  <si>
    <t>VIA ROMERA VECCHIA</t>
  </si>
  <si>
    <t>autoricambiemmedi@gmail.com</t>
  </si>
  <si>
    <t>I01178</t>
  </si>
  <si>
    <t>RSMCO0001919</t>
  </si>
  <si>
    <t>VIA MARCONI, 20</t>
  </si>
  <si>
    <t>I01179</t>
  </si>
  <si>
    <t>LUCA GOTTI di LUCA GOTTI</t>
  </si>
  <si>
    <t>RSMCO0001920</t>
  </si>
  <si>
    <t>VIA SALCETANA, 83</t>
  </si>
  <si>
    <t>AGLIANA</t>
  </si>
  <si>
    <t>328 2727668</t>
  </si>
  <si>
    <t>lucagotti_1964@libero.it</t>
  </si>
  <si>
    <t>I01180</t>
  </si>
  <si>
    <t>MERONI MATTEO RICAMBI AUTO</t>
  </si>
  <si>
    <t>RSMCO0001921</t>
  </si>
  <si>
    <t>VIA PIETRO MARONCELLI, 12</t>
  </si>
  <si>
    <t>bruno.meroni53@libero.it</t>
  </si>
  <si>
    <t>I01181</t>
  </si>
  <si>
    <t>DIMA.RICAMBI DI MATTEO ANTONIO</t>
  </si>
  <si>
    <t>RSMCO0001922</t>
  </si>
  <si>
    <t>VIA ETTORE PONTI, 24</t>
  </si>
  <si>
    <t>dima.ricambi@gmail.com</t>
  </si>
  <si>
    <t>I01182</t>
  </si>
  <si>
    <t>GENERALI GIANFRANCO</t>
  </si>
  <si>
    <t>RSMCO0001927</t>
  </si>
  <si>
    <t>VIA VIVIANI, 16</t>
  </si>
  <si>
    <t>348 7838127</t>
  </si>
  <si>
    <t>generaligianfranco@gmail.com</t>
  </si>
  <si>
    <t>I01183</t>
  </si>
  <si>
    <t>ARM IMPIANTI DI BRAMBILLA G.</t>
  </si>
  <si>
    <t>RSMCO0001587</t>
  </si>
  <si>
    <t>VIA C.PORTA, 6</t>
  </si>
  <si>
    <t>MASATE</t>
  </si>
  <si>
    <t>334 6008639</t>
  </si>
  <si>
    <t>armimpianti@yahoo.it</t>
  </si>
  <si>
    <t>I01184</t>
  </si>
  <si>
    <t>MOTOR FRANCE SRL</t>
  </si>
  <si>
    <t>RSMCO0001928</t>
  </si>
  <si>
    <t>VIA DELL'EDILIZIA, 12</t>
  </si>
  <si>
    <t>POTENZA</t>
  </si>
  <si>
    <t>info@motorfrance.com</t>
  </si>
  <si>
    <t>I01185</t>
  </si>
  <si>
    <t>C &amp; P AUTORICAMBI S.R.L.S.</t>
  </si>
  <si>
    <t>RSMCO0001929</t>
  </si>
  <si>
    <t>VIA PALERMO, 63/65</t>
  </si>
  <si>
    <t>cpricambi@virgilio.it</t>
  </si>
  <si>
    <t>I01186</t>
  </si>
  <si>
    <t>LA NUOVA TUTTO PER L'AUTO SRL</t>
  </si>
  <si>
    <t>RSMCO0001930</t>
  </si>
  <si>
    <t>VIALE AMELIA, 50/52</t>
  </si>
  <si>
    <t>info@tuttoperlauto.com</t>
  </si>
  <si>
    <t>I01187</t>
  </si>
  <si>
    <t>FLERO GROUP SRL</t>
  </si>
  <si>
    <t>RSMCO0001931</t>
  </si>
  <si>
    <t>VIA ORIANA FALLACI, 12</t>
  </si>
  <si>
    <t>FLERO</t>
  </si>
  <si>
    <t>0303669501-2</t>
  </si>
  <si>
    <t>marco@fleroricambi.it</t>
  </si>
  <si>
    <t>I01189</t>
  </si>
  <si>
    <t>5D SRL</t>
  </si>
  <si>
    <t>RSMCO0001937</t>
  </si>
  <si>
    <t>VIA F. BONETTI - ZONA INDUSTR.</t>
  </si>
  <si>
    <t>f.giaccone@desari-srl.it</t>
  </si>
  <si>
    <t>I01190</t>
  </si>
  <si>
    <t>RICAMBI AUTO SALO' SNC</t>
  </si>
  <si>
    <t>RSMCO0001938</t>
  </si>
  <si>
    <t>VIA DEI COLLI, 15</t>
  </si>
  <si>
    <t>SALO'</t>
  </si>
  <si>
    <t>0365 521710</t>
  </si>
  <si>
    <t>info@ricambiautopollini.it</t>
  </si>
  <si>
    <t>I01191</t>
  </si>
  <si>
    <t>AUTORIVOLTA SNC DI RIVOLTA</t>
  </si>
  <si>
    <t>RSMCO0001939</t>
  </si>
  <si>
    <t>VIALE REGINA MARGHERITA, 96</t>
  </si>
  <si>
    <t>macherio7077@midas.it</t>
  </si>
  <si>
    <t>I01192</t>
  </si>
  <si>
    <t>AUTOPARTICATANIA SRL</t>
  </si>
  <si>
    <t>RSMCO0001940</t>
  </si>
  <si>
    <t>VIA GIUDO GOZZANO, 55</t>
  </si>
  <si>
    <t>info@autoparticatania.com</t>
  </si>
  <si>
    <t>I01193</t>
  </si>
  <si>
    <t>BALZA MULTISERVICE SRL</t>
  </si>
  <si>
    <t>RSMCO0001941</t>
  </si>
  <si>
    <t>VIA DON VIGANO', 35/A</t>
  </si>
  <si>
    <t>cesanomaderno7035@midas.it</t>
  </si>
  <si>
    <t>I01194</t>
  </si>
  <si>
    <t>MELZO MOTOR SERVICE SAS</t>
  </si>
  <si>
    <t>RSMCO0001945</t>
  </si>
  <si>
    <t>STRADA PROVINCIALE 13, 3</t>
  </si>
  <si>
    <t>MELZO</t>
  </si>
  <si>
    <t>melzo7002@midas.it</t>
  </si>
  <si>
    <t>I01195</t>
  </si>
  <si>
    <t>AUTORICAMBI FICILI GIUSEPPE</t>
  </si>
  <si>
    <t>RSMCO0001946</t>
  </si>
  <si>
    <t>VIA NUOVA, 4</t>
  </si>
  <si>
    <t>VALLEDOLMO</t>
  </si>
  <si>
    <t>autoricambificili@libero.it</t>
  </si>
  <si>
    <t>I01196</t>
  </si>
  <si>
    <t>PILONE CORRADO AUTOFORNITURE</t>
  </si>
  <si>
    <t>RSMCO0001947</t>
  </si>
  <si>
    <t>VIA AMERIGO VESPUCCI, 51/55</t>
  </si>
  <si>
    <t>NOTO</t>
  </si>
  <si>
    <t>autoricambipilone@virgilio.it</t>
  </si>
  <si>
    <t>I01197</t>
  </si>
  <si>
    <t>ARENA SRL</t>
  </si>
  <si>
    <t>RSMCO0001948</t>
  </si>
  <si>
    <t>VIA UGO FOSCOLO, 66</t>
  </si>
  <si>
    <t>ISPICA</t>
  </si>
  <si>
    <t>arenasrl@tiscali.it</t>
  </si>
  <si>
    <t>I01198</t>
  </si>
  <si>
    <t>TUTTAUTO DI ALBERGHINA G.</t>
  </si>
  <si>
    <t>RSMCO0001949</t>
  </si>
  <si>
    <t>VIALE EUROPA, 2</t>
  </si>
  <si>
    <t>CALTAGIRONE</t>
  </si>
  <si>
    <t>tuttauto@tiscali.it</t>
  </si>
  <si>
    <t>I01199</t>
  </si>
  <si>
    <t>RETTIFICA VICENTINA</t>
  </si>
  <si>
    <t>RSMCO0001950</t>
  </si>
  <si>
    <t>VIA DIVISIONE FOLGORE, 56</t>
  </si>
  <si>
    <t>rpavan@rettificavicentina.com</t>
  </si>
  <si>
    <t>I01200</t>
  </si>
  <si>
    <t>FORNAUTO SNC</t>
  </si>
  <si>
    <t>RSMCO0001952</t>
  </si>
  <si>
    <t>VIA VITTORIO VENETO, 30</t>
  </si>
  <si>
    <t>fornauto@gmail.com</t>
  </si>
  <si>
    <t>I01201</t>
  </si>
  <si>
    <t>DRAMMIS AUTORICAMBI SRL</t>
  </si>
  <si>
    <t>RSMCO0001954</t>
  </si>
  <si>
    <t>ALTILIA DI S. SEVERINA SS 107</t>
  </si>
  <si>
    <t>SANTA SEVERINA</t>
  </si>
  <si>
    <t>0962 555839</t>
  </si>
  <si>
    <t>drammisautoricambi@tiscali.it</t>
  </si>
  <si>
    <t>I01202</t>
  </si>
  <si>
    <t>AUTORICAMBI MAROSTICA SRL</t>
  </si>
  <si>
    <t>RSMCO0001956</t>
  </si>
  <si>
    <t>VIA PAPA GIOVANNI PAOLO II, 69</t>
  </si>
  <si>
    <t>MAROSTICA</t>
  </si>
  <si>
    <t>autoricambimarostica@gmail.com</t>
  </si>
  <si>
    <t>I01203</t>
  </si>
  <si>
    <t>DINAMICA MOTORS SRL</t>
  </si>
  <si>
    <t>RSMCO0001957</t>
  </si>
  <si>
    <t>VIA G. TESCARO, 20</t>
  </si>
  <si>
    <t>0424510692-30273</t>
  </si>
  <si>
    <t>info@dinamicamotors.com</t>
  </si>
  <si>
    <t>I01204</t>
  </si>
  <si>
    <t>SYSTEM GAS SRL</t>
  </si>
  <si>
    <t>RSMCO0001958</t>
  </si>
  <si>
    <t>VIA A. MARTIRI</t>
  </si>
  <si>
    <t>info@systemgas.com</t>
  </si>
  <si>
    <t>I01205</t>
  </si>
  <si>
    <t>RSMCO0001959</t>
  </si>
  <si>
    <t>VIA VITTORIO E DA BORMIDA, 45</t>
  </si>
  <si>
    <t>info@tagricambi.om</t>
  </si>
  <si>
    <t>I01206</t>
  </si>
  <si>
    <t>RI.AUTO S.N.C.</t>
  </si>
  <si>
    <t>RSMCO0001960</t>
  </si>
  <si>
    <t>VIA SANTA ROSA, 60</t>
  </si>
  <si>
    <t>I01207</t>
  </si>
  <si>
    <t>P &amp; A SRL</t>
  </si>
  <si>
    <t>RSMCO0001961</t>
  </si>
  <si>
    <t>VIA GARIBALDI, 2/A</t>
  </si>
  <si>
    <t>PEDRENGO</t>
  </si>
  <si>
    <t>commerciale@pearicambi.it</t>
  </si>
  <si>
    <t>I01208</t>
  </si>
  <si>
    <t>BERTOGLIO MARCO</t>
  </si>
  <si>
    <t>RSMCO0001965</t>
  </si>
  <si>
    <t>STRADA DEI BIASONI, 29</t>
  </si>
  <si>
    <t>marcob.ricambi@gmail.com</t>
  </si>
  <si>
    <t>I01209</t>
  </si>
  <si>
    <t>RSMCO0001966</t>
  </si>
  <si>
    <t>STRADA  DEI BIASONI, 8</t>
  </si>
  <si>
    <t>I01210</t>
  </si>
  <si>
    <t>AUTORICAMBI ALBENGA</t>
  </si>
  <si>
    <t>RSMCO0001967</t>
  </si>
  <si>
    <t>VIA AL PIEMONTE REG.BOTTINO,1D</t>
  </si>
  <si>
    <t>albengautoricambi@libero.it</t>
  </si>
  <si>
    <t>I01211</t>
  </si>
  <si>
    <t>MOTORQUATTRO SRL</t>
  </si>
  <si>
    <t>RSMCO0001968</t>
  </si>
  <si>
    <t>I01212</t>
  </si>
  <si>
    <t>AUTORICAMBI ARNALDI</t>
  </si>
  <si>
    <t>RSMCO0001969</t>
  </si>
  <si>
    <t>VIALE DELL'AGRICOLTURA, 26</t>
  </si>
  <si>
    <t>info@autoricambiarnaldi.it</t>
  </si>
  <si>
    <t>I01213</t>
  </si>
  <si>
    <t>SEGNA ULTIMO &amp; FIGLI SRL</t>
  </si>
  <si>
    <t>RSMCO0001970</t>
  </si>
  <si>
    <t>VIALE DELL'INDUSTRIA 14/16</t>
  </si>
  <si>
    <t>CITTADELLA</t>
  </si>
  <si>
    <t>acquisti@segnaservice.com</t>
  </si>
  <si>
    <t>I01214</t>
  </si>
  <si>
    <t>RSMCO0001972</t>
  </si>
  <si>
    <t>VIALE DEL COMMERCIO,19/C</t>
  </si>
  <si>
    <t>segnavi@segnaservice.com</t>
  </si>
  <si>
    <t>I01215</t>
  </si>
  <si>
    <t>RSMCO0001973</t>
  </si>
  <si>
    <t>VIA ENRICO FERMI, 45/A</t>
  </si>
  <si>
    <t>segnavr@segnaservice.com</t>
  </si>
  <si>
    <t>I01216</t>
  </si>
  <si>
    <t>PIANETA RICAMBI SRL</t>
  </si>
  <si>
    <t>RSMCO0001974</t>
  </si>
  <si>
    <t>VIA MADAMA CRISTINA, 140</t>
  </si>
  <si>
    <t>pianetaricambisrl@gmail.com</t>
  </si>
  <si>
    <t>I01217</t>
  </si>
  <si>
    <t>RSMCO0001976</t>
  </si>
  <si>
    <t>VIA XXVI APRILE, 9</t>
  </si>
  <si>
    <t>I01218</t>
  </si>
  <si>
    <t>AUTOFORNITURE CORAZZA</t>
  </si>
  <si>
    <t>RSMCO0001978</t>
  </si>
  <si>
    <t>VIA Q. VARO, 27/29/35</t>
  </si>
  <si>
    <t>telemaco.arc@libero.it</t>
  </si>
  <si>
    <t>I01219</t>
  </si>
  <si>
    <t>SAMAUTO RICAMBI SRL</t>
  </si>
  <si>
    <t>RSMCO0001979</t>
  </si>
  <si>
    <t>VIA SAMPIERDARENA, 225 R</t>
  </si>
  <si>
    <t>samautoricambi@libero.it</t>
  </si>
  <si>
    <t>I01220</t>
  </si>
  <si>
    <t>FABBRIZZI SRL</t>
  </si>
  <si>
    <t>RSMCO0001980</t>
  </si>
  <si>
    <t>VIALE AMIATA, 28</t>
  </si>
  <si>
    <t>SARTEANO</t>
  </si>
  <si>
    <t>riccafab@libero.it</t>
  </si>
  <si>
    <t>I01221</t>
  </si>
  <si>
    <t>RSMCO0001981</t>
  </si>
  <si>
    <t>STRADA PER PIENZA, 16</t>
  </si>
  <si>
    <t>MONTEPULCIANO</t>
  </si>
  <si>
    <t>I01222</t>
  </si>
  <si>
    <t>RODOS ROBERT NOWAK</t>
  </si>
  <si>
    <t>RSMCO0001893</t>
  </si>
  <si>
    <t>UL PRZEMYSLOWA, 23/24</t>
  </si>
  <si>
    <t>76-200</t>
  </si>
  <si>
    <t>SLUPSK</t>
  </si>
  <si>
    <t>I01223</t>
  </si>
  <si>
    <t>AUTOSPRINT SNC</t>
  </si>
  <si>
    <t>RSMCO0001985</t>
  </si>
  <si>
    <t>VIA NAZIONALE 726/728</t>
  </si>
  <si>
    <t>ROMETTA MAREA</t>
  </si>
  <si>
    <t>autosprintsnc2012@libero.it</t>
  </si>
  <si>
    <t>I01224</t>
  </si>
  <si>
    <t>AUTORICAMBI BERNOCCHI</t>
  </si>
  <si>
    <t>RSMCO0001986</t>
  </si>
  <si>
    <t>VIA PONTE LADRONE, 40/44</t>
  </si>
  <si>
    <t>autoricambibernocchi@alice.it</t>
  </si>
  <si>
    <t>I01225</t>
  </si>
  <si>
    <t>MG AUTO PARTS SRL</t>
  </si>
  <si>
    <t>RSMCO0001988</t>
  </si>
  <si>
    <t>VIA G. CARDUCI, 26</t>
  </si>
  <si>
    <t>RIGNANO FLAMINIO</t>
  </si>
  <si>
    <t>mg.autopartssrl@gmail.com</t>
  </si>
  <si>
    <t>I01226</t>
  </si>
  <si>
    <t>S.O.S. RICAMBI AUTO</t>
  </si>
  <si>
    <t>RSMCO0001990</t>
  </si>
  <si>
    <t>VIA ANTONIO CANOVA, 19</t>
  </si>
  <si>
    <t>antoniocristiano2000@yahoo.it</t>
  </si>
  <si>
    <t>I01227</t>
  </si>
  <si>
    <t>AUTORICAMBI PINELO</t>
  </si>
  <si>
    <t>RSMCO0001992</t>
  </si>
  <si>
    <t>VIA CALZECCHI ONESTI, 8</t>
  </si>
  <si>
    <t>info@autoricambipinelo.it</t>
  </si>
  <si>
    <t>I01228</t>
  </si>
  <si>
    <t>IL RICAMBIO BRESCIANO SRL</t>
  </si>
  <si>
    <t>RSMCO0001993</t>
  </si>
  <si>
    <t>VIA LUIGI ABBIATI, 13</t>
  </si>
  <si>
    <t>info@ilricambiobresciano.com</t>
  </si>
  <si>
    <t>I01229</t>
  </si>
  <si>
    <t>LINEA GOMME S.R.L.</t>
  </si>
  <si>
    <t>RSMCO0001994</t>
  </si>
  <si>
    <t>VIA ROMA, 149/151</t>
  </si>
  <si>
    <t>VILLANOVA D'ALBENGA</t>
  </si>
  <si>
    <t>I01230</t>
  </si>
  <si>
    <t>RSMCO0001995</t>
  </si>
  <si>
    <t>VIA ARGINE SINISTRO, 160</t>
  </si>
  <si>
    <t>0183 299462</t>
  </si>
  <si>
    <t>I01231</t>
  </si>
  <si>
    <t>AUTORICAMBI BELLASSAI BIAGIO</t>
  </si>
  <si>
    <t>RSMCO0001998</t>
  </si>
  <si>
    <t>VIA BOLOGNA, 15</t>
  </si>
  <si>
    <t>S. CROCE DI CAMERINA</t>
  </si>
  <si>
    <t>ginobellassai@alice.it</t>
  </si>
  <si>
    <t>I01232</t>
  </si>
  <si>
    <t>AUTORICAMBI ARCA SRL</t>
  </si>
  <si>
    <t>RSMCO0001999</t>
  </si>
  <si>
    <t>VIA G. PASCOLI, 76</t>
  </si>
  <si>
    <t>COMISO</t>
  </si>
  <si>
    <t>alex@autoricambiarca.it</t>
  </si>
  <si>
    <t>I01233</t>
  </si>
  <si>
    <t>DIRECT RICAMBI</t>
  </si>
  <si>
    <t>RSMCO0002000</t>
  </si>
  <si>
    <t>VIA G. LA FARINA, 119</t>
  </si>
  <si>
    <t>directricambi@gmail.com</t>
  </si>
  <si>
    <t>I01234</t>
  </si>
  <si>
    <t>AUTOSERVICE CLAUDI</t>
  </si>
  <si>
    <t>RSMCO0002001</t>
  </si>
  <si>
    <t>VIA AURELIA NORD, 338/I</t>
  </si>
  <si>
    <t>ARCOLA</t>
  </si>
  <si>
    <t>sclaudi@libero.it</t>
  </si>
  <si>
    <t>I01235</t>
  </si>
  <si>
    <t>PELLEGRINI CORRADO</t>
  </si>
  <si>
    <t>RSMCO0002002</t>
  </si>
  <si>
    <t>VIA AURELIA, 349</t>
  </si>
  <si>
    <t>RICCO' DEL GOLFO DI SPEZIA</t>
  </si>
  <si>
    <t>corra75@inwind.it</t>
  </si>
  <si>
    <t>I01236</t>
  </si>
  <si>
    <t>RICAMBI AUTO DI BENEVELLI</t>
  </si>
  <si>
    <t>RSMCO0002003</t>
  </si>
  <si>
    <t>VIA VINCENZO FERRARI, 10/C</t>
  </si>
  <si>
    <t>0522 301373</t>
  </si>
  <si>
    <t>alessandro.benevelli@benevelliricambiauto.it</t>
  </si>
  <si>
    <t>I01237</t>
  </si>
  <si>
    <t>CONSORZIO TRENTINO RICAMBI</t>
  </si>
  <si>
    <t>RSMCO0002004</t>
  </si>
  <si>
    <t>ricambi.c5@gmail.com</t>
  </si>
  <si>
    <t>I01238</t>
  </si>
  <si>
    <t>RSMCO0002005</t>
  </si>
  <si>
    <t>VIA L.PERGHER, 26</t>
  </si>
  <si>
    <t>I01239</t>
  </si>
  <si>
    <t>INTERNATIONAL CAR SERVICE SRL</t>
  </si>
  <si>
    <t>RSMCO0002006</t>
  </si>
  <si>
    <t>VIA LAMBRUSCHINA, 15</t>
  </si>
  <si>
    <t>STIMIGLIANO</t>
  </si>
  <si>
    <t>icsmfb@tiscalinet.it</t>
  </si>
  <si>
    <t>I01240</t>
  </si>
  <si>
    <t>GARAGE ASMARA SNC</t>
  </si>
  <si>
    <t>RSMCO0002007</t>
  </si>
  <si>
    <t>VIA ROMA, 99</t>
  </si>
  <si>
    <t>LAIGUEGLIA</t>
  </si>
  <si>
    <t>garageasmara@virgilio.it</t>
  </si>
  <si>
    <t>I01241</t>
  </si>
  <si>
    <t>VARO SERVICE DI VAROLO FABIO</t>
  </si>
  <si>
    <t>RSMCO0002008</t>
  </si>
  <si>
    <t>STRADA MONTEROSSETTO, 1</t>
  </si>
  <si>
    <t>CASSINE</t>
  </si>
  <si>
    <t>varoservice@hotmail.it</t>
  </si>
  <si>
    <t>I01242</t>
  </si>
  <si>
    <t>RSMCO0002009</t>
  </si>
  <si>
    <t>VIA FORNACE, 3</t>
  </si>
  <si>
    <t>I01243</t>
  </si>
  <si>
    <t>FORNITAUTO DI SCHELLINO B.</t>
  </si>
  <si>
    <t>RSMCO0002010</t>
  </si>
  <si>
    <t>CORSO EUROPA, 19</t>
  </si>
  <si>
    <t>marco@fornitauto.com</t>
  </si>
  <si>
    <t>I01244</t>
  </si>
  <si>
    <t>BONANNO GROUP SRL</t>
  </si>
  <si>
    <t>RSMCO0002015</t>
  </si>
  <si>
    <t>VIA NAZIONALE, 165</t>
  </si>
  <si>
    <t>OLIVARELLA</t>
  </si>
  <si>
    <t>bonanno.nunzio@alice.it</t>
  </si>
  <si>
    <t>I01245</t>
  </si>
  <si>
    <t>TURBOENNE AUTORICAMBI</t>
  </si>
  <si>
    <t>RSMCO0002016</t>
  </si>
  <si>
    <t>VIA ROMA, 148/1</t>
  </si>
  <si>
    <t>BARICELLA - BOLOGNA -</t>
  </si>
  <si>
    <t>info@turboenneautoricambi.it</t>
  </si>
  <si>
    <t>I01246</t>
  </si>
  <si>
    <t>EURO RICAMBI SRL</t>
  </si>
  <si>
    <t>RSMCO0002018</t>
  </si>
  <si>
    <t>VIA G. CALVINO, 38</t>
  </si>
  <si>
    <t>euroricambisrl@tiscalinet.it</t>
  </si>
  <si>
    <t>I01247</t>
  </si>
  <si>
    <t>CENTRO REVISIONI AUTO SRL</t>
  </si>
  <si>
    <t>RSMCO0002019</t>
  </si>
  <si>
    <t>VIA DEL LAVORO, 68</t>
  </si>
  <si>
    <t>CASALECCHIO DI RENO</t>
  </si>
  <si>
    <t>gallerani@icmagroup.it</t>
  </si>
  <si>
    <t>I01248</t>
  </si>
  <si>
    <t>RSMCO0002020</t>
  </si>
  <si>
    <t>VIA ERIDIANO, 9</t>
  </si>
  <si>
    <t>I01249</t>
  </si>
  <si>
    <t>DAKAR SRL</t>
  </si>
  <si>
    <t>RSMCO0002021</t>
  </si>
  <si>
    <t>VIA DELLA MADONNINA, 5</t>
  </si>
  <si>
    <t>FORLIMPOPOLI</t>
  </si>
  <si>
    <t>dakar@libero.it</t>
  </si>
  <si>
    <t>I01250</t>
  </si>
  <si>
    <t>RSMCO0002022</t>
  </si>
  <si>
    <t>VIA NUOVA, 528</t>
  </si>
  <si>
    <t>PANIGHINA DI BERTINORO</t>
  </si>
  <si>
    <t>dakar11@libero.it</t>
  </si>
  <si>
    <t>I01251</t>
  </si>
  <si>
    <t>ECOMOTOR DI CAPARCO GIANNI</t>
  </si>
  <si>
    <t>RSMCO0002023</t>
  </si>
  <si>
    <t>VIA DEL LAVORO, 1</t>
  </si>
  <si>
    <t>eco-motor@libero.it</t>
  </si>
  <si>
    <t>I01252</t>
  </si>
  <si>
    <t>PAMAX DI PASQUALE D'ORSI</t>
  </si>
  <si>
    <t>RSMCO0002035</t>
  </si>
  <si>
    <t>GALLERIA ALDO MORO, 24</t>
  </si>
  <si>
    <t>PAVULLO DI FRIGIANO</t>
  </si>
  <si>
    <t>pamaxricambi@gmail.com</t>
  </si>
  <si>
    <t>I01253</t>
  </si>
  <si>
    <t>NUOVA EUROCAR AUTORICAMBI SNC</t>
  </si>
  <si>
    <t>RSMCO0002036</t>
  </si>
  <si>
    <t>VIA GALLIERA, 1/2B</t>
  </si>
  <si>
    <t>BENTIVOGLIO</t>
  </si>
  <si>
    <t>info@nuovaeurocar.com</t>
  </si>
  <si>
    <t>I01254</t>
  </si>
  <si>
    <t>FRATELLI CHIARAMIDA SAS</t>
  </si>
  <si>
    <t>RSMCO0002037</t>
  </si>
  <si>
    <t>CORSO TIMOLEONE, 23/25</t>
  </si>
  <si>
    <t>ricambi.chiaramida@tiscali.it</t>
  </si>
  <si>
    <t>I01255</t>
  </si>
  <si>
    <t>LAFA DI LUSA GIANCARLO</t>
  </si>
  <si>
    <t>RSMCO0002038</t>
  </si>
  <si>
    <t>VIA TOLOSANO, 70</t>
  </si>
  <si>
    <t>FAENZA</t>
  </si>
  <si>
    <t>lafa-ricambi@virgilio.it</t>
  </si>
  <si>
    <t>I01256</t>
  </si>
  <si>
    <t>MOTOR SERVICE SRL</t>
  </si>
  <si>
    <t>RSMCO0002039</t>
  </si>
  <si>
    <t>VIA G. DI VITTORIO</t>
  </si>
  <si>
    <t>ADRO</t>
  </si>
  <si>
    <t>motorservicesrl@alice.it</t>
  </si>
  <si>
    <t>I01257</t>
  </si>
  <si>
    <t>AUTODECO SNC</t>
  </si>
  <si>
    <t>RSMCO0002040</t>
  </si>
  <si>
    <t>VIA FRANCESCA, 31</t>
  </si>
  <si>
    <t>info@autodeco.it</t>
  </si>
  <si>
    <t>I01258</t>
  </si>
  <si>
    <t>RSMCO0002041</t>
  </si>
  <si>
    <t>VIA NOMENTANA KM 12.100</t>
  </si>
  <si>
    <t>I01259</t>
  </si>
  <si>
    <t>VALSABBIA RICAMBI SNC</t>
  </si>
  <si>
    <t>RSMCO0002043</t>
  </si>
  <si>
    <t>VIA CALCHERA, 19</t>
  </si>
  <si>
    <t>VILLANOVA SUL CLISI</t>
  </si>
  <si>
    <t>valsabbia.ricambi@virgilio.it</t>
  </si>
  <si>
    <t>I01260</t>
  </si>
  <si>
    <t>DEKO AUTOACCESSORI SNC</t>
  </si>
  <si>
    <t>RSMCO0002044</t>
  </si>
  <si>
    <t>VIA REGINA PACIS, 12</t>
  </si>
  <si>
    <t>dekoauto@oksatcom.it</t>
  </si>
  <si>
    <t>I01261</t>
  </si>
  <si>
    <t>FE.PA RICAMBI AUTO E MOTO SRL</t>
  </si>
  <si>
    <t>RSMCO0002045</t>
  </si>
  <si>
    <t>VIA DELLA MADONNELLA, 19</t>
  </si>
  <si>
    <t>RIANO</t>
  </si>
  <si>
    <t>feparicambisrl@libero.it</t>
  </si>
  <si>
    <t>I01262</t>
  </si>
  <si>
    <t>AUTORICAMBI R.R.G. SNC</t>
  </si>
  <si>
    <t>RSMCO0002047</t>
  </si>
  <si>
    <t>VIA LUIGI RIDOLFI, 23</t>
  </si>
  <si>
    <t>autoricambi_rrg@libero.it</t>
  </si>
  <si>
    <t>I01263</t>
  </si>
  <si>
    <t>RSMCO0002048</t>
  </si>
  <si>
    <t>VIA CASSIA,  1725</t>
  </si>
  <si>
    <t>06/30894338</t>
  </si>
  <si>
    <t>cidieservicer@libero.it</t>
  </si>
  <si>
    <t>I01264</t>
  </si>
  <si>
    <t>RSMCO0002049</t>
  </si>
  <si>
    <t>stafanopescosolido@safragroupsrl.com</t>
  </si>
  <si>
    <t>I01265</t>
  </si>
  <si>
    <t>SARZANA RICAMBI DI CASALE</t>
  </si>
  <si>
    <t>RSMCO0002050</t>
  </si>
  <si>
    <t>VIA PECORINA</t>
  </si>
  <si>
    <t>ricambisarzana@hotmail.it</t>
  </si>
  <si>
    <t>I01266</t>
  </si>
  <si>
    <t>PIZZOLA AUTORICAMBI SRL</t>
  </si>
  <si>
    <t>RSMCO0002051</t>
  </si>
  <si>
    <t>FIDENZA</t>
  </si>
  <si>
    <t>I01267</t>
  </si>
  <si>
    <t>RSMCO0002054</t>
  </si>
  <si>
    <t>VIA INDUSTRIALE, 103/107</t>
  </si>
  <si>
    <t>info@rearicambi.com</t>
  </si>
  <si>
    <t>I01268</t>
  </si>
  <si>
    <t>DI COSTA SRL</t>
  </si>
  <si>
    <t>RSMCO0002055</t>
  </si>
  <si>
    <t>VIALE EUROPA, 15/17</t>
  </si>
  <si>
    <t>FRANCAVILLA DI SICILIA</t>
  </si>
  <si>
    <t>dicostafi@tiscali.it</t>
  </si>
  <si>
    <t>I01269</t>
  </si>
  <si>
    <t>AUTORICAMBI MOTTA SRL</t>
  </si>
  <si>
    <t>RSMCO0002056</t>
  </si>
  <si>
    <t>VIA EMPEDOCLE, 125/127</t>
  </si>
  <si>
    <t>mottact@yahoo.it</t>
  </si>
  <si>
    <t>I01270</t>
  </si>
  <si>
    <t>LYRA BEARING SRL</t>
  </si>
  <si>
    <t>RSMCO0002057</t>
  </si>
  <si>
    <t>VIA VASARI, 16 int. 1</t>
  </si>
  <si>
    <t>teclagalletto@trevigroup.it</t>
  </si>
  <si>
    <t>I01271</t>
  </si>
  <si>
    <t>RSMCO0002058</t>
  </si>
  <si>
    <t>I01272</t>
  </si>
  <si>
    <t>AUTORICAMBI SARDEGNA</t>
  </si>
  <si>
    <t>RSMCO0002059</t>
  </si>
  <si>
    <t>VIA IPPOLITO D'ESTE, 8/D</t>
  </si>
  <si>
    <t>motorquattrosrl@libero.it</t>
  </si>
  <si>
    <t>I01273</t>
  </si>
  <si>
    <t>RSMCO0002060</t>
  </si>
  <si>
    <t>VIA DALL'ORTO, 13/R</t>
  </si>
  <si>
    <t>I01274</t>
  </si>
  <si>
    <t>RSG MOTORS DI SUNZERI</t>
  </si>
  <si>
    <t>RSMCO0002061</t>
  </si>
  <si>
    <t>VIA LUCA LANDUCCI, 2R</t>
  </si>
  <si>
    <t>rsg9112014@libero.it</t>
  </si>
  <si>
    <t>I01275</t>
  </si>
  <si>
    <t>VITALI AUTO MOTO SRL</t>
  </si>
  <si>
    <t>RSMCO0002062</t>
  </si>
  <si>
    <t>VIA CESARE BATTISTI, 84</t>
  </si>
  <si>
    <t>MOLINELLA</t>
  </si>
  <si>
    <t>vitalimoto@libero.it</t>
  </si>
  <si>
    <t>I01276</t>
  </si>
  <si>
    <t>R.S. AUTORICAMBI SRL</t>
  </si>
  <si>
    <t>RSMCO0002063</t>
  </si>
  <si>
    <t>VIA CIRCONV. NOMENTANA 298/300</t>
  </si>
  <si>
    <t>rsautoricambi@libero.it</t>
  </si>
  <si>
    <t>I01277</t>
  </si>
  <si>
    <t>AUTORICAMBI BELTRAMI SNC</t>
  </si>
  <si>
    <t>RSMCO0002064</t>
  </si>
  <si>
    <t>VIA TITO SPERI, 62</t>
  </si>
  <si>
    <t>PADENGHE SUL GARDA</t>
  </si>
  <si>
    <t>info@autoricambibeltrami.it</t>
  </si>
  <si>
    <t>I01278</t>
  </si>
  <si>
    <t>RSMCO0002066</t>
  </si>
  <si>
    <t>VIA G.B. GUARINI, 78/80</t>
  </si>
  <si>
    <t>info.livorno@etruriaricambi.it</t>
  </si>
  <si>
    <t>I01279</t>
  </si>
  <si>
    <t>FIORINI AUTORICAMBI SRL</t>
  </si>
  <si>
    <t>RSMCO0002067</t>
  </si>
  <si>
    <t>VIA EMILIA, 40/42</t>
  </si>
  <si>
    <t>SAN LAZZARO DI SAVENA</t>
  </si>
  <si>
    <t>info@fioriniautoricambi.it</t>
  </si>
  <si>
    <t>I01280</t>
  </si>
  <si>
    <t>R.A.I.E. AUTORICAMBI SNC</t>
  </si>
  <si>
    <t>RSMCO0002068</t>
  </si>
  <si>
    <t>VIA TARANTO, 20</t>
  </si>
  <si>
    <t>raiesnc@alice.it</t>
  </si>
  <si>
    <t>I01281</t>
  </si>
  <si>
    <t>ARA RICAMBI VENETICO SRL</t>
  </si>
  <si>
    <t>RSMCO0002069</t>
  </si>
  <si>
    <t>VIA NAZIONALE, 402</t>
  </si>
  <si>
    <t>VENETICO MARINA</t>
  </si>
  <si>
    <t>araricambi@virgilio.it</t>
  </si>
  <si>
    <t>I01282</t>
  </si>
  <si>
    <t>PUNTO AUTO DI BERTACCHINI</t>
  </si>
  <si>
    <t>RSMCO0002071</t>
  </si>
  <si>
    <t>VIA MARCHIANI, 106</t>
  </si>
  <si>
    <t>info@puntoautoricambi.com</t>
  </si>
  <si>
    <t>I01283</t>
  </si>
  <si>
    <t>S.T.A.R. SNC</t>
  </si>
  <si>
    <t>RSMCO0002072</t>
  </si>
  <si>
    <t>VIA NAZIONALE, 5</t>
  </si>
  <si>
    <t>BRAONE</t>
  </si>
  <si>
    <t>amministrazione@starautoricambi.it</t>
  </si>
  <si>
    <t>I01284</t>
  </si>
  <si>
    <t>FIRAT SRL</t>
  </si>
  <si>
    <t>RSMCO0002073</t>
  </si>
  <si>
    <t>VIA CAROBE, 83/89 A</t>
  </si>
  <si>
    <t>GIANICO</t>
  </si>
  <si>
    <t>info@firat.it</t>
  </si>
  <si>
    <t>I01285</t>
  </si>
  <si>
    <t>NUOVA ELLEDI S.N.C.</t>
  </si>
  <si>
    <t>RSMCO0002075</t>
  </si>
  <si>
    <t>VIA DI FRINO, 16</t>
  </si>
  <si>
    <t>I01286</t>
  </si>
  <si>
    <t>RSMCO0002076</t>
  </si>
  <si>
    <t>VIA NAZIONALE, 64/2</t>
  </si>
  <si>
    <t>PIANORO</t>
  </si>
  <si>
    <t>I01287</t>
  </si>
  <si>
    <t>RSMCO0002077</t>
  </si>
  <si>
    <t>VIA PESCE, 9</t>
  </si>
  <si>
    <t>paderno@cdrautoricambi.it</t>
  </si>
  <si>
    <t>I01288</t>
  </si>
  <si>
    <t>DANIJEL SMETIæKO</t>
  </si>
  <si>
    <t>KZ0500</t>
  </si>
  <si>
    <t>SZ0501</t>
  </si>
  <si>
    <t>RSMCO0002084</t>
  </si>
  <si>
    <t>KO¦IN¬EV BREG 25</t>
  </si>
  <si>
    <t>ZAGREB</t>
  </si>
  <si>
    <t>I01289</t>
  </si>
  <si>
    <t>SESTINI RICAMBI SRL</t>
  </si>
  <si>
    <t>RSMCO0002085</t>
  </si>
  <si>
    <t>VIA G.DEL GUERRA 35/39 Z.I.</t>
  </si>
  <si>
    <t>348 8714742</t>
  </si>
  <si>
    <t>I01290</t>
  </si>
  <si>
    <t>PF RICAMBI SRL</t>
  </si>
  <si>
    <t>RSMCO0002086</t>
  </si>
  <si>
    <t>C.SO MATTEOTTI, 44</t>
  </si>
  <si>
    <t>011 2745396</t>
  </si>
  <si>
    <t>I01291</t>
  </si>
  <si>
    <t>RSMCO0002087</t>
  </si>
  <si>
    <t>VIA ORBETELLO, 152/B</t>
  </si>
  <si>
    <t>011 2262037</t>
  </si>
  <si>
    <t>I01292</t>
  </si>
  <si>
    <t>F.A.B. SRL</t>
  </si>
  <si>
    <t>RSMCO0002088</t>
  </si>
  <si>
    <t>VIA OLIMPIA, 2 SAN LICANDRO</t>
  </si>
  <si>
    <t>090 3717101</t>
  </si>
  <si>
    <t>f.a.b.srl.info@gmail.com</t>
  </si>
  <si>
    <t>I01293</t>
  </si>
  <si>
    <t>AUTOSERVIZI PAVIA SRL</t>
  </si>
  <si>
    <t>RSMCO0002092</t>
  </si>
  <si>
    <t>GALLERIA ROMA, 58</t>
  </si>
  <si>
    <t>ricambi@autoservizipavia.com</t>
  </si>
  <si>
    <t>I01294</t>
  </si>
  <si>
    <t>RSMCO0002093</t>
  </si>
  <si>
    <t>VIA PORRO, 1</t>
  </si>
  <si>
    <t>0382 41141</t>
  </si>
  <si>
    <t>carla@autopavia.com</t>
  </si>
  <si>
    <t>I01295</t>
  </si>
  <si>
    <t>OVEST SAS</t>
  </si>
  <si>
    <t>RSMCO0002094</t>
  </si>
  <si>
    <t>VIA PORTUENSE, 836</t>
  </si>
  <si>
    <t>ovestricambi@tiscali.it</t>
  </si>
  <si>
    <t>I01296</t>
  </si>
  <si>
    <t>AUTOFORNITURE SILVESTRI MARIO</t>
  </si>
  <si>
    <t>RSMCO0002097</t>
  </si>
  <si>
    <t>VIA CORRECCHIO, 21/B</t>
  </si>
  <si>
    <t>silvestri@autofornituresilvestri.it</t>
  </si>
  <si>
    <t>I01297</t>
  </si>
  <si>
    <t>GPS RICAMBI SRL</t>
  </si>
  <si>
    <t>RSMCO0002098</t>
  </si>
  <si>
    <t>VIA SPAZIANI, 33</t>
  </si>
  <si>
    <t>gpsricambi@gmail.com</t>
  </si>
  <si>
    <t>I01298</t>
  </si>
  <si>
    <t>ARAT 2000 SRL</t>
  </si>
  <si>
    <t>RSMCO0002099</t>
  </si>
  <si>
    <t>CORSO TORINO, 6/D</t>
  </si>
  <si>
    <t>AVIGLIANA</t>
  </si>
  <si>
    <t>renzo.campion@arat2000.it</t>
  </si>
  <si>
    <t>I01299</t>
  </si>
  <si>
    <t>RICAMBI AUTO MOTO STORE 2008</t>
  </si>
  <si>
    <t>RSMCO0002100</t>
  </si>
  <si>
    <t>VIA E. BINDI, 5</t>
  </si>
  <si>
    <t>auto_moto_store@live.it</t>
  </si>
  <si>
    <t>I01300</t>
  </si>
  <si>
    <t>CDM GROUP SRL</t>
  </si>
  <si>
    <t>RSMCO0002101</t>
  </si>
  <si>
    <t>VIA EDISON, 116/118</t>
  </si>
  <si>
    <t>02 48917037</t>
  </si>
  <si>
    <t>info@cdmparts.it</t>
  </si>
  <si>
    <t>I01301</t>
  </si>
  <si>
    <t>EURORICAMBI DI LICCIARDELLO</t>
  </si>
  <si>
    <t>RSMCO0002103</t>
  </si>
  <si>
    <t>I01302</t>
  </si>
  <si>
    <t>VAR AUTORICAMBI DI VALENTI</t>
  </si>
  <si>
    <t>RSMCO0002104</t>
  </si>
  <si>
    <t>VIA PIO LA TORRE, 2</t>
  </si>
  <si>
    <t>SCORDIA</t>
  </si>
  <si>
    <t>a.var@tiscali.it</t>
  </si>
  <si>
    <t>I01303</t>
  </si>
  <si>
    <t>RSMCO0002105</t>
  </si>
  <si>
    <t>VIA G. BOCCI, 7</t>
  </si>
  <si>
    <t>I01304</t>
  </si>
  <si>
    <t>EREDI DI REGIS PIETRO SAS</t>
  </si>
  <si>
    <t>RSMCO0002106</t>
  </si>
  <si>
    <t>VIA AURELIA, 142/144</t>
  </si>
  <si>
    <t>SAN BARTOLOMEO AL MARE</t>
  </si>
  <si>
    <t>regis.angelo@hotmail.com</t>
  </si>
  <si>
    <t>I01305</t>
  </si>
  <si>
    <t>VERDINI SERGIO</t>
  </si>
  <si>
    <t>RSMCO0002107</t>
  </si>
  <si>
    <t>VIA AURELIA LEVANTE, 13</t>
  </si>
  <si>
    <t>ARMA DI TAGGIA</t>
  </si>
  <si>
    <t>autoricambiverdini@alice.it</t>
  </si>
  <si>
    <t>I01306</t>
  </si>
  <si>
    <t>AUTOEMME SRL</t>
  </si>
  <si>
    <t>RSMCO0002108</t>
  </si>
  <si>
    <t>VIA NOGARA VECCHIA, 12</t>
  </si>
  <si>
    <t>MONTECCHIO MAGGIORE</t>
  </si>
  <si>
    <t>auto.emme@libero.it</t>
  </si>
  <si>
    <t>I01307</t>
  </si>
  <si>
    <t>RICAMBIeRETTIFICHE LAZIALI SRL</t>
  </si>
  <si>
    <t>RSMCO0002109</t>
  </si>
  <si>
    <t>VIA DELL'INDUSTRIA, 6</t>
  </si>
  <si>
    <t>FIANO ROMANO -RO</t>
  </si>
  <si>
    <t>magazzino@veicoli-industriali.com</t>
  </si>
  <si>
    <t>I01308</t>
  </si>
  <si>
    <t>AUTORICAMBI ANTONIOLI SNC</t>
  </si>
  <si>
    <t>RSMCO0002110</t>
  </si>
  <si>
    <t>VIA MILANO, 56</t>
  </si>
  <si>
    <t>BORMIO</t>
  </si>
  <si>
    <t>antonioliricambi@gmail.com</t>
  </si>
  <si>
    <t>I01309</t>
  </si>
  <si>
    <t>COTTONE GROUP SRLS</t>
  </si>
  <si>
    <t>RSMCO0002111</t>
  </si>
  <si>
    <t>VIALE DELL'AUTONOMIA, 14</t>
  </si>
  <si>
    <t>0954 42836</t>
  </si>
  <si>
    <t>340 5924552</t>
  </si>
  <si>
    <t>roberto@cottonegroup.it</t>
  </si>
  <si>
    <t>I01310</t>
  </si>
  <si>
    <t>GIMAR AUTORICAMBI DI</t>
  </si>
  <si>
    <t>RSMCO0002113</t>
  </si>
  <si>
    <t>VIA NAPOLI, 24</t>
  </si>
  <si>
    <t>095 2969958</t>
  </si>
  <si>
    <t>gimarautoricambi@tiscali.it</t>
  </si>
  <si>
    <t>I01311</t>
  </si>
  <si>
    <t>CAMICAR DI SALVATORE CAGGIA</t>
  </si>
  <si>
    <t>RSMCO0002114</t>
  </si>
  <si>
    <t>VIA P.P.MORRETTA, 2/4</t>
  </si>
  <si>
    <t>camicar.caltagirone@gmail.com</t>
  </si>
  <si>
    <t>I01312</t>
  </si>
  <si>
    <t>G.A.S.M. RICAMBI SRL</t>
  </si>
  <si>
    <t>RSMCO0002115</t>
  </si>
  <si>
    <t>VIALE REGINA MARGHERITA, 224</t>
  </si>
  <si>
    <t>gasmricambi@gmail.com</t>
  </si>
  <si>
    <t>I01313</t>
  </si>
  <si>
    <t>RICCIONE RICAMBI SRL</t>
  </si>
  <si>
    <t>RSMCO0002120</t>
  </si>
  <si>
    <t>VIALE GIULIO CESARE 87/A</t>
  </si>
  <si>
    <t>RICCIONE</t>
  </si>
  <si>
    <t>0541 643044</t>
  </si>
  <si>
    <t>riccionericambi@gmail.com</t>
  </si>
  <si>
    <t>I01314</t>
  </si>
  <si>
    <t>GIVAD RICAMBI AUTO DI PAOLA</t>
  </si>
  <si>
    <t>RSMCO0002121</t>
  </si>
  <si>
    <t>VIA MAIO MARIANO, 10/103/106</t>
  </si>
  <si>
    <t>MILAZZO</t>
  </si>
  <si>
    <t>090 9392047</t>
  </si>
  <si>
    <t>info@givadricambi.it</t>
  </si>
  <si>
    <t>I01315</t>
  </si>
  <si>
    <t>RSMCO0002122</t>
  </si>
  <si>
    <t>VIA DES GENEYS, 5</t>
  </si>
  <si>
    <t>347 2461068 SIG.STEFANO</t>
  </si>
  <si>
    <t>I01316</t>
  </si>
  <si>
    <t>AUTORICAMBI ITALIANO DI</t>
  </si>
  <si>
    <t>RSMCO0002124</t>
  </si>
  <si>
    <t>VIA ANZALONE, 65</t>
  </si>
  <si>
    <t>PALAGONIA</t>
  </si>
  <si>
    <t>autoricambiitaliano@yahoo.it</t>
  </si>
  <si>
    <t>I01317</t>
  </si>
  <si>
    <t>TRZ RICAMBI AUTO SRL</t>
  </si>
  <si>
    <t>RSMCO0002125</t>
  </si>
  <si>
    <t>VIA M.L.LONGO, 44</t>
  </si>
  <si>
    <t>06 538398</t>
  </si>
  <si>
    <t>terenzisrl@libero.it</t>
  </si>
  <si>
    <t>I01318</t>
  </si>
  <si>
    <t>AUTOMOTOR DI DONDI SRL</t>
  </si>
  <si>
    <t>RSMCO0002126</t>
  </si>
  <si>
    <t>VIA MORANDI, 200</t>
  </si>
  <si>
    <t>CREVALCORE</t>
  </si>
  <si>
    <t>preventivi@automotordondi.it</t>
  </si>
  <si>
    <t>I01319</t>
  </si>
  <si>
    <t>C.V.A. SRL</t>
  </si>
  <si>
    <t>RSMCO0002127</t>
  </si>
  <si>
    <t>VIALE CASTRENSE, 17</t>
  </si>
  <si>
    <t>06 70306797</t>
  </si>
  <si>
    <t>superpole@inwind.it</t>
  </si>
  <si>
    <t>I01320</t>
  </si>
  <si>
    <t>RSMCO0002128</t>
  </si>
  <si>
    <t>0547 1858421</t>
  </si>
  <si>
    <t>I01321</t>
  </si>
  <si>
    <t>AUTORICAMBI BAGNOLI SNC</t>
  </si>
  <si>
    <t>RSMCO0002129</t>
  </si>
  <si>
    <t>VICOLO TACCHINI,28</t>
  </si>
  <si>
    <t>bagnoliauto@tiscali.it</t>
  </si>
  <si>
    <t>I01322</t>
  </si>
  <si>
    <t>RSMCO0002132</t>
  </si>
  <si>
    <t>I01323</t>
  </si>
  <si>
    <t>BEILIS NICOLA DOMENICO</t>
  </si>
  <si>
    <t>RSMCO0001849</t>
  </si>
  <si>
    <t>VIA PIAVE, 9</t>
  </si>
  <si>
    <t>SOMMARIVA DEL BOSCO</t>
  </si>
  <si>
    <t>+39 3393656078</t>
  </si>
  <si>
    <t>beilis.nicola@gmail.com</t>
  </si>
  <si>
    <t>I01324</t>
  </si>
  <si>
    <t>FIORILLA GROUP DI LIGUORI</t>
  </si>
  <si>
    <t>RSMCO0002140</t>
  </si>
  <si>
    <t>VIA P. GENTILE,51</t>
  </si>
  <si>
    <t>0932/868993</t>
  </si>
  <si>
    <t>fiorillariccardo@libero.it</t>
  </si>
  <si>
    <t>I01325</t>
  </si>
  <si>
    <t>L'AUTORICAMBIO VIRGILIANO SNC</t>
  </si>
  <si>
    <t>RSMCO0002141</t>
  </si>
  <si>
    <t>STRADA ROMANA , 51</t>
  </si>
  <si>
    <t>BORGO VIRGILIO</t>
  </si>
  <si>
    <t>virgilianosnc@libero.it</t>
  </si>
  <si>
    <t>I01326</t>
  </si>
  <si>
    <t>BM RICAMBI AUTO SNC</t>
  </si>
  <si>
    <t>RSMCO0002142</t>
  </si>
  <si>
    <t>STRADA ROMANA,51</t>
  </si>
  <si>
    <t>gborgonovi@libero.it</t>
  </si>
  <si>
    <t>I01327</t>
  </si>
  <si>
    <t>FRA.MA. RICAMBI SRL</t>
  </si>
  <si>
    <t>RSMCO0002143</t>
  </si>
  <si>
    <t>VIA CAVOUR,96/98</t>
  </si>
  <si>
    <t>CASALMAGGIORE</t>
  </si>
  <si>
    <t>037542467-41789</t>
  </si>
  <si>
    <t>framaricambi@virgilio.it</t>
  </si>
  <si>
    <t>I01328</t>
  </si>
  <si>
    <t>F.LLI ROSSI SNC</t>
  </si>
  <si>
    <t>RSMCO0002144</t>
  </si>
  <si>
    <t>VIA LOMBRADIA,13</t>
  </si>
  <si>
    <t>BOZZOLO</t>
  </si>
  <si>
    <t>davide@rossiveicoli.it</t>
  </si>
  <si>
    <t>I01329</t>
  </si>
  <si>
    <t>MAX RICAMBI DI BOLZONI MASSIMO</t>
  </si>
  <si>
    <t>RSMCO0002145</t>
  </si>
  <si>
    <t>VIA LANCETTI, 5</t>
  </si>
  <si>
    <t>I01330</t>
  </si>
  <si>
    <t>RSMCO0002146</t>
  </si>
  <si>
    <t>VIA CASTELVERDE, 8</t>
  </si>
  <si>
    <t>COMUNE SESTO ED UNITI</t>
  </si>
  <si>
    <t>I01332</t>
  </si>
  <si>
    <t>LARS S.A.S. di SCHILLACI FABIO</t>
  </si>
  <si>
    <t>RSMCO0002150</t>
  </si>
  <si>
    <t>CORSO SIRACUSA,115/C</t>
  </si>
  <si>
    <t>011320479/633102</t>
  </si>
  <si>
    <t>larsautoricambi@virgilio.it</t>
  </si>
  <si>
    <t>I01333</t>
  </si>
  <si>
    <t>A.F. AUTORICAMBI SRL</t>
  </si>
  <si>
    <t>RSMCO0002153</t>
  </si>
  <si>
    <t>VIA NAZIONALE,37</t>
  </si>
  <si>
    <t>TORREGROTTA</t>
  </si>
  <si>
    <t>magazzino@afautoricambisrl.it</t>
  </si>
  <si>
    <t>I01334</t>
  </si>
  <si>
    <t>CHIARENZA MASSIMILIANO</t>
  </si>
  <si>
    <t>RSMCO0001953</t>
  </si>
  <si>
    <t>VIA CAV.PERSEGHINI, 16/6</t>
  </si>
  <si>
    <t>347 7769517</t>
  </si>
  <si>
    <t>chiarenzamassimiliano@yahoo.it</t>
  </si>
  <si>
    <t>I01335</t>
  </si>
  <si>
    <t>MISTER RICAMBIO SRL</t>
  </si>
  <si>
    <t>RSMCO0002154</t>
  </si>
  <si>
    <t>VIA BORGOGNA , 5</t>
  </si>
  <si>
    <t>342/3827098</t>
  </si>
  <si>
    <t>info@mister-ricambio.it</t>
  </si>
  <si>
    <t>I01336</t>
  </si>
  <si>
    <t>AUTORICAMBI ASTI SNC</t>
  </si>
  <si>
    <t>RSMCO0002155</t>
  </si>
  <si>
    <t>CORSO ALESSANDRIA 171</t>
  </si>
  <si>
    <t>info@autoricambiasti.it</t>
  </si>
  <si>
    <t>I01337</t>
  </si>
  <si>
    <t>T.A.F.F.A.N.I. SRL</t>
  </si>
  <si>
    <t>RSMCO0002156</t>
  </si>
  <si>
    <t>VIA DELLE AZZORRE, 443/451</t>
  </si>
  <si>
    <t>065614941/3</t>
  </si>
  <si>
    <t>taffanisrl@libero.it</t>
  </si>
  <si>
    <t>I01338</t>
  </si>
  <si>
    <t>O.R.A. SPALLITTA &amp; C. SNC DI</t>
  </si>
  <si>
    <t>RSMCO0002157</t>
  </si>
  <si>
    <t>VIA G. SALEMI ODDO, 4</t>
  </si>
  <si>
    <t>TERMINI IMERESE</t>
  </si>
  <si>
    <t>spallittaricambi@alice.it</t>
  </si>
  <si>
    <t>I01339</t>
  </si>
  <si>
    <t>ERAUTO DUE SRL</t>
  </si>
  <si>
    <t>RSMCO0002158</t>
  </si>
  <si>
    <t>VIA FONTANA VECCHIA,47</t>
  </si>
  <si>
    <t>FRASCATI</t>
  </si>
  <si>
    <t>06/94299095</t>
  </si>
  <si>
    <t>maurizioerauto@libero.it</t>
  </si>
  <si>
    <t>I01340</t>
  </si>
  <si>
    <t>MESSINA GIUSEPPE</t>
  </si>
  <si>
    <t>RSMCO0002159</t>
  </si>
  <si>
    <t>VIALE DEI PICCIOTTI,62/66</t>
  </si>
  <si>
    <t>09/16211492</t>
  </si>
  <si>
    <t>messinaricambi1@gmail.com</t>
  </si>
  <si>
    <t>I01341</t>
  </si>
  <si>
    <t>AUTORICAMBI DIGATO SALVATORE</t>
  </si>
  <si>
    <t>RSMCO0002160</t>
  </si>
  <si>
    <t>VIA F.SCA MORVILLO , SN</t>
  </si>
  <si>
    <t>SAN GIUSEPPE JATO</t>
  </si>
  <si>
    <t>digatoautoricambi@alice.it</t>
  </si>
  <si>
    <t>I01342</t>
  </si>
  <si>
    <t>AUTORICAMBI DI MARCO FRANCESCO</t>
  </si>
  <si>
    <t>RSMCO0002161</t>
  </si>
  <si>
    <t>VIA SEBASTIANO LA FRANCA, 43</t>
  </si>
  <si>
    <t>autoricambi.dimarco@alice.it</t>
  </si>
  <si>
    <t>I01343</t>
  </si>
  <si>
    <t>REV SNC DI BLANDINA DOMENICO</t>
  </si>
  <si>
    <t>RSMCO0002162</t>
  </si>
  <si>
    <t>VIA F. D. GUERRAZZI,15</t>
  </si>
  <si>
    <t>revsnc@libero.it</t>
  </si>
  <si>
    <t>I01344</t>
  </si>
  <si>
    <t>PADANA AUTOPARTS SRL</t>
  </si>
  <si>
    <t>RSMCO0002166</t>
  </si>
  <si>
    <t>VIA BUGATTI,12</t>
  </si>
  <si>
    <t>I01345</t>
  </si>
  <si>
    <t>AUTO-CAR SRL</t>
  </si>
  <si>
    <t>RSMCO0002167</t>
  </si>
  <si>
    <t>CORSO COLOMBO , 36 R</t>
  </si>
  <si>
    <t>019829780-826662</t>
  </si>
  <si>
    <t>info@autocar-srl.191.it</t>
  </si>
  <si>
    <t>I01346</t>
  </si>
  <si>
    <t>RSMCO0002168</t>
  </si>
  <si>
    <t>VIA BRIGATE PARTIGIANE, 21/C</t>
  </si>
  <si>
    <t>centroricambi14@gmail.com</t>
  </si>
  <si>
    <t>I01347</t>
  </si>
  <si>
    <t>FERRARI AUGUSTO</t>
  </si>
  <si>
    <t>RSMCO0002169</t>
  </si>
  <si>
    <t>VIA MAZZINI, 16</t>
  </si>
  <si>
    <t>PIEVE DI TECO</t>
  </si>
  <si>
    <t>augusto.ferrari@fastwebnet.it</t>
  </si>
  <si>
    <t>I01348</t>
  </si>
  <si>
    <t>AUTORICAMBI RIAGNO DI RIAGNO</t>
  </si>
  <si>
    <t>RSMCO0002173</t>
  </si>
  <si>
    <t>VIA PINEE, 47</t>
  </si>
  <si>
    <t>PIETRA LIGURE</t>
  </si>
  <si>
    <t>info@autoricambiriagno.it</t>
  </si>
  <si>
    <t>I01349</t>
  </si>
  <si>
    <t>C.R. CIPRIANI RICAMBI</t>
  </si>
  <si>
    <t>RSMCO0002175</t>
  </si>
  <si>
    <t>CORSO TELESIO, 79F</t>
  </si>
  <si>
    <t>011-7794109</t>
  </si>
  <si>
    <t>335-6072121</t>
  </si>
  <si>
    <t>davidecipriani@tiscali.it</t>
  </si>
  <si>
    <t>I01350</t>
  </si>
  <si>
    <t>RSMCO0002176</t>
  </si>
  <si>
    <t>VIA DIVISIONE CUNEENSE, 1</t>
  </si>
  <si>
    <t>0171-618954</t>
  </si>
  <si>
    <t>335-5243892</t>
  </si>
  <si>
    <t>maalsnc@libero.it</t>
  </si>
  <si>
    <t>I01351</t>
  </si>
  <si>
    <t>CH CHILLARI SRL</t>
  </si>
  <si>
    <t>RSMCO0002178</t>
  </si>
  <si>
    <t>VIA STESICORO, 5</t>
  </si>
  <si>
    <t>SAPONARA M.MA</t>
  </si>
  <si>
    <t>ch.salvo@chillari.it</t>
  </si>
  <si>
    <t>I01352</t>
  </si>
  <si>
    <t>M.G. RICAMBI DI GUERRA MICHELE</t>
  </si>
  <si>
    <t>RSMCO0002179</t>
  </si>
  <si>
    <t>VIA LIBECCIO, 14</t>
  </si>
  <si>
    <t>BAGNACAVALLO</t>
  </si>
  <si>
    <t>micheleguerra239@gmail.com</t>
  </si>
  <si>
    <t>I01353</t>
  </si>
  <si>
    <t>P.R. PASTRONE RICAMBI DI</t>
  </si>
  <si>
    <t>RSMCO0002181</t>
  </si>
  <si>
    <t>VIA BARLETTA, 140</t>
  </si>
  <si>
    <t>011/3290346</t>
  </si>
  <si>
    <t>autopa@hotmail.it</t>
  </si>
  <si>
    <t>I01354</t>
  </si>
  <si>
    <t>AUTORICAMBI VALEMA</t>
  </si>
  <si>
    <t>RSMCO0002182</t>
  </si>
  <si>
    <t>VIA DELL'OLIMPIADE, 2/C</t>
  </si>
  <si>
    <t>valemaricambi@gmail.com</t>
  </si>
  <si>
    <t>I01355</t>
  </si>
  <si>
    <t>RSMCO0002183</t>
  </si>
  <si>
    <t>VIA GAROFALO S.N.</t>
  </si>
  <si>
    <t>BELPASSO</t>
  </si>
  <si>
    <t>095/7911256</t>
  </si>
  <si>
    <t>340/1726753</t>
  </si>
  <si>
    <t>I01356</t>
  </si>
  <si>
    <t>AUTORICAMBI F.LLI  MUSARRA DI</t>
  </si>
  <si>
    <t>RSMCO0002184</t>
  </si>
  <si>
    <t>C.SO PETROSINO, 32</t>
  </si>
  <si>
    <t>MANIACE</t>
  </si>
  <si>
    <t>autoricambi.musarra@virgilio.it</t>
  </si>
  <si>
    <t>I01357</t>
  </si>
  <si>
    <t>AUTORICAMBI SICURELLA S.R.L.</t>
  </si>
  <si>
    <t>RSMCO0002186</t>
  </si>
  <si>
    <t>VIA ALFONZETTI, 104/106</t>
  </si>
  <si>
    <t>info@autoricambisicurella.it</t>
  </si>
  <si>
    <t>I01358</t>
  </si>
  <si>
    <t>GIRGENTI GIUSEPPE</t>
  </si>
  <si>
    <t>RSMCO0002188</t>
  </si>
  <si>
    <t>STRADA PROVINCIALE PER ALBENGA</t>
  </si>
  <si>
    <t>pino.girgenti@gmail.com</t>
  </si>
  <si>
    <t>I01359</t>
  </si>
  <si>
    <t>IL RICAMBISTA SNC</t>
  </si>
  <si>
    <t>RSMCO0002189</t>
  </si>
  <si>
    <t>VIA STRADA PONTEVERDE, 65</t>
  </si>
  <si>
    <t>0141-702169</t>
  </si>
  <si>
    <t>349-2188940 LELLO</t>
  </si>
  <si>
    <t>info@ilricambistanizza.com</t>
  </si>
  <si>
    <t>I01360</t>
  </si>
  <si>
    <t>AUTORICAMBI DI AQUILINO</t>
  </si>
  <si>
    <t>RSMCO0002194</t>
  </si>
  <si>
    <t>VIALE LIBERTA', 21</t>
  </si>
  <si>
    <t>autoricambiaquilino@tiscali.it</t>
  </si>
  <si>
    <t>I01361</t>
  </si>
  <si>
    <t>VE.R.A. SAS. DI IMMORDINO G&amp;C</t>
  </si>
  <si>
    <t>RSMCO0002196</t>
  </si>
  <si>
    <t>VIA CERESIO, 9/I</t>
  </si>
  <si>
    <t>PORLEZZA</t>
  </si>
  <si>
    <t>veraricambi@gmail.com</t>
  </si>
  <si>
    <t>I01362</t>
  </si>
  <si>
    <t>RSMCO0002197</t>
  </si>
  <si>
    <t>VIA STATALE REGINA, 2199</t>
  </si>
  <si>
    <t>CARLAZZO</t>
  </si>
  <si>
    <t>0344-74000</t>
  </si>
  <si>
    <t>I01363</t>
  </si>
  <si>
    <t>EUROPA AUTO S.R.L.</t>
  </si>
  <si>
    <t>RSMCO0002202</t>
  </si>
  <si>
    <t>VIA VIRGILIO, 19</t>
  </si>
  <si>
    <t>europaautosrl@libero.it</t>
  </si>
  <si>
    <t>I01364</t>
  </si>
  <si>
    <t>AUTORICAMBI EUROPA S.R.L.</t>
  </si>
  <si>
    <t>RSMCO0002203</t>
  </si>
  <si>
    <t>VIA ARCHIMEDE,  402/404</t>
  </si>
  <si>
    <t>autoricambieuropa@tiscali.it</t>
  </si>
  <si>
    <t>I01365</t>
  </si>
  <si>
    <t>ERAUTO 2 STORE SRL</t>
  </si>
  <si>
    <t>RSMCO0002204</t>
  </si>
  <si>
    <t>VIA BORGHESIANA, 227</t>
  </si>
  <si>
    <t>06/2072053</t>
  </si>
  <si>
    <t>info@erauto2store.it</t>
  </si>
  <si>
    <t>I01366</t>
  </si>
  <si>
    <t>A&amp;M RICAMBI DI FAGONE MARIA</t>
  </si>
  <si>
    <t>RSMCO0002205</t>
  </si>
  <si>
    <t>VIA SAN FILIPPO,9</t>
  </si>
  <si>
    <t>MILITELLO VAL DI CATANIA</t>
  </si>
  <si>
    <t>rsv1000rcentauro@tiscali.it</t>
  </si>
  <si>
    <t>I01367</t>
  </si>
  <si>
    <t>RSMCO0002212</t>
  </si>
  <si>
    <t>VIA TOSCANELLI, 3</t>
  </si>
  <si>
    <t>AMM. 02/87212148</t>
  </si>
  <si>
    <t>I01368</t>
  </si>
  <si>
    <t>RSMCO0002213</t>
  </si>
  <si>
    <t>VIA LIGURIA, 5</t>
  </si>
  <si>
    <t>KZ0100</t>
  </si>
  <si>
    <t>SZ0101</t>
  </si>
  <si>
    <t>I01370</t>
  </si>
  <si>
    <t>NOBILE GIUSEPPE &amp; C. SNC</t>
  </si>
  <si>
    <t>RSMCO0002215</t>
  </si>
  <si>
    <t>CORSO VITTORIO VENETO, 783</t>
  </si>
  <si>
    <t>autoricambi.nobile@tiscali.it</t>
  </si>
  <si>
    <t>I01372</t>
  </si>
  <si>
    <t>RSMCO0002216</t>
  </si>
  <si>
    <t>LARGO F.LLI CERVI, 5</t>
  </si>
  <si>
    <t>CASCINA</t>
  </si>
  <si>
    <t>autopartsrosignano@virgilio.it</t>
  </si>
  <si>
    <t>KZ0300</t>
  </si>
  <si>
    <t>SZ0305</t>
  </si>
  <si>
    <t>I01398</t>
  </si>
  <si>
    <t>TIONE AUTORICAMBI S.N.C.</t>
  </si>
  <si>
    <t>RSMCO0002218</t>
  </si>
  <si>
    <t>CORSO BRESCIA, 35</t>
  </si>
  <si>
    <t>011/235772</t>
  </si>
  <si>
    <t>335-6863529</t>
  </si>
  <si>
    <t>tionec00@tioneautoricambi.191.it</t>
  </si>
  <si>
    <t>I01424</t>
  </si>
  <si>
    <t>ALCANTARA RICAMBI AUTO</t>
  </si>
  <si>
    <t>RSMCO0002219</t>
  </si>
  <si>
    <t>VIA FIRENZE, 18</t>
  </si>
  <si>
    <t>alcantara.ricambi@tiscali.it</t>
  </si>
  <si>
    <t>I01425</t>
  </si>
  <si>
    <t>GRILLO NICOLA AUTOFORNITURE</t>
  </si>
  <si>
    <t>RSMCO0002282</t>
  </si>
  <si>
    <t>VIA ANDRONE, 24/26</t>
  </si>
  <si>
    <t>095/7158520</t>
  </si>
  <si>
    <t>autofornituregrillo@gmail.com</t>
  </si>
  <si>
    <t>I01426</t>
  </si>
  <si>
    <t>AUTORICAMBI LOMBARDO SANTO</t>
  </si>
  <si>
    <t>RSMCO0002284</t>
  </si>
  <si>
    <t>VIA REGIONE SICILIANA, 34</t>
  </si>
  <si>
    <t>NIZZA DI SICILIA</t>
  </si>
  <si>
    <t>autoricambilombardo@virgilio.it</t>
  </si>
  <si>
    <t>I01428</t>
  </si>
  <si>
    <t>SOCIETA' AUTORICAMBI</t>
  </si>
  <si>
    <t>RSMCO0002288</t>
  </si>
  <si>
    <t>VIA F. PETRARCA, 40</t>
  </si>
  <si>
    <t>06/97305150</t>
  </si>
  <si>
    <t>06/97230134</t>
  </si>
  <si>
    <t>sacsrl1@tin.it</t>
  </si>
  <si>
    <t>CHIOGGIA</t>
  </si>
  <si>
    <t>I01445</t>
  </si>
  <si>
    <t>MASTER SRL</t>
  </si>
  <si>
    <t>RSMCO0002313</t>
  </si>
  <si>
    <t>info@srlmaster.it</t>
  </si>
  <si>
    <t>I01446</t>
  </si>
  <si>
    <t>RSMCO0002314</t>
  </si>
  <si>
    <t>VIA A. ROSI, 20</t>
  </si>
  <si>
    <t>info@mastercar.tv</t>
  </si>
  <si>
    <t>I01447</t>
  </si>
  <si>
    <t>S.R.C. SERCAR S.A.S.</t>
  </si>
  <si>
    <t>RSMCO0002315</t>
  </si>
  <si>
    <t>VIA CIRCONVALLAZIONE, 33</t>
  </si>
  <si>
    <t>FOSSANO</t>
  </si>
  <si>
    <t>0172/056137</t>
  </si>
  <si>
    <t>src.sercar@gmail.com</t>
  </si>
  <si>
    <t>I01448</t>
  </si>
  <si>
    <t>CS AUTORICAMBI DI CILLA A.</t>
  </si>
  <si>
    <t>RSMCO0002316</t>
  </si>
  <si>
    <t>VIA VULTURE, 115</t>
  </si>
  <si>
    <t>GENZANO DI LUCANIA</t>
  </si>
  <si>
    <t>0971/774005</t>
  </si>
  <si>
    <t>csautoricambi@gmail.com</t>
  </si>
  <si>
    <t>I01449</t>
  </si>
  <si>
    <t>AUTORICAMBI FIORE DI FIORE C.</t>
  </si>
  <si>
    <t>RSMCO0002317</t>
  </si>
  <si>
    <t>VIA 1a TRAVERSA G.CARDUCCI, 11</t>
  </si>
  <si>
    <t>ADELFIA</t>
  </si>
  <si>
    <t>080/4593496</t>
  </si>
  <si>
    <t>autoricambifiore@gmail.com</t>
  </si>
  <si>
    <t>SZ0001</t>
  </si>
  <si>
    <t>I01453</t>
  </si>
  <si>
    <t>BRB RICAMBI DI CARATTI B.</t>
  </si>
  <si>
    <t>RSMCO0002321</t>
  </si>
  <si>
    <t>VIA MARINAI D'ITALIA, 4</t>
  </si>
  <si>
    <t>brbricambi@gmail.com</t>
  </si>
  <si>
    <t>I01454</t>
  </si>
  <si>
    <t>RSMCO0002322</t>
  </si>
  <si>
    <t>338/3104240</t>
  </si>
  <si>
    <t>MONASTIER</t>
  </si>
  <si>
    <t>I01466</t>
  </si>
  <si>
    <t>LA NUOVA RUDET SRL</t>
  </si>
  <si>
    <t>RSMCO0002341</t>
  </si>
  <si>
    <t>VIA DELL'ALLORO, 144</t>
  </si>
  <si>
    <t>06/2306341</t>
  </si>
  <si>
    <t>lanuovarudet@libero.it</t>
  </si>
  <si>
    <t>I01467</t>
  </si>
  <si>
    <t>NHC DISTRIBUZIONE DI</t>
  </si>
  <si>
    <t>RSMCO0002342</t>
  </si>
  <si>
    <t>VIA CAPECELATRO, 25</t>
  </si>
  <si>
    <t>342/0487779</t>
  </si>
  <si>
    <t>nhcdistribuzione@gmail.com</t>
  </si>
  <si>
    <t>I01468</t>
  </si>
  <si>
    <t>RSMCO0002350</t>
  </si>
  <si>
    <t>VIA GIUSEPPE MASSARENTI, 26</t>
  </si>
  <si>
    <t>I01471</t>
  </si>
  <si>
    <t>IL RICAMBIO S.R.L.</t>
  </si>
  <si>
    <t>RSMCO0002372</t>
  </si>
  <si>
    <t>VIA ZANARDELLI, 151</t>
  </si>
  <si>
    <t>info@ilricambiobyterreni.it</t>
  </si>
  <si>
    <t>I01472</t>
  </si>
  <si>
    <t>RSMCO0002373</t>
  </si>
  <si>
    <t>LEVATA DI CURTATONE</t>
  </si>
  <si>
    <t>I01473</t>
  </si>
  <si>
    <t>AUTORICAMBI TIRRENO DI SANTORO</t>
  </si>
  <si>
    <t>RSMCO0002385</t>
  </si>
  <si>
    <t>VIA ROMOLO GESSI, 18</t>
  </si>
  <si>
    <t>011-3180860</t>
  </si>
  <si>
    <t>339/7560086</t>
  </si>
  <si>
    <t>info@autoricambitirreno.it</t>
  </si>
  <si>
    <t>I01477</t>
  </si>
  <si>
    <t>AUTORICAMBI COLANTUONO SRL</t>
  </si>
  <si>
    <t>RSMCO0002403</t>
  </si>
  <si>
    <t>VIA MOLISE, 11</t>
  </si>
  <si>
    <t>BOJANO</t>
  </si>
  <si>
    <t>0874-773266</t>
  </si>
  <si>
    <t>info@autoricambicolantuono.it</t>
  </si>
  <si>
    <t>I01479</t>
  </si>
  <si>
    <t>EMME DUE AUTORICAMBI SRL</t>
  </si>
  <si>
    <t>RSMCO0002412</t>
  </si>
  <si>
    <t>VIA CONI ZUGNA, 25/25a</t>
  </si>
  <si>
    <t>FIUMICINO</t>
  </si>
  <si>
    <t>06/6523833</t>
  </si>
  <si>
    <t>emmedue1@hotmail.it</t>
  </si>
  <si>
    <t>I01480</t>
  </si>
  <si>
    <t>CASALINO GIUSEPPE</t>
  </si>
  <si>
    <t>RSMCO0002139</t>
  </si>
  <si>
    <t>VIA MATTELLO,14</t>
  </si>
  <si>
    <t>COMERIO</t>
  </si>
  <si>
    <t>335-6755534</t>
  </si>
  <si>
    <t>bepi.casalino@gmail.com</t>
  </si>
  <si>
    <t>I01481</t>
  </si>
  <si>
    <t>CICCOIANNI G. &amp; C. SNC</t>
  </si>
  <si>
    <t>RSMCO0002451</t>
  </si>
  <si>
    <t>VIA NAPOLI, 65</t>
  </si>
  <si>
    <t>0786-341342</t>
  </si>
  <si>
    <t>ciccogiampi@alice.it</t>
  </si>
  <si>
    <t>I01482</t>
  </si>
  <si>
    <t>RIVIERA RICAMBI SRL</t>
  </si>
  <si>
    <t>RSMCO0002452</t>
  </si>
  <si>
    <t>CORSO MAZZINI, 186</t>
  </si>
  <si>
    <t>0735-592279</t>
  </si>
  <si>
    <t>rivieraricambisrl@virgilio.it</t>
  </si>
  <si>
    <t>I01483</t>
  </si>
  <si>
    <t>TOMBOLINI GIORGIO</t>
  </si>
  <si>
    <t>RSMCO0002453</t>
  </si>
  <si>
    <t>VIA ROMAGNA , 38</t>
  </si>
  <si>
    <t>PORTO SANT'ELPIDIO</t>
  </si>
  <si>
    <t>g.tombolini@tiscali.it</t>
  </si>
  <si>
    <t>I01486</t>
  </si>
  <si>
    <t>RSMCO0002456</t>
  </si>
  <si>
    <t>VIA DELL'INDUSTRIA SNC</t>
  </si>
  <si>
    <t>I01491</t>
  </si>
  <si>
    <t>RS RICAMBI S.R.L.</t>
  </si>
  <si>
    <t>RSMCO0002462</t>
  </si>
  <si>
    <t>CORSO DEI MILLE, 106</t>
  </si>
  <si>
    <t>info@rsricambi.it</t>
  </si>
  <si>
    <t>I01493</t>
  </si>
  <si>
    <t>RICAMBI AUTO CACCAMO GIUSEPPE</t>
  </si>
  <si>
    <t>RSMCO0002463</t>
  </si>
  <si>
    <t>VIA ZISA, 64/A</t>
  </si>
  <si>
    <t>caccamoricambi@alice.it</t>
  </si>
  <si>
    <t>I01495</t>
  </si>
  <si>
    <t>FFG AUTOPARTS &amp; LOGISTIC S.R.L</t>
  </si>
  <si>
    <t>RSMCO0002465</t>
  </si>
  <si>
    <t>VIA RINALDO D'AQUINO, 1</t>
  </si>
  <si>
    <t>ffgautoparts@hotmail.com</t>
  </si>
  <si>
    <t>I01500</t>
  </si>
  <si>
    <t>SESTO AUTOACCESSORI</t>
  </si>
  <si>
    <t>RSMCO0002470</t>
  </si>
  <si>
    <t>VIALE CASIRAGHI, 71</t>
  </si>
  <si>
    <t>02-24308319</t>
  </si>
  <si>
    <t>sestoaccessori@libero.it</t>
  </si>
  <si>
    <t>I01513</t>
  </si>
  <si>
    <t>RSMCO0002483</t>
  </si>
  <si>
    <t>VIA CADUTI DI NASSIRYA, 15</t>
  </si>
  <si>
    <t>ROSIGNANO MARITTIMO</t>
  </si>
  <si>
    <t>050 703281</t>
  </si>
  <si>
    <t>I01520</t>
  </si>
  <si>
    <t>ENNIO AUTORICAMBI SAS</t>
  </si>
  <si>
    <t>RSMCO0002516</t>
  </si>
  <si>
    <t>VIA F.LLI SEBASTIANI, 4/6</t>
  </si>
  <si>
    <t>RIETI</t>
  </si>
  <si>
    <t>0746/204758</t>
  </si>
  <si>
    <t>ennio.autoricambiennio@gmail.com</t>
  </si>
  <si>
    <t>I01528</t>
  </si>
  <si>
    <t>TECNOFREN DI LAMANNA MARCO</t>
  </si>
  <si>
    <t>RSMCO0002524</t>
  </si>
  <si>
    <t>VIA SETTE COMUNI, 2</t>
  </si>
  <si>
    <t>011-612162</t>
  </si>
  <si>
    <t>328-2574286</t>
  </si>
  <si>
    <t>tecnofren.lm@gmail.com</t>
  </si>
  <si>
    <t>I01532</t>
  </si>
  <si>
    <t>CASA DEL FRENO DI CALAMITA</t>
  </si>
  <si>
    <t>RSMCO0002528</t>
  </si>
  <si>
    <t>VIA ADA NATALI, 23</t>
  </si>
  <si>
    <t>MASSA FERMANA</t>
  </si>
  <si>
    <t>casadelfreno@virgilio.it</t>
  </si>
  <si>
    <t>I01542</t>
  </si>
  <si>
    <t>NUOVA DIMENSIONE SUONO SNC</t>
  </si>
  <si>
    <t>RSMCO0002563</t>
  </si>
  <si>
    <t>VIA NAZIONALE, 60</t>
  </si>
  <si>
    <t>CANAVACCIO DI URBINO</t>
  </si>
  <si>
    <t>fabio@nuovadimensionesuono.191.it</t>
  </si>
  <si>
    <t>I01552</t>
  </si>
  <si>
    <t>GIEMME RICAMBI SRL</t>
  </si>
  <si>
    <t>RSMCO0002586</t>
  </si>
  <si>
    <t>STRADA DEI BIASONI, 8</t>
  </si>
  <si>
    <t>011 2731557</t>
  </si>
  <si>
    <t>giemmericambi@gmail.com</t>
  </si>
  <si>
    <t>I01558</t>
  </si>
  <si>
    <t>HOTEL SERVICE S.R.L</t>
  </si>
  <si>
    <t>RSMCO0002597</t>
  </si>
  <si>
    <t>VIA CARTESIO, 2</t>
  </si>
  <si>
    <t>02/9181101</t>
  </si>
  <si>
    <t>adriano.pedersoli@pedersoli.com</t>
  </si>
  <si>
    <t>I01559</t>
  </si>
  <si>
    <t>RSMCO0002599</t>
  </si>
  <si>
    <t>VIA CADORNA, 71/3</t>
  </si>
  <si>
    <t>I01562</t>
  </si>
  <si>
    <t>INTER CARS D.O.O.</t>
  </si>
  <si>
    <t>RSMCO0001701</t>
  </si>
  <si>
    <t>KRAPINSKA,37</t>
  </si>
  <si>
    <t>ZAPRESIC</t>
  </si>
  <si>
    <t>+0385 (0)1 349 2222</t>
  </si>
  <si>
    <t>Mario.Kozina@intercars.eu</t>
  </si>
  <si>
    <t>I01566</t>
  </si>
  <si>
    <t>AUTORICAMBI CUCCI FERDINANDO</t>
  </si>
  <si>
    <t>RSMCO0002605</t>
  </si>
  <si>
    <t>LOC. SAN DOMENICO,  SNC</t>
  </si>
  <si>
    <t>SAN LORENZO DEL VALLO</t>
  </si>
  <si>
    <t>0981/950053</t>
  </si>
  <si>
    <t>cucciautoricambi@gmail.com</t>
  </si>
  <si>
    <t>I01570</t>
  </si>
  <si>
    <t>CAR STEREO HI FI</t>
  </si>
  <si>
    <t>RSMCO0002614</t>
  </si>
  <si>
    <t>VIA PIANDELMEDICO, 99 A</t>
  </si>
  <si>
    <t>carstereohifi@gmail.com</t>
  </si>
  <si>
    <t>I01571</t>
  </si>
  <si>
    <t>P.G. RICAMBI di POMPONI G.</t>
  </si>
  <si>
    <t>RSMCO0002615</t>
  </si>
  <si>
    <t>VIA DEL COMMERCIO, 9</t>
  </si>
  <si>
    <t>p.g.ricambi@virgilio.it</t>
  </si>
  <si>
    <t>I01572</t>
  </si>
  <si>
    <t>RG TEAM ASSOCIAZIONE</t>
  </si>
  <si>
    <t>RSMCO0002616</t>
  </si>
  <si>
    <t>VIA TAZIO NUVOLARI, 3</t>
  </si>
  <si>
    <t>giulioregosa2008@libero.it</t>
  </si>
  <si>
    <t>I01573</t>
  </si>
  <si>
    <t>SYSTEM CAR SRL</t>
  </si>
  <si>
    <t>RSMCO0002617</t>
  </si>
  <si>
    <t>VIA SAN POLO, 245</t>
  </si>
  <si>
    <t>carlo.zola@mensa.it</t>
  </si>
  <si>
    <t>I01584</t>
  </si>
  <si>
    <t>GAETANO SIMONE</t>
  </si>
  <si>
    <t>RSMCO0002635</t>
  </si>
  <si>
    <t>VIA ETNA, 7</t>
  </si>
  <si>
    <t>officinasimone@tiscali.it</t>
  </si>
  <si>
    <t>I01585</t>
  </si>
  <si>
    <t>SARACINI ALESSANDRO</t>
  </si>
  <si>
    <t>RSMCO0002636</t>
  </si>
  <si>
    <t>VIA PANORAMICA, 7</t>
  </si>
  <si>
    <t>componentiautosaracini@yahoo.it</t>
  </si>
  <si>
    <t>I01592</t>
  </si>
  <si>
    <t>AUTOTECNICA PUNZI SRL</t>
  </si>
  <si>
    <t>RSMCO0002643</t>
  </si>
  <si>
    <t>LARGO MADONNA DEL POZZO, 29</t>
  </si>
  <si>
    <t>OSTUNI</t>
  </si>
  <si>
    <t>0831 305549</t>
  </si>
  <si>
    <t>magazzino@autotecnicapunzi.it</t>
  </si>
  <si>
    <t>I01595</t>
  </si>
  <si>
    <t>AUTORICAMBI VINOVO</t>
  </si>
  <si>
    <t>RSMCO0002644</t>
  </si>
  <si>
    <t>VIA COTTOLENGO, 68/4</t>
  </si>
  <si>
    <t>011/9652727</t>
  </si>
  <si>
    <t>345/7810817</t>
  </si>
  <si>
    <t>autoricambivinovo@gmail.com</t>
  </si>
  <si>
    <t>VIA ROMA, 2</t>
  </si>
  <si>
    <t>I01599</t>
  </si>
  <si>
    <t>NEW PARTS SRL</t>
  </si>
  <si>
    <t>RSMCO0002652</t>
  </si>
  <si>
    <t>VIA FIORAVANTI , 16</t>
  </si>
  <si>
    <t>nicolino.milenati@newparts.it</t>
  </si>
  <si>
    <t>PASIAN DI PRATO</t>
  </si>
  <si>
    <t>I01602</t>
  </si>
  <si>
    <t>G7 FORNITURE DI CRUCIANI</t>
  </si>
  <si>
    <t>RSMCO0002659</t>
  </si>
  <si>
    <t>VIA VALTIBERINA, 25</t>
  </si>
  <si>
    <t>g7.forniture@gmail.com</t>
  </si>
  <si>
    <t>I01603</t>
  </si>
  <si>
    <t>OSRAM SPA</t>
  </si>
  <si>
    <t>RSMCO0002286</t>
  </si>
  <si>
    <t>VIALE DELL'INNOVAZIONE, 3</t>
  </si>
  <si>
    <t>02 4249491</t>
  </si>
  <si>
    <t>I01604</t>
  </si>
  <si>
    <t>AUTORICAMBI BOTTA</t>
  </si>
  <si>
    <t>RSMCO0002661</t>
  </si>
  <si>
    <t>VIA MARIA VITTORIA, 47/A</t>
  </si>
  <si>
    <t>011-8174140</t>
  </si>
  <si>
    <t>349/8339291</t>
  </si>
  <si>
    <t>bottaautoricambi@libero.it</t>
  </si>
  <si>
    <t>I01605</t>
  </si>
  <si>
    <t>MOTORS  SERVICE SRL</t>
  </si>
  <si>
    <t>RSMCO0002663</t>
  </si>
  <si>
    <t>VIALE PORTA PO, 163</t>
  </si>
  <si>
    <t>autofficinacm@libero.it</t>
  </si>
  <si>
    <t>I01614</t>
  </si>
  <si>
    <t>RSMCO0002677</t>
  </si>
  <si>
    <t>0425/471066</t>
  </si>
  <si>
    <t>I01619</t>
  </si>
  <si>
    <t>RSMCO0002683</t>
  </si>
  <si>
    <t>VIA CRISTOFORO COLOMBO, 180</t>
  </si>
  <si>
    <t>iovine.aniello@yahoo.it</t>
  </si>
  <si>
    <t>I01646</t>
  </si>
  <si>
    <t>R.B.L. SRL</t>
  </si>
  <si>
    <t>RSMCO0002721</t>
  </si>
  <si>
    <t>011-3032973</t>
  </si>
  <si>
    <t>347-9276297 SIG. ALDO MUGGEO</t>
  </si>
  <si>
    <t>silvia@topcarservizi.it</t>
  </si>
  <si>
    <t>I01647</t>
  </si>
  <si>
    <t>RSMCO0002722</t>
  </si>
  <si>
    <t>VIA JUGLARIS, 22</t>
  </si>
  <si>
    <t>I01650</t>
  </si>
  <si>
    <t>RSMCO0002728</t>
  </si>
  <si>
    <t>VIA LEONARDO DA VINCI, 83</t>
  </si>
  <si>
    <t>BERBENNO DI VALTELLINA</t>
  </si>
  <si>
    <t>I01655</t>
  </si>
  <si>
    <t>EMILIANA AUTORICAMBI SRL</t>
  </si>
  <si>
    <t>RSMCO0002740</t>
  </si>
  <si>
    <t>VIA DON MINZONI, 6/C</t>
  </si>
  <si>
    <t>SCANDIANO</t>
  </si>
  <si>
    <t>EMILIANAAUTORICAMBI@GMAIL.COM</t>
  </si>
  <si>
    <t>I01660</t>
  </si>
  <si>
    <t>F.C.R. DI TARICCO DOMENICO</t>
  </si>
  <si>
    <t>RSMCO0002746</t>
  </si>
  <si>
    <t>VIA MICHELE COPPINO, 5</t>
  </si>
  <si>
    <t>0171-634816</t>
  </si>
  <si>
    <t>335-5296279</t>
  </si>
  <si>
    <t>F.C.R.RICAMBI@ALICE.IT</t>
  </si>
  <si>
    <t>I01661</t>
  </si>
  <si>
    <t>BICHICCHI OSVALDO</t>
  </si>
  <si>
    <t>RSMCO0002749</t>
  </si>
  <si>
    <t>VIA DEL LAVORO, 4</t>
  </si>
  <si>
    <t>SAN BENEDETTO VAL DI SAMBRO</t>
  </si>
  <si>
    <t>0534/98441</t>
  </si>
  <si>
    <t>RICAMBI@BICHICCHI4X4.IT</t>
  </si>
  <si>
    <t>I01662</t>
  </si>
  <si>
    <t>RSMCO0002750</t>
  </si>
  <si>
    <t>VIA DEL LAVORO, 6</t>
  </si>
  <si>
    <t>I01680</t>
  </si>
  <si>
    <t>EURORICAMBI DI PALOMBELLA</t>
  </si>
  <si>
    <t>RSMCO0002775</t>
  </si>
  <si>
    <t>VIA DUCA D'AOSTA, 49</t>
  </si>
  <si>
    <t>CASARANO</t>
  </si>
  <si>
    <t>c.palombella@libero.it</t>
  </si>
  <si>
    <t>I01683</t>
  </si>
  <si>
    <t>U.K.M. RIMINI SNC</t>
  </si>
  <si>
    <t>RSMCO0002780</t>
  </si>
  <si>
    <t>VIA POPILIA, 45</t>
  </si>
  <si>
    <t>0541 411708</t>
  </si>
  <si>
    <t>INFO@UKMRIMINI.COM</t>
  </si>
  <si>
    <t>I01704</t>
  </si>
  <si>
    <t>FICILI GIUSEPPE &amp; C S.A.S.</t>
  </si>
  <si>
    <t>RSMCO0002809</t>
  </si>
  <si>
    <t>I01711</t>
  </si>
  <si>
    <t>NEA AUTORICAMBI RAVENNA SRL</t>
  </si>
  <si>
    <t>RSMCO0002812</t>
  </si>
  <si>
    <t>VIA BRAILLE, 6</t>
  </si>
  <si>
    <t>FORNACE ZARATTINI</t>
  </si>
  <si>
    <t>0544/465278</t>
  </si>
  <si>
    <t>info@nea.it</t>
  </si>
  <si>
    <t>I01712</t>
  </si>
  <si>
    <t>CENTRO COMM.LE PIACENTINO DI</t>
  </si>
  <si>
    <t>RSMCO0002823</t>
  </si>
  <si>
    <t>VIA CAORSANA, 34/B</t>
  </si>
  <si>
    <t>CENTROCOMMERCIALEPIACENTINO@GMAIL.COM</t>
  </si>
  <si>
    <t>KZ0700</t>
  </si>
  <si>
    <t>I01726</t>
  </si>
  <si>
    <t>AUTORICAMBI PALOMBINI L&amp;C SNC</t>
  </si>
  <si>
    <t>RSMCO0002836</t>
  </si>
  <si>
    <t>VIA DON CAPPANNINI, 6</t>
  </si>
  <si>
    <t>info@palombiniautoricambi.it</t>
  </si>
  <si>
    <t>I01738</t>
  </si>
  <si>
    <t>BRUZZESE GIUSEPPE</t>
  </si>
  <si>
    <t>RSMCO0002854</t>
  </si>
  <si>
    <t>VIA TRAV.S.FRANCESCO D'ASSISI</t>
  </si>
  <si>
    <t>LAUREANA DI BORRELLO</t>
  </si>
  <si>
    <t>AUTORICAMBIBRUZZESE@GMAIL.COM</t>
  </si>
  <si>
    <t>I01739</t>
  </si>
  <si>
    <t>NUOVA ITALRICAMBI SAS</t>
  </si>
  <si>
    <t>RSMCO0002855</t>
  </si>
  <si>
    <t>VIA PROVINCIALE NAPOLI, 150</t>
  </si>
  <si>
    <t>081-5884661</t>
  </si>
  <si>
    <t>338-9978200</t>
  </si>
  <si>
    <t>NUOVAITALRICAMBI@TIN.IT</t>
  </si>
  <si>
    <t>I01740</t>
  </si>
  <si>
    <t>AUTORICAMBI DI PIETRO</t>
  </si>
  <si>
    <t>RSMCO0002856</t>
  </si>
  <si>
    <t>VIA E. MONTALE, 10</t>
  </si>
  <si>
    <t>AVERSA</t>
  </si>
  <si>
    <t>081-81130546</t>
  </si>
  <si>
    <t>334-6646848</t>
  </si>
  <si>
    <t>DCRICAMBI@VIRGILIO.IT</t>
  </si>
  <si>
    <t>I01741</t>
  </si>
  <si>
    <t>KYB EUROPE GmbH</t>
  </si>
  <si>
    <t>RSMCO0002857</t>
  </si>
  <si>
    <t>I01748</t>
  </si>
  <si>
    <t>MARTORELLI CONCETTA S.R.L.</t>
  </si>
  <si>
    <t>RSMCO0002872</t>
  </si>
  <si>
    <t>MARIGLIANO</t>
  </si>
  <si>
    <t>081/8851362</t>
  </si>
  <si>
    <t>magazzino@martorelliricambi.it</t>
  </si>
  <si>
    <t>I01749</t>
  </si>
  <si>
    <t>RICAMBI FERRARA SRL</t>
  </si>
  <si>
    <t>RSMCO0002873</t>
  </si>
  <si>
    <t>VIA R. PAONE, 1</t>
  </si>
  <si>
    <t>081/19929315</t>
  </si>
  <si>
    <t>338-4670848</t>
  </si>
  <si>
    <t>RICAMBIFERRARASRL@LIBERO.IT</t>
  </si>
  <si>
    <t>I01750</t>
  </si>
  <si>
    <t>MEAR S.R.L.</t>
  </si>
  <si>
    <t>RSMCO0002874</t>
  </si>
  <si>
    <t>VIA GALATINA, 118/120</t>
  </si>
  <si>
    <t>0823/345261</t>
  </si>
  <si>
    <t>328-9598613</t>
  </si>
  <si>
    <t>mear.racing@tin.it</t>
  </si>
  <si>
    <t>I01751</t>
  </si>
  <si>
    <t>GIORDANO S.A.S. DI</t>
  </si>
  <si>
    <t>RSMCO0002875</t>
  </si>
  <si>
    <t>VIA MOLISE, 17/19</t>
  </si>
  <si>
    <t>TORRE DEL GRECO</t>
  </si>
  <si>
    <t>081-8814110</t>
  </si>
  <si>
    <t>347-3534549</t>
  </si>
  <si>
    <t>giordano@giordanonet.it</t>
  </si>
  <si>
    <t>I01752</t>
  </si>
  <si>
    <t>AUTORICAMBI CAMPANIA SRL</t>
  </si>
  <si>
    <t>RSMCO0002876</t>
  </si>
  <si>
    <t>CORSO NOVARA, 36</t>
  </si>
  <si>
    <t>081/8954059</t>
  </si>
  <si>
    <t>339-5872331</t>
  </si>
  <si>
    <t>commerciale@campaniaautoricambi.com</t>
  </si>
  <si>
    <t>I01753</t>
  </si>
  <si>
    <t>L.A.L.A. RICAMBI SRL</t>
  </si>
  <si>
    <t>RSMCO0002877</t>
  </si>
  <si>
    <t>VIA PANTALEO, 22</t>
  </si>
  <si>
    <t>081-8060395</t>
  </si>
  <si>
    <t>amministrazione@lalaricambi.it</t>
  </si>
  <si>
    <t>I01754</t>
  </si>
  <si>
    <t>RSMCO0002878</t>
  </si>
  <si>
    <t>VIA COLONNE, 13</t>
  </si>
  <si>
    <t>GIUGLIANO</t>
  </si>
  <si>
    <t>081-8954059</t>
  </si>
  <si>
    <t>I01755</t>
  </si>
  <si>
    <t>CHERNENKO OLEH</t>
  </si>
  <si>
    <t>RSMCO0002880</t>
  </si>
  <si>
    <t>VIA ENRICO TOTI, 1</t>
  </si>
  <si>
    <t>oleh.chernenko@pec.it</t>
  </si>
  <si>
    <t>I01757</t>
  </si>
  <si>
    <t>RICAMBI LUIGI GIANNINI</t>
  </si>
  <si>
    <t>RSMCO0002885</t>
  </si>
  <si>
    <t>VIA NAPOLI, 136</t>
  </si>
  <si>
    <t>VAIRANO SCALO</t>
  </si>
  <si>
    <t>0823-988084</t>
  </si>
  <si>
    <t>autoricambigianniniluigi@virgilio.it</t>
  </si>
  <si>
    <t>I01758</t>
  </si>
  <si>
    <t>PALMA RICAMBI S.R.L.</t>
  </si>
  <si>
    <t>RSMCO0002886</t>
  </si>
  <si>
    <t>VIA CADUTI SUL LAVORO, 76</t>
  </si>
  <si>
    <t>ALIFE</t>
  </si>
  <si>
    <t>0823-918374</t>
  </si>
  <si>
    <t>329-4440089</t>
  </si>
  <si>
    <t>info@palmaricambi.com</t>
  </si>
  <si>
    <t>I01759</t>
  </si>
  <si>
    <t>DE PONTE SALVATORE AUTORICAMBI</t>
  </si>
  <si>
    <t>RSMCO0002887</t>
  </si>
  <si>
    <t>VIA SAN PASQUALE, 28</t>
  </si>
  <si>
    <t>MARCIANISE</t>
  </si>
  <si>
    <t>0823-832053</t>
  </si>
  <si>
    <t>salvatoredeponte@alice.it</t>
  </si>
  <si>
    <t>I01760</t>
  </si>
  <si>
    <t>CAMMAROTA AIR SYSTEM S.R.L.</t>
  </si>
  <si>
    <t>RSMCO0002888</t>
  </si>
  <si>
    <t>VIA CASSIODORO, 27</t>
  </si>
  <si>
    <t>081-7808271</t>
  </si>
  <si>
    <t>392-1775983</t>
  </si>
  <si>
    <t>camairsystem@tin.it</t>
  </si>
  <si>
    <t>I01761</t>
  </si>
  <si>
    <t>RICAMBI FEDERICO SRL</t>
  </si>
  <si>
    <t>RSMCO0002889</t>
  </si>
  <si>
    <t>VIA PARRELLA, 343/345</t>
  </si>
  <si>
    <t>BOSCOREALE</t>
  </si>
  <si>
    <t>081-8582025</t>
  </si>
  <si>
    <t>335-7591405</t>
  </si>
  <si>
    <t>bartolo@ricambifedericosrl.191.it</t>
  </si>
  <si>
    <t>I01766</t>
  </si>
  <si>
    <t>F.LLI FALCO DI FALCO D.&amp;C.SAS</t>
  </si>
  <si>
    <t>RSMCO0002897</t>
  </si>
  <si>
    <t>VIALE TRIESTE, 95</t>
  </si>
  <si>
    <t>SESSA AURUNCA</t>
  </si>
  <si>
    <t>0823-935175</t>
  </si>
  <si>
    <t>falcosas@gmail.com</t>
  </si>
  <si>
    <t>I01767</t>
  </si>
  <si>
    <t>PAONE MOTORS DI G.PAONE &amp;C.SAS</t>
  </si>
  <si>
    <t>RSMCO0002898</t>
  </si>
  <si>
    <t>VIA ETNEA, 227</t>
  </si>
  <si>
    <t>VIA FABIO FILZI, 14</t>
  </si>
  <si>
    <t>VIA DELL'ARTIGIANATO, 1</t>
  </si>
  <si>
    <t>VIA DELL'ARTIGIANATO, 5</t>
  </si>
  <si>
    <t>I01795</t>
  </si>
  <si>
    <t>RAV S.R.L.</t>
  </si>
  <si>
    <t>RSMCO0002931</t>
  </si>
  <si>
    <t>C/SO MICHELANGELO TESTA, 89</t>
  </si>
  <si>
    <t>MONTORO INFERIORE</t>
  </si>
  <si>
    <t>amministrazione@ravsrl.com</t>
  </si>
  <si>
    <t>I01796</t>
  </si>
  <si>
    <t>RSMCO0002932</t>
  </si>
  <si>
    <t>LOCALITA' CORNO D'ORO</t>
  </si>
  <si>
    <t>EBOLI</t>
  </si>
  <si>
    <t>I01797</t>
  </si>
  <si>
    <t>FRACAR DI DESIO FRANCESCO</t>
  </si>
  <si>
    <t>RSMCO0002933</t>
  </si>
  <si>
    <t>VIA DELLE CLABRIE, 21</t>
  </si>
  <si>
    <t>FUORNI</t>
  </si>
  <si>
    <t>fracar.salerno@libero.it</t>
  </si>
  <si>
    <t>I01805</t>
  </si>
  <si>
    <t>LONGOBARDI GERARDINA SRL</t>
  </si>
  <si>
    <t>RSMCO0002947</t>
  </si>
  <si>
    <t>VIA STRIANO, 13</t>
  </si>
  <si>
    <t>ANGRI</t>
  </si>
  <si>
    <t>LONGGER@TIN.IT</t>
  </si>
  <si>
    <t>I01806</t>
  </si>
  <si>
    <t>AUTORICAMBI CAVALLO SRL</t>
  </si>
  <si>
    <t>RSMCO0002948</t>
  </si>
  <si>
    <t>VIA SETTIMO MOBILIO, 147</t>
  </si>
  <si>
    <t>AUTORICAMBICAVALLO@VIRGILIO.IT</t>
  </si>
  <si>
    <t>I01807</t>
  </si>
  <si>
    <t>RAVIOTI ANIELLO</t>
  </si>
  <si>
    <t>RSMCO0002949</t>
  </si>
  <si>
    <t>VIA NAZIONALE, 172</t>
  </si>
  <si>
    <t>NOCERA SUPERIORE</t>
  </si>
  <si>
    <t>info@ricambiravioti.it</t>
  </si>
  <si>
    <t>I01808</t>
  </si>
  <si>
    <t>AGORA' SISTEMI SNC</t>
  </si>
  <si>
    <t>RSMCO0002951</t>
  </si>
  <si>
    <t>VIA PAOLO ONORATO VIGLIANI,27</t>
  </si>
  <si>
    <t>agorasistemi@tiscali.it</t>
  </si>
  <si>
    <t>I01809</t>
  </si>
  <si>
    <t>RSMCO0002952</t>
  </si>
  <si>
    <t>VIA BARANZATE, 75</t>
  </si>
  <si>
    <t>02/87396866</t>
  </si>
  <si>
    <t>I01810</t>
  </si>
  <si>
    <t>CASALE SRL</t>
  </si>
  <si>
    <t>RSMCO0002953</t>
  </si>
  <si>
    <t>VIA FONTANELLE, SNC</t>
  </si>
  <si>
    <t>SALA CONSILINA</t>
  </si>
  <si>
    <t>casale.magazzino@tiscali.it</t>
  </si>
  <si>
    <t>I01811</t>
  </si>
  <si>
    <t>MEDIR SRL</t>
  </si>
  <si>
    <t>RSMCO0002954</t>
  </si>
  <si>
    <t>VIA AURORA, 3</t>
  </si>
  <si>
    <t>CURTI</t>
  </si>
  <si>
    <t>0823-798766</t>
  </si>
  <si>
    <t>338-3250858</t>
  </si>
  <si>
    <t>info@medirsrl.it</t>
  </si>
  <si>
    <t>I01813</t>
  </si>
  <si>
    <t>SCUOLA PRIMARIA CASA DEL SOLE</t>
  </si>
  <si>
    <t>RSMCO0002962</t>
  </si>
  <si>
    <t>VIA GIACOSA 46</t>
  </si>
  <si>
    <t>02 88441582</t>
  </si>
  <si>
    <t>I01828</t>
  </si>
  <si>
    <t>F.A.V. SAS</t>
  </si>
  <si>
    <t>RSMCO0002979</t>
  </si>
  <si>
    <t>VIA DOTT. ATTILIO BIANCHI SNC</t>
  </si>
  <si>
    <t>FUTANI</t>
  </si>
  <si>
    <t>info@favricambi.com</t>
  </si>
  <si>
    <t>I01833</t>
  </si>
  <si>
    <t>PARADISO GIANFRANCO</t>
  </si>
  <si>
    <t>RSMCO0002986</t>
  </si>
  <si>
    <t>VIA GIOVANNI XXIII, 95</t>
  </si>
  <si>
    <t>GIOIA DEL COLLE</t>
  </si>
  <si>
    <t>080/3431633</t>
  </si>
  <si>
    <t>pgautoricambi@gmail.com</t>
  </si>
  <si>
    <t>I01834</t>
  </si>
  <si>
    <t>RICAR SRL</t>
  </si>
  <si>
    <t>RSMCO0002987</t>
  </si>
  <si>
    <t>VIA SAN LORENZO, 8/9</t>
  </si>
  <si>
    <t>ATRIPALDA</t>
  </si>
  <si>
    <t>0825-624722</t>
  </si>
  <si>
    <t>825-1805280</t>
  </si>
  <si>
    <t>AMMINISTRAZIONERICAR@LIBERO.IT</t>
  </si>
  <si>
    <t>I01835</t>
  </si>
  <si>
    <t>ASR DI TEDESCO SALVATORE</t>
  </si>
  <si>
    <t>RSMCO0002988</t>
  </si>
  <si>
    <t>VIA PROV. SARNO-NOCERA, 95/97</t>
  </si>
  <si>
    <t>SAN VACENTINO TORIO</t>
  </si>
  <si>
    <t>348.2281749 - 329.1525100</t>
  </si>
  <si>
    <t>autoricambiasr@gmail.com</t>
  </si>
  <si>
    <t>I01837</t>
  </si>
  <si>
    <t>AUTORICAMBI BERTOLINI</t>
  </si>
  <si>
    <t>RSMCO0002990</t>
  </si>
  <si>
    <t>AUTORICAMBIBERTOLINI@LIBERO.IT</t>
  </si>
  <si>
    <t>I01838</t>
  </si>
  <si>
    <t>FRATELLI ATTIANESE &amp; C.</t>
  </si>
  <si>
    <t>RSMCO0002991</t>
  </si>
  <si>
    <t>VIA DEI GOTI 148</t>
  </si>
  <si>
    <t>INFO@FLLIATTIANESE.COM</t>
  </si>
  <si>
    <t>I01841</t>
  </si>
  <si>
    <t>REAB DI DESIO OSVALDO</t>
  </si>
  <si>
    <t>RSMCO0002995</t>
  </si>
  <si>
    <t>VIA BOSCO I</t>
  </si>
  <si>
    <t>BATTIPAGLIA</t>
  </si>
  <si>
    <t>INFO@REAB.IT</t>
  </si>
  <si>
    <t>I01844</t>
  </si>
  <si>
    <t>AUTORICAMBI MCR SRL</t>
  </si>
  <si>
    <t>RSMCO0002997</t>
  </si>
  <si>
    <t>VIA PADOVA, 4</t>
  </si>
  <si>
    <t>081-2258014</t>
  </si>
  <si>
    <t>INFO@AUTORICAMBIMCR.IT</t>
  </si>
  <si>
    <t>I01845</t>
  </si>
  <si>
    <t>N.S.T. RICAMBI AUTO</t>
  </si>
  <si>
    <t>RSMCO0002999</t>
  </si>
  <si>
    <t>CONTRADA PUPATELLA, 22</t>
  </si>
  <si>
    <t>CESA</t>
  </si>
  <si>
    <t>081-5054422</t>
  </si>
  <si>
    <t>RICAMBIAUTONST@LIBERO.IT</t>
  </si>
  <si>
    <t>I01855</t>
  </si>
  <si>
    <t>CENTRO RICAMBI AUTO S.A.S.</t>
  </si>
  <si>
    <t>RSMCO0003013</t>
  </si>
  <si>
    <t>VIA MORELLI E. SALVATI, 110/11</t>
  </si>
  <si>
    <t>GENOVESE2003@LIBERO.IT</t>
  </si>
  <si>
    <t>I01856</t>
  </si>
  <si>
    <t>RSMCO0003014</t>
  </si>
  <si>
    <t>VIA A. MASTROBERARDINO, 13</t>
  </si>
  <si>
    <t>I01857</t>
  </si>
  <si>
    <t>R.A.M.I.R.A. SRL</t>
  </si>
  <si>
    <t>RSMCO0003015</t>
  </si>
  <si>
    <t>VIA G.CESARE, 4/6/8</t>
  </si>
  <si>
    <t>081-19575428</t>
  </si>
  <si>
    <t>INFO@RAMIRA.IT</t>
  </si>
  <si>
    <t>I01858</t>
  </si>
  <si>
    <t>AUTORICAMBI VOLLONO SRL S.U.</t>
  </si>
  <si>
    <t>RSMCO0003018</t>
  </si>
  <si>
    <t>VIA COMUNALE MARANDA, 53/A</t>
  </si>
  <si>
    <t>081-5611007</t>
  </si>
  <si>
    <t>AUTORICAMBI.VOLLONO@ALICE.IT</t>
  </si>
  <si>
    <t>I01859</t>
  </si>
  <si>
    <t>G.T.A. CAR DI</t>
  </si>
  <si>
    <t>RSMCO0003019</t>
  </si>
  <si>
    <t>VIA BOSCO CATENA, 4</t>
  </si>
  <si>
    <t>ERCOLANO</t>
  </si>
  <si>
    <t>081-7396454</t>
  </si>
  <si>
    <t>INFO@GTACAR.IT</t>
  </si>
  <si>
    <t>I01860</t>
  </si>
  <si>
    <t>DON PASQUALE AUTORICAMBI</t>
  </si>
  <si>
    <t>RSMCO0003020</t>
  </si>
  <si>
    <t>VIA LEOPARDI GIACOMO</t>
  </si>
  <si>
    <t>SAN GIORGIO A CREMANO</t>
  </si>
  <si>
    <t>DONPASQUALEAUTORICAMBI@GMAIL.COM</t>
  </si>
  <si>
    <t>I01861</t>
  </si>
  <si>
    <t>I.C.R. SRL UNIPERSONALE</t>
  </si>
  <si>
    <t>RSMCO0003026</t>
  </si>
  <si>
    <t>VIA MATTIULI, 21</t>
  </si>
  <si>
    <t>SAN GIUSEPPE VESUVIANO</t>
  </si>
  <si>
    <t>ICRRICAMBI@VIRGILIO.IT</t>
  </si>
  <si>
    <t>I01862</t>
  </si>
  <si>
    <t>RSMCO0003027</t>
  </si>
  <si>
    <t>CORSO ALESSANDRO VOLTA, 484</t>
  </si>
  <si>
    <t>TERZIGNO</t>
  </si>
  <si>
    <t>I01863</t>
  </si>
  <si>
    <t>ECO RICAMBI SRL</t>
  </si>
  <si>
    <t>RSMCO0003012</t>
  </si>
  <si>
    <t>VIA CUPE INFERIORE, 37</t>
  </si>
  <si>
    <t>info@ecoricambi.it</t>
  </si>
  <si>
    <t>I01867</t>
  </si>
  <si>
    <t>RSMCO0003032</t>
  </si>
  <si>
    <t>VIA NUOVA POGGIOREALE, 48</t>
  </si>
  <si>
    <t>081-19811183</t>
  </si>
  <si>
    <t>333-3899330</t>
  </si>
  <si>
    <t>R.BISOGNOCRA94@GMAIL.COM</t>
  </si>
  <si>
    <t>I01869</t>
  </si>
  <si>
    <t>RSMCO0003034</t>
  </si>
  <si>
    <t>VIA LUIGI CALDIERI,146/150</t>
  </si>
  <si>
    <t>081-5606604</t>
  </si>
  <si>
    <t>I01871</t>
  </si>
  <si>
    <t>AUTORICAMBI TESSITORE</t>
  </si>
  <si>
    <t>RSMCO0002837</t>
  </si>
  <si>
    <t>VIA ALVEO ROSARIO, 1</t>
  </si>
  <si>
    <t>FRATTAMINORE</t>
  </si>
  <si>
    <t>081-8308696</t>
  </si>
  <si>
    <t>TEXANT@LIBERO.IT</t>
  </si>
  <si>
    <t>I01877</t>
  </si>
  <si>
    <t>DEL GAUDIO GIOVANNI</t>
  </si>
  <si>
    <t>RSMCO0003041</t>
  </si>
  <si>
    <t>PROVINCIALE FONTANELLE, 61</t>
  </si>
  <si>
    <t>POMPEI</t>
  </si>
  <si>
    <t>AUTORICAMBI.GIOVANNI@ALICE.IT</t>
  </si>
  <si>
    <t>I01879</t>
  </si>
  <si>
    <t>LS CIRILLO SRL</t>
  </si>
  <si>
    <t>RSMCO0003043</t>
  </si>
  <si>
    <t>VIA COLA, 36</t>
  </si>
  <si>
    <t>BOSCOTRECASE</t>
  </si>
  <si>
    <t>info@lscirillo.com</t>
  </si>
  <si>
    <t>I01881</t>
  </si>
  <si>
    <t>RICAMBIO FACILE S.N.C.</t>
  </si>
  <si>
    <t>RSMCO0003045</t>
  </si>
  <si>
    <t>VIA EINAUDI, 38</t>
  </si>
  <si>
    <t>011-9434083</t>
  </si>
  <si>
    <t>ricambiofacile@libero.it</t>
  </si>
  <si>
    <t>I01882</t>
  </si>
  <si>
    <t>RSMCO0003046</t>
  </si>
  <si>
    <t>CORSO VITTORIO EMANUELE, 41</t>
  </si>
  <si>
    <t>ANDEZENO</t>
  </si>
  <si>
    <t>I01883</t>
  </si>
  <si>
    <t>RICAMBI CARROZZERIA</t>
  </si>
  <si>
    <t>RSMCO0003048</t>
  </si>
  <si>
    <t>VIA GINO CERVI, 44</t>
  </si>
  <si>
    <t>06/87131566</t>
  </si>
  <si>
    <t>RCTTALENTI@LIBERO.IT</t>
  </si>
  <si>
    <t>I01884</t>
  </si>
  <si>
    <t>AUTORICAMBI DI PEDDIS GIANLUCA</t>
  </si>
  <si>
    <t>RSMCO0003050</t>
  </si>
  <si>
    <t>CORSO COLOMBO, SNC</t>
  </si>
  <si>
    <t>IGLESIAS</t>
  </si>
  <si>
    <t>320-8336221</t>
  </si>
  <si>
    <t>autoricambi.peddis@alice.it</t>
  </si>
  <si>
    <t>I01885</t>
  </si>
  <si>
    <t>D'ALTORICAMBI SRL</t>
  </si>
  <si>
    <t>RSMCO0003051</t>
  </si>
  <si>
    <t>VIA S.ANDREA, 11</t>
  </si>
  <si>
    <t>0975/520434</t>
  </si>
  <si>
    <t>daltotony@tiscali.it</t>
  </si>
  <si>
    <t>I01886</t>
  </si>
  <si>
    <t>AUTORICAMBI VERRONE &amp; C. SAS</t>
  </si>
  <si>
    <t>RSMCO0003052</t>
  </si>
  <si>
    <t>P.ZZA GARIBALDI, 16</t>
  </si>
  <si>
    <t>VILLA LITERNO</t>
  </si>
  <si>
    <t>verrone.antimo@libero.it</t>
  </si>
  <si>
    <t>I01887</t>
  </si>
  <si>
    <t>AUTORICAMBI F.LLI RONCHI SNC</t>
  </si>
  <si>
    <t>RSMCO0003054</t>
  </si>
  <si>
    <t>VIA CIMAGLIA, 2</t>
  </si>
  <si>
    <t>ronchiricambi@alice.it</t>
  </si>
  <si>
    <t>I01888</t>
  </si>
  <si>
    <t>AUTORICAMBI ZAMMARTINO SNC</t>
  </si>
  <si>
    <t>RSMCO0003056</t>
  </si>
  <si>
    <t>VIA GIOVANNI A. CAMPANO,  71</t>
  </si>
  <si>
    <t>081-7408469</t>
  </si>
  <si>
    <t>zammy@inwind.it</t>
  </si>
  <si>
    <t>I01889</t>
  </si>
  <si>
    <t>ML AUTORICAMBI SAS</t>
  </si>
  <si>
    <t>RSMCO0003057</t>
  </si>
  <si>
    <t>VIA ROMA, 238</t>
  </si>
  <si>
    <t>TEVEROLA</t>
  </si>
  <si>
    <t>081-8914048</t>
  </si>
  <si>
    <t>MLELETTRONICA@HOTMAIL.IT</t>
  </si>
  <si>
    <t>I01890</t>
  </si>
  <si>
    <t>D'ALTERIO GUIDO</t>
  </si>
  <si>
    <t>RSMCO0003058</t>
  </si>
  <si>
    <t>VIA GIANCARLO SIANI, 87</t>
  </si>
  <si>
    <t>VILLARICCA</t>
  </si>
  <si>
    <t>081-5060953</t>
  </si>
  <si>
    <t>AUTORICAMBIDALTERIO@LIBERO.IT</t>
  </si>
  <si>
    <t>I01893</t>
  </si>
  <si>
    <t>AUTORICAMBI 2B</t>
  </si>
  <si>
    <t>RSMCO0003062</t>
  </si>
  <si>
    <t>VIA PITAGORA, 16</t>
  </si>
  <si>
    <t>AUTORICAMBI2B@TISCALI.IT</t>
  </si>
  <si>
    <t>I01895</t>
  </si>
  <si>
    <t>AUTORICAMBI NOVA SNC</t>
  </si>
  <si>
    <t>RSMCO0003065</t>
  </si>
  <si>
    <t>VIA NUOVA S. MARZANO</t>
  </si>
  <si>
    <t>POGGIOMARINO</t>
  </si>
  <si>
    <t>info@autoricambinova.com</t>
  </si>
  <si>
    <t>I01896</t>
  </si>
  <si>
    <t>LOSCO MOTORS SAS</t>
  </si>
  <si>
    <t>RSMCO0003066</t>
  </si>
  <si>
    <t>VIA G. IERVOLINO, 38/40</t>
  </si>
  <si>
    <t>a.losco@tin.it</t>
  </si>
  <si>
    <t>I01897</t>
  </si>
  <si>
    <t>GIORDANO FILTRI SAS</t>
  </si>
  <si>
    <t>RSMCO0003068</t>
  </si>
  <si>
    <t>POMITELLA P.CO VERDE, 18</t>
  </si>
  <si>
    <t>SOMMA VESUVIANA</t>
  </si>
  <si>
    <t>081 8993349</t>
  </si>
  <si>
    <t>giordanofiltri@libero.it</t>
  </si>
  <si>
    <t>I01898</t>
  </si>
  <si>
    <t>L'AUTORICAMBI SRL</t>
  </si>
  <si>
    <t>RSMCO0003069</t>
  </si>
  <si>
    <t>P.ZZA LERDA, 15R</t>
  </si>
  <si>
    <t>GENOVA VOLTRI</t>
  </si>
  <si>
    <t>010/6136465/6/7</t>
  </si>
  <si>
    <t>magricambivoltri@alice.it</t>
  </si>
  <si>
    <t>I01899</t>
  </si>
  <si>
    <t>D.G. AUTORICAMBI</t>
  </si>
  <si>
    <t>RSMCO0003072</t>
  </si>
  <si>
    <t>VIA CAMPANA, 227</t>
  </si>
  <si>
    <t>POZZUOLI</t>
  </si>
  <si>
    <t>081-3032925</t>
  </si>
  <si>
    <t>dgautoricambi@gmail.com</t>
  </si>
  <si>
    <t>I01900</t>
  </si>
  <si>
    <t>MIRTO SAS</t>
  </si>
  <si>
    <t>RSMCO0003079</t>
  </si>
  <si>
    <t>VIA E. PERROTTA, 44</t>
  </si>
  <si>
    <t>SUCCIVO</t>
  </si>
  <si>
    <t>081-8910534</t>
  </si>
  <si>
    <t>autoricambimirto@alice.it</t>
  </si>
  <si>
    <t>I01901</t>
  </si>
  <si>
    <t>R.P.M. SRL</t>
  </si>
  <si>
    <t>RSMCO0003053</t>
  </si>
  <si>
    <t>VIA ATENE, 37</t>
  </si>
  <si>
    <t>0376/390581</t>
  </si>
  <si>
    <t>magazzino@rpmautoricambi.com</t>
  </si>
  <si>
    <t>I01902</t>
  </si>
  <si>
    <t>EDI RICAMBI AUTO DI</t>
  </si>
  <si>
    <t>RSMCO0003080</t>
  </si>
  <si>
    <t>VIA VARESINA, 98</t>
  </si>
  <si>
    <t>02/39438495</t>
  </si>
  <si>
    <t>348/3981545</t>
  </si>
  <si>
    <t>info@ediricambiauto.com</t>
  </si>
  <si>
    <t>I01903</t>
  </si>
  <si>
    <t>RSMCO0003081</t>
  </si>
  <si>
    <t>VIA VILLAPIZZONE, 47</t>
  </si>
  <si>
    <t>I01904</t>
  </si>
  <si>
    <t>AUTORICAMBI ISOGEL DI</t>
  </si>
  <si>
    <t>RSMCO0003084</t>
  </si>
  <si>
    <t>PIAZZA MAZZINI, 25</t>
  </si>
  <si>
    <t>AULLA</t>
  </si>
  <si>
    <t>0187 420115</t>
  </si>
  <si>
    <t>isogelpallerone@virgilio.it</t>
  </si>
  <si>
    <t>I01905</t>
  </si>
  <si>
    <t>RULLO GROUP SRL</t>
  </si>
  <si>
    <t>RSMCO0003089</t>
  </si>
  <si>
    <t>VIA EUFEMIA, 3</t>
  </si>
  <si>
    <t>GRAZZANISE</t>
  </si>
  <si>
    <t>0823-964237</t>
  </si>
  <si>
    <t>autoricambirullo@virgilio.it</t>
  </si>
  <si>
    <t>I01906</t>
  </si>
  <si>
    <t>AUTOBELLA SRL</t>
  </si>
  <si>
    <t>RSMCO0003090</t>
  </si>
  <si>
    <t>VIA A.VINCIGUERRA, 115</t>
  </si>
  <si>
    <t>BELLUNA</t>
  </si>
  <si>
    <t>0823-966822</t>
  </si>
  <si>
    <t>autobellaricambi@libero.it</t>
  </si>
  <si>
    <t>I01907</t>
  </si>
  <si>
    <t>******</t>
  </si>
  <si>
    <t>RSMCO0001258</t>
  </si>
  <si>
    <t>I01915</t>
  </si>
  <si>
    <t>ZOGLIO RICAMBI SRL</t>
  </si>
  <si>
    <t>RSMCO0003085</t>
  </si>
  <si>
    <t>VIA CERASELLE, 1/3</t>
  </si>
  <si>
    <t>CAIANIELLO</t>
  </si>
  <si>
    <t>0823-988885</t>
  </si>
  <si>
    <t>I01916</t>
  </si>
  <si>
    <t>F.LLI GENTILE SAS</t>
  </si>
  <si>
    <t>RSMCO0003099</t>
  </si>
  <si>
    <t>STRADA STATALE 158</t>
  </si>
  <si>
    <t>PIEDIMONTE MATESE</t>
  </si>
  <si>
    <t>0823-913360</t>
  </si>
  <si>
    <t>ricambigentile@gmail.com</t>
  </si>
  <si>
    <t>I01920</t>
  </si>
  <si>
    <t>MAC RICAMBI SRL</t>
  </si>
  <si>
    <t>RSMCO0003105</t>
  </si>
  <si>
    <t>VIA CAPPELLA, 23</t>
  </si>
  <si>
    <t>SINALUNGA</t>
  </si>
  <si>
    <t>0577 630842</t>
  </si>
  <si>
    <t>macricambi@virgilio.it</t>
  </si>
  <si>
    <t>I01921</t>
  </si>
  <si>
    <t>RIOTTO RICAMBI DI</t>
  </si>
  <si>
    <t>RSMCO0003106</t>
  </si>
  <si>
    <t>VIA C. APROSIO, 136</t>
  </si>
  <si>
    <t>0184/291100</t>
  </si>
  <si>
    <t>riottoricambi@gmail.com</t>
  </si>
  <si>
    <t>I01922</t>
  </si>
  <si>
    <t>ARAUTO DI MALASPINA</t>
  </si>
  <si>
    <t>RSMCO0003109</t>
  </si>
  <si>
    <t>VIA CARISSIMO E CROTTI, 41R</t>
  </si>
  <si>
    <t>019/822652</t>
  </si>
  <si>
    <t>arautosavona@libero.it</t>
  </si>
  <si>
    <t>I01923</t>
  </si>
  <si>
    <t>SONDRIORICAMBI SRL</t>
  </si>
  <si>
    <t>RSMCO0003110</t>
  </si>
  <si>
    <t>VIA STELVIO, 81</t>
  </si>
  <si>
    <t>POGGIRIDENTI</t>
  </si>
  <si>
    <t>0342-200439</t>
  </si>
  <si>
    <t>sondrioricambisrl@hotmail.it</t>
  </si>
  <si>
    <t>I01924</t>
  </si>
  <si>
    <t>LONGOBARDI GENNARO E LUIGI SNC</t>
  </si>
  <si>
    <t>RSMCO0003114</t>
  </si>
  <si>
    <t>SAN EGIDIO M. ALBINO</t>
  </si>
  <si>
    <t>081 917805</t>
  </si>
  <si>
    <t>I01930</t>
  </si>
  <si>
    <t>BOCCHIARO GIUSTO &amp; C. SNC</t>
  </si>
  <si>
    <t>RSMCO0003115</t>
  </si>
  <si>
    <t>C.SO GAETANO SCARPELLO, 74</t>
  </si>
  <si>
    <t>MISILMERI</t>
  </si>
  <si>
    <t>091/8721527</t>
  </si>
  <si>
    <t>091/8732261</t>
  </si>
  <si>
    <t>info@bocchiaroricambi.it</t>
  </si>
  <si>
    <t>I01932</t>
  </si>
  <si>
    <t>DITTA DI CACCAMO GIUSEPPE</t>
  </si>
  <si>
    <t>RSMCO0003124</t>
  </si>
  <si>
    <t>VIA CIRRINCIONE, 59</t>
  </si>
  <si>
    <t>091-362060</t>
  </si>
  <si>
    <t>dicaccamoautoricambi@libero.it</t>
  </si>
  <si>
    <t>VIA MAESTRI DEL LAVORO, 22</t>
  </si>
  <si>
    <t>FIUME VENETO</t>
  </si>
  <si>
    <t>I01937</t>
  </si>
  <si>
    <t>CUNEO RICAMBI SRL</t>
  </si>
  <si>
    <t>RSMCO0003131</t>
  </si>
  <si>
    <t>VIA SAN ROCCO, 7</t>
  </si>
  <si>
    <t>0172 499125</t>
  </si>
  <si>
    <t>cuneoricambi@gmail.com</t>
  </si>
  <si>
    <t>I01940</t>
  </si>
  <si>
    <t>DE CONTE EMILIO</t>
  </si>
  <si>
    <t>RSMCO0003135</t>
  </si>
  <si>
    <t>VIA E. DELLA VALLE, 5</t>
  </si>
  <si>
    <t>SANTA MARIA CAPUA VETERE</t>
  </si>
  <si>
    <t>0823-1702334</t>
  </si>
  <si>
    <t>339 1467431</t>
  </si>
  <si>
    <t>autoricambideconte@libero.it</t>
  </si>
  <si>
    <t>I01941</t>
  </si>
  <si>
    <t>DEL PRETE SALVATORE</t>
  </si>
  <si>
    <t>RSMCO0003137</t>
  </si>
  <si>
    <t>VIA FLEMING, 2</t>
  </si>
  <si>
    <t>081-8307335</t>
  </si>
  <si>
    <t>delprete1@inwind.it</t>
  </si>
  <si>
    <t>I01942</t>
  </si>
  <si>
    <t>AUTORICAMBI ELETTRICI SAS</t>
  </si>
  <si>
    <t>RSMCO0003138</t>
  </si>
  <si>
    <t>VIA A. CAMILLO DE MEIS, 655</t>
  </si>
  <si>
    <t>081-7331390</t>
  </si>
  <si>
    <t>autoeg@libero.it</t>
  </si>
  <si>
    <t>BRINDISI</t>
  </si>
  <si>
    <t>I01945</t>
  </si>
  <si>
    <t>D.S.M. AUTORICAMBI SRLS</t>
  </si>
  <si>
    <t>RSMCO0003143</t>
  </si>
  <si>
    <t>VIA ORAZIO COCCANARI</t>
  </si>
  <si>
    <t>0774/3245631</t>
  </si>
  <si>
    <t>dsmautoricambi@hotmail.com</t>
  </si>
  <si>
    <t>I01946</t>
  </si>
  <si>
    <t>RSMCO0003144</t>
  </si>
  <si>
    <t>VIA MAREMMANA INFERIORE, 335/D</t>
  </si>
  <si>
    <t>I01947</t>
  </si>
  <si>
    <t>RSMCO0003151</t>
  </si>
  <si>
    <t>VIA LIGURIA, 11</t>
  </si>
  <si>
    <t>SAN SALVATORE DI COGORNO</t>
  </si>
  <si>
    <t>biangoat@yahoo.it</t>
  </si>
  <si>
    <t>I01948</t>
  </si>
  <si>
    <t>AUTOMANIA S.R.L.</t>
  </si>
  <si>
    <t>RSMCO0003152</t>
  </si>
  <si>
    <t>S.P. 52 CONTRADA BETTAFILAVA</t>
  </si>
  <si>
    <t>automaniasrl@yahoo.it</t>
  </si>
  <si>
    <t>I01949</t>
  </si>
  <si>
    <t>PEROZZIELLO RICAMBI SRL</t>
  </si>
  <si>
    <t>RSMCO0003153</t>
  </si>
  <si>
    <t>VIA FIRENZE, 24/30</t>
  </si>
  <si>
    <t>MERCATO SAN SEVERINO</t>
  </si>
  <si>
    <t>089 821576</t>
  </si>
  <si>
    <t>089 821598</t>
  </si>
  <si>
    <t>perozziello.ricambi@tiscali.it</t>
  </si>
  <si>
    <t>I01952</t>
  </si>
  <si>
    <t>LAMPARELLI ANDREA</t>
  </si>
  <si>
    <t>RSMCO0003161</t>
  </si>
  <si>
    <t>VIA G. MARCONI, 41</t>
  </si>
  <si>
    <t>SAVIGNONE</t>
  </si>
  <si>
    <t>348/6275101</t>
  </si>
  <si>
    <t>autoricambilamparellia@gmail.com</t>
  </si>
  <si>
    <t>I01953</t>
  </si>
  <si>
    <t>DF AUTORICAMBI SRL</t>
  </si>
  <si>
    <t>RSMCO0003162</t>
  </si>
  <si>
    <t>VIA DELLA CHIMICA</t>
  </si>
  <si>
    <t>VAZIA</t>
  </si>
  <si>
    <t>0746/218528</t>
  </si>
  <si>
    <t>I01966</t>
  </si>
  <si>
    <t>RSMCO0003180</t>
  </si>
  <si>
    <t>VIA CHIUPPESE, 41/43</t>
  </si>
  <si>
    <t>POVOLARO DI DUEVILLE</t>
  </si>
  <si>
    <t>0444/945466</t>
  </si>
  <si>
    <t>magazzino@ricarsrl.com</t>
  </si>
  <si>
    <t>I01981</t>
  </si>
  <si>
    <t>F.LLI IZZO SAS DI</t>
  </si>
  <si>
    <t>RSMCO0003203</t>
  </si>
  <si>
    <t>VIA CONSOLARE CAMPANA, 19 BIS</t>
  </si>
  <si>
    <t>081-8768400</t>
  </si>
  <si>
    <t>izzoautoricambi@virgilio.it</t>
  </si>
  <si>
    <t>I01983</t>
  </si>
  <si>
    <t>ROMBO TEAM DI  BENCIVENGA</t>
  </si>
  <si>
    <t>RSMCO0003207</t>
  </si>
  <si>
    <t>VIA TOSCANINI, 25</t>
  </si>
  <si>
    <t>ORTA DI ATELLA</t>
  </si>
  <si>
    <t>081-8913723</t>
  </si>
  <si>
    <t>romboteam@gmail.com</t>
  </si>
  <si>
    <t>I01984</t>
  </si>
  <si>
    <t>RICAMBI RUSSO S.R.L.S.</t>
  </si>
  <si>
    <t>RSMCO0003208</t>
  </si>
  <si>
    <t>PIAZZETTA GRAZIADEI, 40</t>
  </si>
  <si>
    <t>SPARANISE</t>
  </si>
  <si>
    <t>0823-1656104</t>
  </si>
  <si>
    <t>334-2271350 / 338-4938725</t>
  </si>
  <si>
    <t>ricambirusso2013@gmail.com</t>
  </si>
  <si>
    <t>I01985</t>
  </si>
  <si>
    <t>RSMCO0003209</t>
  </si>
  <si>
    <t>VIA S.S. APPIA, KM. 195-280</t>
  </si>
  <si>
    <t>VITULAZIO</t>
  </si>
  <si>
    <t>I01994</t>
  </si>
  <si>
    <t>RSMCO0003218</t>
  </si>
  <si>
    <t>VIA A. EINSTEIN, 3</t>
  </si>
  <si>
    <t>045/578155</t>
  </si>
  <si>
    <t>magazzino@masterautoricambi.it</t>
  </si>
  <si>
    <t>I01997</t>
  </si>
  <si>
    <t>RSMCO0003235</t>
  </si>
  <si>
    <t>VIALE MARCONI,11 c/oMAIL BOXES</t>
  </si>
  <si>
    <t>I02000</t>
  </si>
  <si>
    <t>EREDI PALMA RAFFAELE SF</t>
  </si>
  <si>
    <t>RSMCO0003244</t>
  </si>
  <si>
    <t>VIA NAZIONALE SANNITICA, 6</t>
  </si>
  <si>
    <t>TELESE TERME</t>
  </si>
  <si>
    <t>0824-976163</t>
  </si>
  <si>
    <t>palmaricambi@virgilio.it</t>
  </si>
  <si>
    <t>I02002</t>
  </si>
  <si>
    <t>FALANGA DIEGO</t>
  </si>
  <si>
    <t>RSMCO0003246</t>
  </si>
  <si>
    <t>VIA G.B. CASONI, 24</t>
  </si>
  <si>
    <t>0187/716472</t>
  </si>
  <si>
    <t>diego.ricambi@libero.it</t>
  </si>
  <si>
    <t>I02003</t>
  </si>
  <si>
    <t>AUTORICAMBI 3A SNC</t>
  </si>
  <si>
    <t>RSMCO0003247</t>
  </si>
  <si>
    <t>VIA CORSO NAZIONALE, 75</t>
  </si>
  <si>
    <t>0187/501091</t>
  </si>
  <si>
    <t>francesco_boni1977@libero.it</t>
  </si>
  <si>
    <t>I02004</t>
  </si>
  <si>
    <t>COMMERCIALE CICCARELLI SRL</t>
  </si>
  <si>
    <t>RSMCO0003249</t>
  </si>
  <si>
    <t>VIALE KENNEDY, 125</t>
  </si>
  <si>
    <t>081-8908937</t>
  </si>
  <si>
    <t>ciccarelli17@interfree.it</t>
  </si>
  <si>
    <t>I02005</t>
  </si>
  <si>
    <t>AUTO SCOOTER MANIA DI RIOTTO</t>
  </si>
  <si>
    <t>RSMCO0003250</t>
  </si>
  <si>
    <t>VIA C. APROSIO, 134</t>
  </si>
  <si>
    <t>0184/294661</t>
  </si>
  <si>
    <t>info@autoscootermania.it</t>
  </si>
  <si>
    <t>I02006</t>
  </si>
  <si>
    <t>AUTORICAMBI BORGOGNO DI</t>
  </si>
  <si>
    <t>RSMCO0003252</t>
  </si>
  <si>
    <t>VIA GIOVANNI XXIII, 5/B</t>
  </si>
  <si>
    <t>0184/230227</t>
  </si>
  <si>
    <t>autoricambiborgogno@libero.it</t>
  </si>
  <si>
    <t>I02008</t>
  </si>
  <si>
    <t>LUDOVICO DAVIDE</t>
  </si>
  <si>
    <t>RSMCO0003254</t>
  </si>
  <si>
    <t>VIA DEGLI ORTI, 2</t>
  </si>
  <si>
    <t>teolino418@yahoo.it</t>
  </si>
  <si>
    <t>I02009</t>
  </si>
  <si>
    <t>POGGIO AUTORICAMBI S.A.S.</t>
  </si>
  <si>
    <t>RSMCO0003258</t>
  </si>
  <si>
    <t>VIA TERNANA, 32</t>
  </si>
  <si>
    <t>POGGIO MIRTETO SCALO</t>
  </si>
  <si>
    <t>0765/26263</t>
  </si>
  <si>
    <t>poggioautoricambisas@tiscali.it</t>
  </si>
  <si>
    <t>I02016</t>
  </si>
  <si>
    <t>RSMCO0003278</t>
  </si>
  <si>
    <t>VIA LA FARINA, 119</t>
  </si>
  <si>
    <t>334-3623226</t>
  </si>
  <si>
    <t>I02021</t>
  </si>
  <si>
    <t>AUTORICAMBI DI COSSALTER</t>
  </si>
  <si>
    <t>RSMCO0003289</t>
  </si>
  <si>
    <t>V.LE JACOPO DAL VERME, 259/261</t>
  </si>
  <si>
    <t>0444/922339</t>
  </si>
  <si>
    <t>maocossa@libero.it</t>
  </si>
  <si>
    <t>I02022</t>
  </si>
  <si>
    <t>PALUMBO RICAMBI SRL</t>
  </si>
  <si>
    <t>RSMCO0003295</t>
  </si>
  <si>
    <t>CORSO UMBERTO I, 115</t>
  </si>
  <si>
    <t>081-7767125</t>
  </si>
  <si>
    <t>infoportici@palumbovincenzo.it</t>
  </si>
  <si>
    <t>I02023</t>
  </si>
  <si>
    <t>RSMCO0003296</t>
  </si>
  <si>
    <t>VIA CARDANO, 22</t>
  </si>
  <si>
    <t>PORTICI</t>
  </si>
  <si>
    <t>I02024</t>
  </si>
  <si>
    <t>CO.RI.CAR. SRL</t>
  </si>
  <si>
    <t>RSMCO0003297</t>
  </si>
  <si>
    <t>VIA DOMITIANA, 714</t>
  </si>
  <si>
    <t>MONDRAGONE</t>
  </si>
  <si>
    <t>0823-973954</t>
  </si>
  <si>
    <t>co.ri.car@libero.it</t>
  </si>
  <si>
    <t>I02025</t>
  </si>
  <si>
    <t>AUTOACCESSORIO VALBORMIDA</t>
  </si>
  <si>
    <t>RSMCO0003298</t>
  </si>
  <si>
    <t>VIA MONTENOTTE, 42</t>
  </si>
  <si>
    <t>019/504211</t>
  </si>
  <si>
    <t>338/8017196</t>
  </si>
  <si>
    <t>autoacc.valbormida@libero.it</t>
  </si>
  <si>
    <t>I02026</t>
  </si>
  <si>
    <t>BIEMMEBI RICAMBI SRL</t>
  </si>
  <si>
    <t>RSMCO0003299</t>
  </si>
  <si>
    <t>VIA SALVO D'ACQUISTO, 5</t>
  </si>
  <si>
    <t>biemmebisrl@gmail.com</t>
  </si>
  <si>
    <t>I02042</t>
  </si>
  <si>
    <t>V.G. GROUP S.R.L.S.</t>
  </si>
  <si>
    <t>RSMCO0003313</t>
  </si>
  <si>
    <t>VIA IV NOVEMBRE, 219</t>
  </si>
  <si>
    <t>CARINOLA FRAZ. NOCELLETO</t>
  </si>
  <si>
    <t>348 3248766</t>
  </si>
  <si>
    <t>crvirgilio@virgilio.it</t>
  </si>
  <si>
    <t>I02044</t>
  </si>
  <si>
    <t>PIT STOP 2000 SAS DI GIORGETTI</t>
  </si>
  <si>
    <t>RSMCO0003339</t>
  </si>
  <si>
    <t>VIA ITALIA 47</t>
  </si>
  <si>
    <t>CECCHINA DI ALBANO LAZIALE</t>
  </si>
  <si>
    <t>06-9342037</t>
  </si>
  <si>
    <t>rennafrancesca@tiscali.it</t>
  </si>
  <si>
    <t>I02047</t>
  </si>
  <si>
    <t>CENTRO AUTO MOTO DI</t>
  </si>
  <si>
    <t>RSMCO0003346</t>
  </si>
  <si>
    <t>REGGIO CALABRIA</t>
  </si>
  <si>
    <t>brunolagana.sas@virgilio.it</t>
  </si>
  <si>
    <t>I02048</t>
  </si>
  <si>
    <t>AUTORICAMBI SCHIRRIPA SAS</t>
  </si>
  <si>
    <t>RSMCO0003347</t>
  </si>
  <si>
    <t>VIA CIRCONVALLAZIONE NORD, 32</t>
  </si>
  <si>
    <t>SIDERNO MARINA</t>
  </si>
  <si>
    <t>AUTORICAMBISCHIRRIPA@VIRGILIO.IT</t>
  </si>
  <si>
    <t>I02049</t>
  </si>
  <si>
    <t>PIEFFE FILTRI E BATTERIE</t>
  </si>
  <si>
    <t>RSMCO0003349</t>
  </si>
  <si>
    <t>VIA DELLA SCIENZA, 27</t>
  </si>
  <si>
    <t>TRAVAGLIATO</t>
  </si>
  <si>
    <t>030-6865204</t>
  </si>
  <si>
    <t>328-0279394</t>
  </si>
  <si>
    <t>info.pieffe@email.it</t>
  </si>
  <si>
    <t>I02066</t>
  </si>
  <si>
    <t>REINA PAOLO</t>
  </si>
  <si>
    <t>RSMCO0003384</t>
  </si>
  <si>
    <t>VIALE RIMEMBRANZE, 37</t>
  </si>
  <si>
    <t>I02067</t>
  </si>
  <si>
    <t>GENERAL RICAMBI SPA</t>
  </si>
  <si>
    <t>RSMCO0002776</t>
  </si>
  <si>
    <t>VIA ENRICO MATTEI 12/14/16</t>
  </si>
  <si>
    <t>CASTIGLIONE D'ADDA</t>
  </si>
  <si>
    <t>049 8704184</t>
  </si>
  <si>
    <t>deppadova@generalricambi.it</t>
  </si>
  <si>
    <t>I02068</t>
  </si>
  <si>
    <t>RSMCO0003385</t>
  </si>
  <si>
    <t>VIA SVIZZERA 1</t>
  </si>
  <si>
    <t>049-8704184</t>
  </si>
  <si>
    <t>BRENDOLA - VI</t>
  </si>
  <si>
    <t>I02084</t>
  </si>
  <si>
    <t>READY PARTS SRL</t>
  </si>
  <si>
    <t>RSMCO0003412</t>
  </si>
  <si>
    <t>magazzinoga@readyparts.it</t>
  </si>
  <si>
    <t>I02085</t>
  </si>
  <si>
    <t>RSMCO0003414</t>
  </si>
  <si>
    <t>I02086</t>
  </si>
  <si>
    <t>PATERNO' ALFIO DI SAMMATARO</t>
  </si>
  <si>
    <t>RSMCO0003417</t>
  </si>
  <si>
    <t>VIA TIVOLI,15</t>
  </si>
  <si>
    <t>PATERNO'</t>
  </si>
  <si>
    <t>autoricambipaterno@gmail.com</t>
  </si>
  <si>
    <t>I02087</t>
  </si>
  <si>
    <t>RSMCO0003419</t>
  </si>
  <si>
    <t>VIA S. CATERINA, 24/B</t>
  </si>
  <si>
    <t>I02107</t>
  </si>
  <si>
    <t>SAVI S.N.C. DI CASTELLOTTI</t>
  </si>
  <si>
    <t>RSMCO0003468</t>
  </si>
  <si>
    <t>S.S. SEMPIONE 2/A</t>
  </si>
  <si>
    <t>I02109</t>
  </si>
  <si>
    <t>NICMAR SRL</t>
  </si>
  <si>
    <t>RSMCO0003471</t>
  </si>
  <si>
    <t>VIA ORSINI, 72 R</t>
  </si>
  <si>
    <t>info@nicmar.it</t>
  </si>
  <si>
    <t>I02110</t>
  </si>
  <si>
    <t>PEGLI REVISIONI SRL</t>
  </si>
  <si>
    <t>RSMCO0003472</t>
  </si>
  <si>
    <t>PIETRO CASSANELLO, 39</t>
  </si>
  <si>
    <t>peglirevisioni@gmail.com</t>
  </si>
  <si>
    <t>I02116</t>
  </si>
  <si>
    <t>MINICHIELLO FELICE</t>
  </si>
  <si>
    <t>RSMCO0003480</t>
  </si>
  <si>
    <t>VIA CESARE BATTISTI, 11</t>
  </si>
  <si>
    <t>autoricambiminichiello@gmail.com</t>
  </si>
  <si>
    <t>I02151</t>
  </si>
  <si>
    <t>LA NUOVA RICAMBI SRL</t>
  </si>
  <si>
    <t>RSMCO0003529</t>
  </si>
  <si>
    <t>SETTEVALLI, 181</t>
  </si>
  <si>
    <t>newric@libero.it</t>
  </si>
  <si>
    <t>I02153</t>
  </si>
  <si>
    <t>MASTROMANNO AUTORICAMBI SRL</t>
  </si>
  <si>
    <t>RSMCO0003533</t>
  </si>
  <si>
    <t>VIA FOSSELLE S. ANTONIO, 7</t>
  </si>
  <si>
    <t>FONDI</t>
  </si>
  <si>
    <t>fornitori@mastroricambi.it</t>
  </si>
  <si>
    <t>I02162</t>
  </si>
  <si>
    <t>INTER CARS CESKA REPUBLIKA SRO</t>
  </si>
  <si>
    <t>RSMCO0001843</t>
  </si>
  <si>
    <t>NOVODVORSKA 1062/12, Lhotka</t>
  </si>
  <si>
    <t>PRAHA 4</t>
  </si>
  <si>
    <t>I02163</t>
  </si>
  <si>
    <t>INTER CARS SLOVENSKA REPUBLIKA</t>
  </si>
  <si>
    <t>RSMCO0001853</t>
  </si>
  <si>
    <t>IVANSKA CESTA 2</t>
  </si>
  <si>
    <t>BRATISLAVA</t>
  </si>
  <si>
    <t>I02164</t>
  </si>
  <si>
    <t>INTER CARS BULGARIA LTD</t>
  </si>
  <si>
    <t>RSMCO0002771</t>
  </si>
  <si>
    <t>TZARINGRADSKO SKOSE BLVD 115A</t>
  </si>
  <si>
    <t>SOFIA</t>
  </si>
  <si>
    <t>I02165</t>
  </si>
  <si>
    <t>INTER CARS HUNGARIA KFT</t>
  </si>
  <si>
    <t>RSMCO0000686</t>
  </si>
  <si>
    <t>FRANGEPAN U. 44/B</t>
  </si>
  <si>
    <t>H-1139</t>
  </si>
  <si>
    <t>I02166</t>
  </si>
  <si>
    <t>INTER CARS INT D.O.O.</t>
  </si>
  <si>
    <t>RSMCO0003552</t>
  </si>
  <si>
    <t>CESTA V. KLECE, 9</t>
  </si>
  <si>
    <t>LJUBLJANA</t>
  </si>
  <si>
    <t>I02167</t>
  </si>
  <si>
    <t>SC INTER CARS ROMANIA SRL</t>
  </si>
  <si>
    <t>RSMCO0003553</t>
  </si>
  <si>
    <t>STR. CAMPUL PAINII NR.3-5</t>
  </si>
  <si>
    <t>CLUJ-NAPOCA,</t>
  </si>
  <si>
    <t>I02177</t>
  </si>
  <si>
    <t>DI NOIA ANTONIO</t>
  </si>
  <si>
    <t>RSMCO0003576</t>
  </si>
  <si>
    <t>VIA DELLA MECCANICA, 7</t>
  </si>
  <si>
    <t>antonio.dinoia@tin.it</t>
  </si>
  <si>
    <t>I02182</t>
  </si>
  <si>
    <t>AUTORICAMBI AUTOPIU' S.R.L.</t>
  </si>
  <si>
    <t>RSMCO0003584</t>
  </si>
  <si>
    <t>VIA ROMA, 118</t>
  </si>
  <si>
    <t>NONE</t>
  </si>
  <si>
    <t>info@ricambiautopiu.com</t>
  </si>
  <si>
    <t>I02187</t>
  </si>
  <si>
    <t>RUSSO RICAMBI S.R.L.</t>
  </si>
  <si>
    <t>RSMCO0003591</t>
  </si>
  <si>
    <t>VIA COMPLANARE VARCO IZZO, 36</t>
  </si>
  <si>
    <t>info@autoricambirusso.it</t>
  </si>
  <si>
    <t>I02188</t>
  </si>
  <si>
    <t>ANTARES S.R.L.</t>
  </si>
  <si>
    <t>RSMCO0003592</t>
  </si>
  <si>
    <t>VIA G.CESARE, 36/38</t>
  </si>
  <si>
    <t>antaresnapoli@libero.it</t>
  </si>
  <si>
    <t>I02203</t>
  </si>
  <si>
    <t>AUTORICAMBI FABIO IZZO S.R.L.</t>
  </si>
  <si>
    <t>RSMCO0003609</t>
  </si>
  <si>
    <t>VIA SAN ROCCO, 250</t>
  </si>
  <si>
    <t>MARANO</t>
  </si>
  <si>
    <t>fabioizzo1975@libero.it</t>
  </si>
  <si>
    <t>I02209</t>
  </si>
  <si>
    <t>D'ONOFRIO CHIARA</t>
  </si>
  <si>
    <t>RSMCO0003614</t>
  </si>
  <si>
    <t>VIA DELLE FONTI, 16</t>
  </si>
  <si>
    <t>info@ilricambioprato.it</t>
  </si>
  <si>
    <t>I02210</t>
  </si>
  <si>
    <t>RUSSO ROSARIO</t>
  </si>
  <si>
    <t>RSMCO0003615</t>
  </si>
  <si>
    <t>VIA DELL'ARSENALE, 1</t>
  </si>
  <si>
    <t>russo@rosario.ro</t>
  </si>
  <si>
    <t>I02211</t>
  </si>
  <si>
    <t>RSMCO0003616</t>
  </si>
  <si>
    <t>VIA PIAVE, 2</t>
  </si>
  <si>
    <t>I02213</t>
  </si>
  <si>
    <t>FAVARA RICAMBI SRL</t>
  </si>
  <si>
    <t>RSMCO0003618</t>
  </si>
  <si>
    <t>VIA MAZARA, 59</t>
  </si>
  <si>
    <t>I02239</t>
  </si>
  <si>
    <t>AUTORICAMBI TECNOSPORT</t>
  </si>
  <si>
    <t>RSMCO0003658</t>
  </si>
  <si>
    <t>VIA DOGLIANI, 4</t>
  </si>
  <si>
    <t>MONDOVI'</t>
  </si>
  <si>
    <t>magazzino@tecnosport.to</t>
  </si>
  <si>
    <t>I02242</t>
  </si>
  <si>
    <t>DALLEDONNE ALESSANDRO</t>
  </si>
  <si>
    <t>RSMCO0003664</t>
  </si>
  <si>
    <t>S. SERLIO, 9/A</t>
  </si>
  <si>
    <t>fara.bologna@libero.it</t>
  </si>
  <si>
    <t>I02244</t>
  </si>
  <si>
    <t>EMPORIO DELL'AUTO S.R.L.</t>
  </si>
  <si>
    <t>RSMCO0003669</t>
  </si>
  <si>
    <t>CORSO ISONZO, 101/103/105</t>
  </si>
  <si>
    <t>francesco.ferroci@gmail.com</t>
  </si>
  <si>
    <t>I02245</t>
  </si>
  <si>
    <t>PIRROTTINA VINCENZO</t>
  </si>
  <si>
    <t>RSMCO0003670</t>
  </si>
  <si>
    <t>VIA CONCORDATO, 174</t>
  </si>
  <si>
    <t>PALMI</t>
  </si>
  <si>
    <t>pirrottinavincenzo@tin.it</t>
  </si>
  <si>
    <t>I02246</t>
  </si>
  <si>
    <t>CDA AUTORICAMBI SNC</t>
  </si>
  <si>
    <t>RSMCO0003671</t>
  </si>
  <si>
    <t>CONTRADA CAVONI, SNC</t>
  </si>
  <si>
    <t>LUZZI</t>
  </si>
  <si>
    <t>autoricambicda@libero.it</t>
  </si>
  <si>
    <t>I02247</t>
  </si>
  <si>
    <t>SCIARRONE S.P.A.</t>
  </si>
  <si>
    <t>RSMCO0003672</t>
  </si>
  <si>
    <t>VIA NAZIONALE, 111</t>
  </si>
  <si>
    <t>GIOIA TAURO</t>
  </si>
  <si>
    <t>valerio.sciarrone@tiscali.it</t>
  </si>
  <si>
    <t>I02250</t>
  </si>
  <si>
    <t>CALABRO' ANTONIO</t>
  </si>
  <si>
    <t>RSMCO0003676</t>
  </si>
  <si>
    <t>REGGIO CAMPI II TRONCO, 5/7</t>
  </si>
  <si>
    <t>autoricambicalabro@virgilio.it</t>
  </si>
  <si>
    <t>I02261</t>
  </si>
  <si>
    <t>MANCINI MASSIMILIANO</t>
  </si>
  <si>
    <t>RSMCO0003700</t>
  </si>
  <si>
    <t>VIA TOR SAPIENZA, 179</t>
  </si>
  <si>
    <t>info@webcarservice.it</t>
  </si>
  <si>
    <t>I02318</t>
  </si>
  <si>
    <t>R.G. AUTORICAMBI S.R.L.</t>
  </si>
  <si>
    <t>RSMCO0003804</t>
  </si>
  <si>
    <t>VIA EMILIA PONENTE, 143/E</t>
  </si>
  <si>
    <t>erregiautoricambi@gmail.com</t>
  </si>
  <si>
    <t>I02319</t>
  </si>
  <si>
    <t>KILOWATT AUTORICAMBI SRL</t>
  </si>
  <si>
    <t>RSMCO0003805</t>
  </si>
  <si>
    <t>VIA PERSICETANA VECCHIA, 7/2</t>
  </si>
  <si>
    <t>magazzino@kilowattautoricambi.it</t>
  </si>
  <si>
    <t>I02320</t>
  </si>
  <si>
    <t>TURBO ASSISTANCE S.R.L.</t>
  </si>
  <si>
    <t>RSMCO0003806</t>
  </si>
  <si>
    <t>VIA PADANIA, 7</t>
  </si>
  <si>
    <t>turboassistancerovato@gmail.com</t>
  </si>
  <si>
    <t>I02328</t>
  </si>
  <si>
    <t>EOS SRL</t>
  </si>
  <si>
    <t>RSMCO0003818</t>
  </si>
  <si>
    <t>VIA MONTE AQUILA, 2</t>
  </si>
  <si>
    <t>CORCAGNANO (PR)</t>
  </si>
  <si>
    <t>roberto.marchesi@eos.pr.it</t>
  </si>
  <si>
    <t>I02329</t>
  </si>
  <si>
    <t>EMILIANA AUTORICAMBI</t>
  </si>
  <si>
    <t>RSMCO0003820</t>
  </si>
  <si>
    <t>VIA STATALE, 467,118/B - SANT'</t>
  </si>
  <si>
    <t>CASALGRANDE</t>
  </si>
  <si>
    <t>emilianaautoricambi@gmail.com</t>
  </si>
  <si>
    <t>I02344</t>
  </si>
  <si>
    <t>MAIONE F. &amp; FERRARO C. SNC</t>
  </si>
  <si>
    <t>RSMCO0003842</t>
  </si>
  <si>
    <t>CONTRADA CONTESSA SS 19</t>
  </si>
  <si>
    <t>LATTARICO</t>
  </si>
  <si>
    <t>mef_ricambi@hotmail.com</t>
  </si>
  <si>
    <t>I02351</t>
  </si>
  <si>
    <t>CN DISTRIBUZIONE RICAMBI SRL</t>
  </si>
  <si>
    <t>RSMCO0003855</t>
  </si>
  <si>
    <t>STRADA PROVINCIALE, 238</t>
  </si>
  <si>
    <t>VILLA DI BRIANO</t>
  </si>
  <si>
    <t>info@cndistribuzione.it</t>
  </si>
  <si>
    <t>I02352</t>
  </si>
  <si>
    <t>MARTINO GUAGNELI DI GUAGNELI</t>
  </si>
  <si>
    <t>RSMCO0003348</t>
  </si>
  <si>
    <t>MORCIANO DI ROMAGNA</t>
  </si>
  <si>
    <t>autorama@autoramaweb.it</t>
  </si>
  <si>
    <t>I02355</t>
  </si>
  <si>
    <t>ARCAUTO SNC DI CASTOLDI GIORGI</t>
  </si>
  <si>
    <t>RSMCO0003619</t>
  </si>
  <si>
    <t>VIA MANARA, 27</t>
  </si>
  <si>
    <t>info@arcauto.it</t>
  </si>
  <si>
    <t>I02357</t>
  </si>
  <si>
    <t>ROMANAUTO DI A. ROMANO</t>
  </si>
  <si>
    <t>RSMCO0003824</t>
  </si>
  <si>
    <t>VIA D. D'AOSTA, 25 A-B</t>
  </si>
  <si>
    <t>enzoromano82@libero.it</t>
  </si>
  <si>
    <t>I02365</t>
  </si>
  <si>
    <t>VERZINO SALVATORE</t>
  </si>
  <si>
    <t>RSMCO0003852</t>
  </si>
  <si>
    <t>VIA DEI MONTI DI SAN PAOLO, 25</t>
  </si>
  <si>
    <t>autoricambiverzino@alice.it</t>
  </si>
  <si>
    <t>I02369</t>
  </si>
  <si>
    <t>RSMCO0003856</t>
  </si>
  <si>
    <t>VIA DEI LAPIDARI, 8</t>
  </si>
  <si>
    <t>info@novauto.net</t>
  </si>
  <si>
    <t>I02370</t>
  </si>
  <si>
    <t>AGRISTORE  ITALIA S.R.L.</t>
  </si>
  <si>
    <t>RSMCO0003629</t>
  </si>
  <si>
    <t>SAN GIUSEPPE DI COMACCHIO (FE)</t>
  </si>
  <si>
    <t>oleasrl@libero.it</t>
  </si>
  <si>
    <t>I02379</t>
  </si>
  <si>
    <t>MEDURI GROUP SRL</t>
  </si>
  <si>
    <t>RSMCO0003891</t>
  </si>
  <si>
    <t>VIA NAZIONALE, 327</t>
  </si>
  <si>
    <t>PELLARO</t>
  </si>
  <si>
    <t>autoricambi@medurigroup.it</t>
  </si>
  <si>
    <t>I02382</t>
  </si>
  <si>
    <t>STIMOTOR DI GATTO GIUSEPPE</t>
  </si>
  <si>
    <t>RSMCO0003896</t>
  </si>
  <si>
    <t>VIA DEI MANDORLI, 36</t>
  </si>
  <si>
    <t>BIANCAVILLA</t>
  </si>
  <si>
    <t>stimotor@hotmail.it</t>
  </si>
  <si>
    <t>I02385</t>
  </si>
  <si>
    <t>COCCHI AMILCARE</t>
  </si>
  <si>
    <t>RSMCO0003901</t>
  </si>
  <si>
    <t>VIA FRATELLI CERVI, 10</t>
  </si>
  <si>
    <t>BUDRIO</t>
  </si>
  <si>
    <t>cocchiricambi@virgilio.it</t>
  </si>
  <si>
    <t>I02390</t>
  </si>
  <si>
    <t>GOVI DI BINI MICHELE E C. SNC</t>
  </si>
  <si>
    <t>RSMCO0003908</t>
  </si>
  <si>
    <t>VIA BACHELET, 5</t>
  </si>
  <si>
    <t>SPILAMBERTO</t>
  </si>
  <si>
    <t>magazzino.govi@hotmail.it</t>
  </si>
  <si>
    <t>I02392</t>
  </si>
  <si>
    <t>AFMB AUTOMOTIVE SAS</t>
  </si>
  <si>
    <t>RSMCO0003910</t>
  </si>
  <si>
    <t>VIA SAN BARTOLOMEO, 9</t>
  </si>
  <si>
    <t>afmb.info@gmail.com</t>
  </si>
  <si>
    <t>I02393</t>
  </si>
  <si>
    <t>RSMCO0003911</t>
  </si>
  <si>
    <t>VIA CACCIAMALI, 69</t>
  </si>
  <si>
    <t>I02408</t>
  </si>
  <si>
    <t>RSMCO0003912</t>
  </si>
  <si>
    <t>VIA NOLANA, 195</t>
  </si>
  <si>
    <t>acquisti@betaricambi.it</t>
  </si>
  <si>
    <t>I02412</t>
  </si>
  <si>
    <t>SG RICAMBI SRL</t>
  </si>
  <si>
    <t>RSMCO0003934</t>
  </si>
  <si>
    <t>VIA CIFALI, 100</t>
  </si>
  <si>
    <t>santoricambi@tiscali.it</t>
  </si>
  <si>
    <t>I02415</t>
  </si>
  <si>
    <t>D+ AUTORICAMBI</t>
  </si>
  <si>
    <t>RSMCO0003937</t>
  </si>
  <si>
    <t>VIA GAZOMETRO, 9</t>
  </si>
  <si>
    <t>info@dplusricambi.it</t>
  </si>
  <si>
    <t>I02416</t>
  </si>
  <si>
    <t>RSMCO0003941</t>
  </si>
  <si>
    <t>VIA PALERMO, 101</t>
  </si>
  <si>
    <t>I02419</t>
  </si>
  <si>
    <t>R.S. RICAMBI</t>
  </si>
  <si>
    <t>RSMCO0003946</t>
  </si>
  <si>
    <t>VIA VASI', 108</t>
  </si>
  <si>
    <t>MARINA DI CAULONIA (RC)</t>
  </si>
  <si>
    <t>r.s-ricambi@libero.it</t>
  </si>
  <si>
    <t>I02420</t>
  </si>
  <si>
    <t>NUOVA DOMAUTO SRL</t>
  </si>
  <si>
    <t>RSMCO0003952</t>
  </si>
  <si>
    <t>VIALE PISA, 37</t>
  </si>
  <si>
    <t>barbara.ugolotti@dom-auto.it</t>
  </si>
  <si>
    <t>I02421</t>
  </si>
  <si>
    <t>AUTORICAMBI DI GONNELLA</t>
  </si>
  <si>
    <t>RSMCO0003953</t>
  </si>
  <si>
    <t>VIA BELVEDERE, 247-249</t>
  </si>
  <si>
    <t>info@gonnellaricambiauto.it</t>
  </si>
  <si>
    <t>I02425</t>
  </si>
  <si>
    <t>AUTORICAMBI PALUMBO</t>
  </si>
  <si>
    <t>RSMCO0003957</t>
  </si>
  <si>
    <t>VIA RIMEMBRANZE, 1</t>
  </si>
  <si>
    <t>autoricambipalumbo@gmail.com</t>
  </si>
  <si>
    <t>I02426</t>
  </si>
  <si>
    <t>NOBILE AUTORICAMBI SRL</t>
  </si>
  <si>
    <t>RSMCO0003960</t>
  </si>
  <si>
    <t>I02427</t>
  </si>
  <si>
    <t>CENTRO FILTRI VENETO SRL</t>
  </si>
  <si>
    <t>RSMCO0003969</t>
  </si>
  <si>
    <t>VIA DEL LAVORO, 30</t>
  </si>
  <si>
    <t>VIGONOVO</t>
  </si>
  <si>
    <t>info@centrofiltriveneto.com</t>
  </si>
  <si>
    <t>I02430</t>
  </si>
  <si>
    <t>F.L. RICAMBI</t>
  </si>
  <si>
    <t>RSMCO0003973</t>
  </si>
  <si>
    <t>VIA SAN DONATO, 124/D</t>
  </si>
  <si>
    <t>debbyfilli@hotmail.it</t>
  </si>
  <si>
    <t>I02435</t>
  </si>
  <si>
    <t>AUTOFREN S.N.C. DI BERTACCHI</t>
  </si>
  <si>
    <t>RSMCO0003982</t>
  </si>
  <si>
    <t>VIA BENASSI, 17</t>
  </si>
  <si>
    <t>info@autofren.it</t>
  </si>
  <si>
    <t>I02436</t>
  </si>
  <si>
    <t>ADRIATICA PARTS S.R.L.</t>
  </si>
  <si>
    <t>RSMCO0003985</t>
  </si>
  <si>
    <t>VIA CAPPANNINI, 11</t>
  </si>
  <si>
    <t>vendite@adriaticaparts.com</t>
  </si>
  <si>
    <t>I02444</t>
  </si>
  <si>
    <t>TASSARA SRL</t>
  </si>
  <si>
    <t>RSMCO0003999</t>
  </si>
  <si>
    <t>PIAZZA CILE, 14</t>
  </si>
  <si>
    <t>cicagna.tassarasrl@libero.it</t>
  </si>
  <si>
    <t>I02445</t>
  </si>
  <si>
    <t>RSMCO0004000</t>
  </si>
  <si>
    <t>VIA CHIAPPARINO, 9</t>
  </si>
  <si>
    <t>I02446</t>
  </si>
  <si>
    <t>CAVACIOCCHI DI FASCE GIORGIO</t>
  </si>
  <si>
    <t>RSMCO0004001</t>
  </si>
  <si>
    <t>VIA FIUME, 15</t>
  </si>
  <si>
    <t>RECCO</t>
  </si>
  <si>
    <t>giorgio.fasce@alice.it</t>
  </si>
  <si>
    <t>I02453</t>
  </si>
  <si>
    <t>RSMCO0004014</t>
  </si>
  <si>
    <t>I02454</t>
  </si>
  <si>
    <t>GIVAD SOCIETA' A RESPONSABILIT</t>
  </si>
  <si>
    <t>RSMCO0004015</t>
  </si>
  <si>
    <t>VIA MAIO MARIANO, 105</t>
  </si>
  <si>
    <t>givadsrls@gmail.com</t>
  </si>
  <si>
    <t>I02468</t>
  </si>
  <si>
    <t>ZUCCALA' GIUSEPPA</t>
  </si>
  <si>
    <t>RSMCO0004048</t>
  </si>
  <si>
    <t>VIA VECCHIA FERROVIA, 5/D</t>
  </si>
  <si>
    <t>MIRABELLA IMBACCARI</t>
  </si>
  <si>
    <t>autoricambizuccala@hotmail.it</t>
  </si>
  <si>
    <t>SAN VENDEMIANO</t>
  </si>
  <si>
    <t>I02474</t>
  </si>
  <si>
    <t>CARRAUTO SNC</t>
  </si>
  <si>
    <t>RSMCO0004059</t>
  </si>
  <si>
    <t>VIA DI VITTORIO, 6</t>
  </si>
  <si>
    <t>CADRIANO DI GRANAROLO</t>
  </si>
  <si>
    <t>info@carrauto.it</t>
  </si>
  <si>
    <t>I02480</t>
  </si>
  <si>
    <t>RAVENNA RICAMBI SRL</t>
  </si>
  <si>
    <t>RSMCO0004070</t>
  </si>
  <si>
    <t>VIA FAENTINA, 175/A</t>
  </si>
  <si>
    <t>info@ravennaricambi.it</t>
  </si>
  <si>
    <t>I02490</t>
  </si>
  <si>
    <t>IL PONTE AUTORICAMBI</t>
  </si>
  <si>
    <t>RSMCO0004087</t>
  </si>
  <si>
    <t>VIA MARTIRI DI VIA FANI, 348/A</t>
  </si>
  <si>
    <t>ilponteautoricambi@gmail.com</t>
  </si>
  <si>
    <t>I02491</t>
  </si>
  <si>
    <t>RSMCO0004089</t>
  </si>
  <si>
    <t>I02492</t>
  </si>
  <si>
    <t>M.E.A.N.S. SAS</t>
  </si>
  <si>
    <t>RSMCO0004090</t>
  </si>
  <si>
    <t>VIA BAGNULO, 27</t>
  </si>
  <si>
    <t>PIANO DI SORRENTO</t>
  </si>
  <si>
    <t>meansricambi@libero.it</t>
  </si>
  <si>
    <t>I02496</t>
  </si>
  <si>
    <t>RSMCO0004100</t>
  </si>
  <si>
    <t>LARGO SCOTELLARO, 6/7/8</t>
  </si>
  <si>
    <t>VENOSA</t>
  </si>
  <si>
    <t>I02515</t>
  </si>
  <si>
    <t>MONTANARO RICAMBI AUTO SNC</t>
  </si>
  <si>
    <t>RSMCO0004124</t>
  </si>
  <si>
    <t>VIA CASCINETTE, 25</t>
  </si>
  <si>
    <t>tonymontanaro@libero.it</t>
  </si>
  <si>
    <t>I02530</t>
  </si>
  <si>
    <t>TOP LIGHT S.R.L. UNIPERSONALE</t>
  </si>
  <si>
    <t>RSMCO0004146</t>
  </si>
  <si>
    <t>VIA BARTOLOMEO D'ALVIANO, 43</t>
  </si>
  <si>
    <t>amministrazione@toplight-italia.com</t>
  </si>
  <si>
    <t>I02531</t>
  </si>
  <si>
    <t>CONFAR DEI F.LLI CONTINO</t>
  </si>
  <si>
    <t>RSMCO0004147</t>
  </si>
  <si>
    <t>VIA L. ASTORE, 14</t>
  </si>
  <si>
    <t>confarsnc@libero.it</t>
  </si>
  <si>
    <t>I02532</t>
  </si>
  <si>
    <t>AUTOSYSTEM S.A.S. DI ALBERIGI</t>
  </si>
  <si>
    <t>RSMCO0004148</t>
  </si>
  <si>
    <t>VIA DI TIGLIO, 1697/ F</t>
  </si>
  <si>
    <t>LUCCA</t>
  </si>
  <si>
    <t>autosystemsnc@virgilio.it</t>
  </si>
  <si>
    <t>I02533</t>
  </si>
  <si>
    <t>DRT GROUP SRL</t>
  </si>
  <si>
    <t>RSMCO0004149</t>
  </si>
  <si>
    <t>magazzino@drtautomotive.it</t>
  </si>
  <si>
    <t>I02537</t>
  </si>
  <si>
    <t>S.M. SNC</t>
  </si>
  <si>
    <t>RSMCO0004160</t>
  </si>
  <si>
    <t>VIALE MICHELANGELO, SN</t>
  </si>
  <si>
    <t>MUSSOMELI</t>
  </si>
  <si>
    <t>cardinale78@alice.it</t>
  </si>
  <si>
    <t>I02538</t>
  </si>
  <si>
    <t>PULLARA GIUSEPPE</t>
  </si>
  <si>
    <t>RSMCO0004161</t>
  </si>
  <si>
    <t>CORSO VITTORIO VENETO, 131</t>
  </si>
  <si>
    <t>FAVARA</t>
  </si>
  <si>
    <t>pullar00@pullararicambi.191.it</t>
  </si>
  <si>
    <t>I02539</t>
  </si>
  <si>
    <t>SA.DI.RI GROUP SRL</t>
  </si>
  <si>
    <t>RSMCO0004162</t>
  </si>
  <si>
    <t>VIA INGRAO, 129</t>
  </si>
  <si>
    <t>GROTTE</t>
  </si>
  <si>
    <t>sadirisrl@alice.it</t>
  </si>
  <si>
    <t>I02540</t>
  </si>
  <si>
    <t>S.C.I.R.A. SRL</t>
  </si>
  <si>
    <t>RSMCO0004165</t>
  </si>
  <si>
    <t>VIA DEI NEBRODI, 53/G</t>
  </si>
  <si>
    <t>scira@scira.it</t>
  </si>
  <si>
    <t>I02541</t>
  </si>
  <si>
    <t>INGUI' PAOLO</t>
  </si>
  <si>
    <t>RSMCO0004166</t>
  </si>
  <si>
    <t>VIA PALERMO, 72</t>
  </si>
  <si>
    <t>MARINEO</t>
  </si>
  <si>
    <t>autoricambiingui@libero.it</t>
  </si>
  <si>
    <t>I02562</t>
  </si>
  <si>
    <t>RICAMBI F.LLI ATTIANESE SRL</t>
  </si>
  <si>
    <t>RSMCO0004194</t>
  </si>
  <si>
    <t>VIA STABIA, 659</t>
  </si>
  <si>
    <t>S.ANTONIO ABATE</t>
  </si>
  <si>
    <t>ricambi.attianese@virgilio.it</t>
  </si>
  <si>
    <t>I02565</t>
  </si>
  <si>
    <t>R.T. DI REGONINI ANDREA</t>
  </si>
  <si>
    <t>RSMCO0004206</t>
  </si>
  <si>
    <t>VIA SAN FAUSTINO, 35</t>
  </si>
  <si>
    <t>MANERBIO</t>
  </si>
  <si>
    <t>rt.snc@libero.it</t>
  </si>
  <si>
    <t>I02573</t>
  </si>
  <si>
    <t>RIPOLI S.R.L</t>
  </si>
  <si>
    <t>RSMCO0004225</t>
  </si>
  <si>
    <t>VIA PONTE, 68/70</t>
  </si>
  <si>
    <t>CASAL VELINO</t>
  </si>
  <si>
    <t>0974/900949</t>
  </si>
  <si>
    <t>faustoripoli@gmail.com</t>
  </si>
  <si>
    <t>I02575</t>
  </si>
  <si>
    <t>TORCHIA ANGELO</t>
  </si>
  <si>
    <t>RSMCO0004228</t>
  </si>
  <si>
    <t>VIA MARCONI TRAVERSA DEL SARRO</t>
  </si>
  <si>
    <t>LAMEZIA TERME</t>
  </si>
  <si>
    <t>0968/23557</t>
  </si>
  <si>
    <t>ricambitorchia@gmail.com</t>
  </si>
  <si>
    <t>I02598</t>
  </si>
  <si>
    <t>FERRARI AUGUSTO SRL</t>
  </si>
  <si>
    <t>RSMCO0004258</t>
  </si>
  <si>
    <t>ferrariaugustosrl@gmail.com</t>
  </si>
  <si>
    <t>I02600</t>
  </si>
  <si>
    <t>PI-VI RICAMBI SRL</t>
  </si>
  <si>
    <t>RSMCO0004269</t>
  </si>
  <si>
    <t>I02602</t>
  </si>
  <si>
    <t>CORAUTO SRL</t>
  </si>
  <si>
    <t>RSMCO0004271</t>
  </si>
  <si>
    <t>0532 56385</t>
  </si>
  <si>
    <t>I02603</t>
  </si>
  <si>
    <t>RSMCO0004276</t>
  </si>
  <si>
    <t>VIA ERIDANO, 9</t>
  </si>
  <si>
    <t>I02604</t>
  </si>
  <si>
    <t>G.E.S.T. AUTORICAMBI SRL</t>
  </si>
  <si>
    <t>RSMCO0004278</t>
  </si>
  <si>
    <t>VIA HIPPONION, 54</t>
  </si>
  <si>
    <t>VIBO VALENTIA</t>
  </si>
  <si>
    <t>gestautoricambi@libero.it</t>
  </si>
  <si>
    <t>I02605</t>
  </si>
  <si>
    <t>RSMCO0004279</t>
  </si>
  <si>
    <t>I02607</t>
  </si>
  <si>
    <t>RSMCO0004286</t>
  </si>
  <si>
    <t>CORSO SEMPIONE, 153</t>
  </si>
  <si>
    <t>legnano@lautoricambio.it</t>
  </si>
  <si>
    <t>I02608</t>
  </si>
  <si>
    <t>T.S. RICAMBI SRL</t>
  </si>
  <si>
    <t>RSMCO0004287</t>
  </si>
  <si>
    <t>PIAZZA SANT'ALESSANDRO, 8</t>
  </si>
  <si>
    <t>MOZZATE</t>
  </si>
  <si>
    <t>0331 1705425</t>
  </si>
  <si>
    <t>ts.ricambi@gmail.com</t>
  </si>
  <si>
    <t>I02609</t>
  </si>
  <si>
    <t>RSMCO0004288</t>
  </si>
  <si>
    <t>t.s.ricambi@gmail.com</t>
  </si>
  <si>
    <t>I02613</t>
  </si>
  <si>
    <t>AUTORICAMBI TROPEANO</t>
  </si>
  <si>
    <t>RSMCO0004293</t>
  </si>
  <si>
    <t>CONTRADA VERGA, SNC</t>
  </si>
  <si>
    <t>LOCRI</t>
  </si>
  <si>
    <t>autoricambitropeano@gmail.com</t>
  </si>
  <si>
    <t>I02614</t>
  </si>
  <si>
    <t>CAR RECYCLING SRL</t>
  </si>
  <si>
    <t>RSMCO0004289</t>
  </si>
  <si>
    <t>VIA ADIGE, 13/A</t>
  </si>
  <si>
    <t>NOGAROLE ROCCA</t>
  </si>
  <si>
    <t>ricambinuovi@libero.it</t>
  </si>
  <si>
    <t>I02615</t>
  </si>
  <si>
    <t>RSMCO0004295</t>
  </si>
  <si>
    <t>VIA CERIANI, 125</t>
  </si>
  <si>
    <t>ecommerce@crcentroricambisrl.it</t>
  </si>
  <si>
    <t>I02620</t>
  </si>
  <si>
    <t>RICAMBI DE.S.A. S.R.L.</t>
  </si>
  <si>
    <t>RSMCO0004308</t>
  </si>
  <si>
    <t>VIA VENETO, 10</t>
  </si>
  <si>
    <t>ricambidesa@tiscali.it</t>
  </si>
  <si>
    <t>I02621</t>
  </si>
  <si>
    <t>RSMCO0004298</t>
  </si>
  <si>
    <t>VIA EINAUDI, 26</t>
  </si>
  <si>
    <t>amministrazione@toplightitalia.com</t>
  </si>
  <si>
    <t>I02623</t>
  </si>
  <si>
    <t>ESPOSITO DOMENICO</t>
  </si>
  <si>
    <t>RSMCO0004312</t>
  </si>
  <si>
    <t>C.SO VITTORIO EMANUELE II°, 83</t>
  </si>
  <si>
    <t>ACERRA</t>
  </si>
  <si>
    <t>ricambiesposito@virgilio.it</t>
  </si>
  <si>
    <t>I02630</t>
  </si>
  <si>
    <t>C.D.M. SRL</t>
  </si>
  <si>
    <t>RSMCO0004314</t>
  </si>
  <si>
    <t>VIA DELLE VIGNE, 33 A</t>
  </si>
  <si>
    <t>mattia@cdm-srl.it</t>
  </si>
  <si>
    <t>I02631</t>
  </si>
  <si>
    <t>G.M. AUTORICAMBI SNC</t>
  </si>
  <si>
    <t>RSMCO0004326</t>
  </si>
  <si>
    <t>CONTRADA CORETTO SNC</t>
  </si>
  <si>
    <t>MONTALTO UFFUGO</t>
  </si>
  <si>
    <t>gmautoricambisnc@libero.it</t>
  </si>
  <si>
    <t>I02634</t>
  </si>
  <si>
    <t>PIERO NOBILI</t>
  </si>
  <si>
    <t>RSMCO0004330</t>
  </si>
  <si>
    <t>VIA CARPINETANA SUD, 56</t>
  </si>
  <si>
    <t>autoricambinobili@tim.it</t>
  </si>
  <si>
    <t>I02639</t>
  </si>
  <si>
    <t>GENERAL AUTO 2002 SRL</t>
  </si>
  <si>
    <t>RSMCO0004345</t>
  </si>
  <si>
    <t>VIALE J.F. KENNEDY, 63</t>
  </si>
  <si>
    <t>generalauto_2002@libero.it</t>
  </si>
  <si>
    <t>I02641</t>
  </si>
  <si>
    <t>LOREFICE NUNZIATINA</t>
  </si>
  <si>
    <t>RSMCO0004349</t>
  </si>
  <si>
    <t>VIA PAPA GIOVANNI XXIII, 15</t>
  </si>
  <si>
    <t>POZZALLO</t>
  </si>
  <si>
    <t>loreficenunziatina@alice.it</t>
  </si>
  <si>
    <t>I02642</t>
  </si>
  <si>
    <t>SINKRO SNC DI MORETTI GIANNI</t>
  </si>
  <si>
    <t>RSMCO0004350</t>
  </si>
  <si>
    <t>VIA DE GENEYS, 10</t>
  </si>
  <si>
    <t>sinkrosnc@libero.it</t>
  </si>
  <si>
    <t>SZ0701</t>
  </si>
  <si>
    <t>I02654</t>
  </si>
  <si>
    <t>VITALE CARMINE SRL</t>
  </si>
  <si>
    <t>RSMCO0004373</t>
  </si>
  <si>
    <t>VIA NAPOLI, 96</t>
  </si>
  <si>
    <t>NOCERA INFERIORE</t>
  </si>
  <si>
    <t>carmine.vitale@libero.it</t>
  </si>
  <si>
    <t>I02671</t>
  </si>
  <si>
    <t>ROZZO MASSIMILIANO</t>
  </si>
  <si>
    <t>RSMCO0004407</t>
  </si>
  <si>
    <t>VIA G.D. PARACCIANI, 28/30</t>
  </si>
  <si>
    <t>ricambirozzo@gmail.com</t>
  </si>
  <si>
    <t>I02684</t>
  </si>
  <si>
    <t>B &amp; CO. AUTOPARTS  SRLS</t>
  </si>
  <si>
    <t>RSMCO0004432</t>
  </si>
  <si>
    <t>PIAZZA ITALIA, 11</t>
  </si>
  <si>
    <t>b.e.co.autoparts@gmail.com</t>
  </si>
  <si>
    <t>I02710</t>
  </si>
  <si>
    <t>CORINALDESI &amp; PERSIA SRL</t>
  </si>
  <si>
    <t>RSMCO0004484</t>
  </si>
  <si>
    <t>CIRC.NE OSTIENSE, 166</t>
  </si>
  <si>
    <t>corinaldesipersia@libero.it</t>
  </si>
  <si>
    <t>I02718</t>
  </si>
  <si>
    <t>AUTOACCESSORI SPOLETO SRL</t>
  </si>
  <si>
    <t>RSMCO0004499</t>
  </si>
  <si>
    <t>VIA MONTEGRAPPA, 39</t>
  </si>
  <si>
    <t>POLISTENA</t>
  </si>
  <si>
    <t>spoleto.m@libero.it</t>
  </si>
  <si>
    <t>I02719</t>
  </si>
  <si>
    <t>RIITANO DOMENICO</t>
  </si>
  <si>
    <t>RSMCO0004500</t>
  </si>
  <si>
    <t>VIA NAZIONALE 111, 78</t>
  </si>
  <si>
    <t>MONASTERACE MARINA</t>
  </si>
  <si>
    <t>riitano@libero.it</t>
  </si>
  <si>
    <t>I02720</t>
  </si>
  <si>
    <t>AUTORICAMBI VALLE OLONA</t>
  </si>
  <si>
    <t>RSMCO0004501</t>
  </si>
  <si>
    <t>VIA AOSTA, 22</t>
  </si>
  <si>
    <t>0331 1980152</t>
  </si>
  <si>
    <t>autoric.valleolona@libero.it</t>
  </si>
  <si>
    <t>I02721</t>
  </si>
  <si>
    <t>VONA AUTORICAMBI SRL</t>
  </si>
  <si>
    <t>RSMCO0004507</t>
  </si>
  <si>
    <t>VIA NAPOLI, 114/116</t>
  </si>
  <si>
    <t>ISOLA DEL LIRI</t>
  </si>
  <si>
    <t>vasrl@vonaautoricambi.it</t>
  </si>
  <si>
    <t>I02722</t>
  </si>
  <si>
    <t>RSMCO0004508</t>
  </si>
  <si>
    <t>VIALE SAN DOMENICO, 20C</t>
  </si>
  <si>
    <t>SORA</t>
  </si>
  <si>
    <t>I02733</t>
  </si>
  <si>
    <t>RE - START SRLS - UNIPERSONALE</t>
  </si>
  <si>
    <t>RSMCO0004532</t>
  </si>
  <si>
    <t>VIA NAZIONALE, 128/A</t>
  </si>
  <si>
    <t>commerciale@restartsrls.it</t>
  </si>
  <si>
    <t>I02734</t>
  </si>
  <si>
    <t>M.G AUTORICAMBI DI FONTANA</t>
  </si>
  <si>
    <t>RSMCO0004533</t>
  </si>
  <si>
    <t>VIA ALCIBIADE, 49</t>
  </si>
  <si>
    <t>mgautoricambi2016@virgilio.it</t>
  </si>
  <si>
    <t>I02735</t>
  </si>
  <si>
    <t>CAMPOBELLO GIUSEPPE</t>
  </si>
  <si>
    <t>RSMCO0004534</t>
  </si>
  <si>
    <t>VIA BOLOGNA, 10/12</t>
  </si>
  <si>
    <t>motostorescc@alice.it</t>
  </si>
  <si>
    <t>I02736</t>
  </si>
  <si>
    <t>AUTORICAMBI DRG</t>
  </si>
  <si>
    <t>RSMCO0004540</t>
  </si>
  <si>
    <t>VIA NAZIONALE, 420/422</t>
  </si>
  <si>
    <t>TORRETTE MERCOGLIANO</t>
  </si>
  <si>
    <t>gerrydellorusso@gmail.com</t>
  </si>
  <si>
    <t>I02743</t>
  </si>
  <si>
    <t>RSMCO0004555</t>
  </si>
  <si>
    <t>CORSO FERDINANDO MARIA PERRONE</t>
  </si>
  <si>
    <t>I02744</t>
  </si>
  <si>
    <t>MECAR SRL</t>
  </si>
  <si>
    <t>RSMCO0004556</t>
  </si>
  <si>
    <t>C.SO TORINO, 64 E/R</t>
  </si>
  <si>
    <t>info@mecar.ge.it</t>
  </si>
  <si>
    <t>I02753</t>
  </si>
  <si>
    <t>OMS S.R.L.</t>
  </si>
  <si>
    <t>RSMCO0004579</t>
  </si>
  <si>
    <t>VIA PIAVE, 15</t>
  </si>
  <si>
    <t>oms@omsnet.it</t>
  </si>
  <si>
    <t>I02754</t>
  </si>
  <si>
    <t>D.R.E.A.C. SAS</t>
  </si>
  <si>
    <t>RSMCO0004581</t>
  </si>
  <si>
    <t>VIA NOLANA, 367</t>
  </si>
  <si>
    <t>dreac@live.it</t>
  </si>
  <si>
    <t>I02758</t>
  </si>
  <si>
    <t>DORIA MATTEO</t>
  </si>
  <si>
    <t>RSMCO0004588</t>
  </si>
  <si>
    <t>VIA PASCOLON, 16</t>
  </si>
  <si>
    <t>I02766</t>
  </si>
  <si>
    <t>SANGERMANO FRANCESCO</t>
  </si>
  <si>
    <t>RSMCO0004609</t>
  </si>
  <si>
    <t>VIA BOCCALUPO, 8</t>
  </si>
  <si>
    <t>ROSE</t>
  </si>
  <si>
    <t>autoricambisangerman@libero.it</t>
  </si>
  <si>
    <t>I02767</t>
  </si>
  <si>
    <t>A.F.R.A.</t>
  </si>
  <si>
    <t>RSMCO0004610</t>
  </si>
  <si>
    <t>VIA CARDUCCI 36/38</t>
  </si>
  <si>
    <t>02 328 6111</t>
  </si>
  <si>
    <t>rgrassi@afra.it</t>
  </si>
  <si>
    <t>I02773</t>
  </si>
  <si>
    <t>D.F. RICAMBI AUTO</t>
  </si>
  <si>
    <t>RSMCO0004623</t>
  </si>
  <si>
    <t>VIA SAN MARCO, 75</t>
  </si>
  <si>
    <t>AFRAGOLA</t>
  </si>
  <si>
    <t>dfricambiauto@hotmail.com</t>
  </si>
  <si>
    <t>I02774</t>
  </si>
  <si>
    <t>OFFICINE GIAMUNDO</t>
  </si>
  <si>
    <t>RSMCO0004624</t>
  </si>
  <si>
    <t>VIA COMUNALE POGGIOMARINO, 25</t>
  </si>
  <si>
    <t>SAN GENNARO VESUVIANO</t>
  </si>
  <si>
    <t>angelo.giamundo@tin.it</t>
  </si>
  <si>
    <t>I02778</t>
  </si>
  <si>
    <t>GE.CARS UNO SRL</t>
  </si>
  <si>
    <t>RSMCO0004632</t>
  </si>
  <si>
    <t>VIA DEGLI ALPINI, 4/6</t>
  </si>
  <si>
    <t>emanuele@gecarsuno.it</t>
  </si>
  <si>
    <t>I02779</t>
  </si>
  <si>
    <t>ROSSI RICAMBI SRL</t>
  </si>
  <si>
    <t>RSMCO0004633</t>
  </si>
  <si>
    <t>VIA ERIDANO, 4</t>
  </si>
  <si>
    <t>amministrazione@rossiricambi.com</t>
  </si>
  <si>
    <t>I02781</t>
  </si>
  <si>
    <t>AUTOAPPENNINO SRL</t>
  </si>
  <si>
    <t>RSMCO0004636</t>
  </si>
  <si>
    <t>VIA LIBERO GRASSI, 11/A</t>
  </si>
  <si>
    <t>RIOVEGGIO</t>
  </si>
  <si>
    <t>ricambi@autoappennino.it</t>
  </si>
  <si>
    <t>I02782</t>
  </si>
  <si>
    <t>FAENZA RICAMBI DI MERENDI L.</t>
  </si>
  <si>
    <t>RSMCO0004637</t>
  </si>
  <si>
    <t>VIA SPALLANZANI, 24</t>
  </si>
  <si>
    <t>faenza08@faenzaricambi.191.it</t>
  </si>
  <si>
    <t>I02789</t>
  </si>
  <si>
    <t>POCCIA RICAMBI SAS</t>
  </si>
  <si>
    <t>RSMCO0004648</t>
  </si>
  <si>
    <t>VIALE MARGHERITA, 127/129</t>
  </si>
  <si>
    <t>pocciaricambi@tin.it</t>
  </si>
  <si>
    <t>I02804</t>
  </si>
  <si>
    <t>UNICA LOGISTICA</t>
  </si>
  <si>
    <t>RSMCO0004681</t>
  </si>
  <si>
    <t>romeo.unica@gmail.com</t>
  </si>
  <si>
    <t>I02805</t>
  </si>
  <si>
    <t>RSMCO0004682</t>
  </si>
  <si>
    <t>VIA LAPPONIA, 4</t>
  </si>
  <si>
    <t>I02818</t>
  </si>
  <si>
    <t>FTS SPA</t>
  </si>
  <si>
    <t>RSMCO0004709</t>
  </si>
  <si>
    <t>CORSO CANALE, 4</t>
  </si>
  <si>
    <t>I02819</t>
  </si>
  <si>
    <t>RSMCO0004710</t>
  </si>
  <si>
    <t>VIA SVIZZERA, 7</t>
  </si>
  <si>
    <t>ftspadova@fts.it</t>
  </si>
  <si>
    <t>I02821</t>
  </si>
  <si>
    <t>FOREA SRL</t>
  </si>
  <si>
    <t>RSMCO0004717</t>
  </si>
  <si>
    <t>VIA PICCINNI, 65</t>
  </si>
  <si>
    <t>ALTAMURA</t>
  </si>
  <si>
    <t>foreasrl@libero.it</t>
  </si>
  <si>
    <t>I02822</t>
  </si>
  <si>
    <t>AUTO OGGI DI CLEMENTE LUIGI</t>
  </si>
  <si>
    <t>RSMCO0004718</t>
  </si>
  <si>
    <t>autooggi2004@libero.it</t>
  </si>
  <si>
    <t>I02823</t>
  </si>
  <si>
    <t>C.R.P. AUTOMOTIVE SRLS</t>
  </si>
  <si>
    <t>RSMCO0004719</t>
  </si>
  <si>
    <t>VIA CADUTI DEL LAVORO,6</t>
  </si>
  <si>
    <t>SANTERAMO IN COLLE</t>
  </si>
  <si>
    <t>crpsrls@gmail.com</t>
  </si>
  <si>
    <t>I02824</t>
  </si>
  <si>
    <t>MARZOCCA SRL</t>
  </si>
  <si>
    <t>RSMCO0004720</t>
  </si>
  <si>
    <t>VIA CARAB. DEL CONTE, 1/33</t>
  </si>
  <si>
    <t>info@marzocca.it</t>
  </si>
  <si>
    <t>I02825</t>
  </si>
  <si>
    <t>AUTORICAMBI STATILE SRL</t>
  </si>
  <si>
    <t>RSMCO0004721</t>
  </si>
  <si>
    <t>VIALE ZACCAGNINI, SNC</t>
  </si>
  <si>
    <t>BERNALDA</t>
  </si>
  <si>
    <t>autoricambistatile@gmail.com</t>
  </si>
  <si>
    <t>I02826</t>
  </si>
  <si>
    <t>R.A.F. AUTORICAMBI</t>
  </si>
  <si>
    <t>RSMCO0004722</t>
  </si>
  <si>
    <t>VIA GIOIA Z.I. LOTTO E/11 SNC</t>
  </si>
  <si>
    <t>info@rafautoricambi.com</t>
  </si>
  <si>
    <t>I02835</t>
  </si>
  <si>
    <t>JONICA RICAMBI</t>
  </si>
  <si>
    <t>RSMCO0004740</t>
  </si>
  <si>
    <t>PIAZZA KENNEDY, 5</t>
  </si>
  <si>
    <t>SAN GIORGIO JONICO</t>
  </si>
  <si>
    <t>jonica.ricambi@hotmail.it</t>
  </si>
  <si>
    <t>I02836</t>
  </si>
  <si>
    <t>DONALD CAR</t>
  </si>
  <si>
    <t>RSMCO0004741</t>
  </si>
  <si>
    <t>VIA RAFFAELE MAURI, 90</t>
  </si>
  <si>
    <t>donald.car@tin.it</t>
  </si>
  <si>
    <t>I02839</t>
  </si>
  <si>
    <t>PIARULLI DONATO E FRATELLI</t>
  </si>
  <si>
    <t>RSMCO0004747</t>
  </si>
  <si>
    <t>S.S. 168 KM 34+929</t>
  </si>
  <si>
    <t>PALAZZO S. GERVASIO</t>
  </si>
  <si>
    <t>ricambi@piarullisnc.com</t>
  </si>
  <si>
    <t>I02840</t>
  </si>
  <si>
    <t>M &amp; C AUTORICAMBI</t>
  </si>
  <si>
    <t>RSMCO0004748</t>
  </si>
  <si>
    <t>VIA UMBERTO I, 142</t>
  </si>
  <si>
    <t>PULSANO</t>
  </si>
  <si>
    <t>info@mcautoricambi.com</t>
  </si>
  <si>
    <t>I02841</t>
  </si>
  <si>
    <t>GEMMA GIUSEPPE</t>
  </si>
  <si>
    <t>RSMCO0004749</t>
  </si>
  <si>
    <t>VIA SAN FRANCESCO D'ASSISI,124</t>
  </si>
  <si>
    <t>FRANCAVILLA FONTANA</t>
  </si>
  <si>
    <t>gemma.g@libero.it</t>
  </si>
  <si>
    <t>I02842</t>
  </si>
  <si>
    <t>AUTORICAMBI MACCHITELLA SRL</t>
  </si>
  <si>
    <t>RSMCO0004751</t>
  </si>
  <si>
    <t>VIA OBERDAN, 34</t>
  </si>
  <si>
    <t>S.VITO DEI NORMANNI</t>
  </si>
  <si>
    <t>info@macchitellarecar.com</t>
  </si>
  <si>
    <t>I02846</t>
  </si>
  <si>
    <t>TASSI GIORGIO &amp; C. SNC</t>
  </si>
  <si>
    <t>RSMCO0004759</t>
  </si>
  <si>
    <t>VIA VILLANOVA, 2/E</t>
  </si>
  <si>
    <t>tassigiorgioecsnc@libero.it</t>
  </si>
  <si>
    <t>I02847</t>
  </si>
  <si>
    <t>D.M.G. DI PARISI SARA</t>
  </si>
  <si>
    <t>RSMCO0004760</t>
  </si>
  <si>
    <t>VIA CASOTTI, 12</t>
  </si>
  <si>
    <t>dmg.autoricambi@alice.it</t>
  </si>
  <si>
    <t>I02848</t>
  </si>
  <si>
    <t>CENTRO RICAMBI SRLS</t>
  </si>
  <si>
    <t>RSMCO0004761</t>
  </si>
  <si>
    <t>ELICE</t>
  </si>
  <si>
    <t>centroricambiadm@gmail.com</t>
  </si>
  <si>
    <t>I02849</t>
  </si>
  <si>
    <t>RIVECO SRL</t>
  </si>
  <si>
    <t>RSMCO0004762</t>
  </si>
  <si>
    <t>VIA ALLENDE, 120</t>
  </si>
  <si>
    <t>rivecosrl@libero.it</t>
  </si>
  <si>
    <t>I02850</t>
  </si>
  <si>
    <t>CASA DEL FRENO SNC</t>
  </si>
  <si>
    <t>RSMCO0004763</t>
  </si>
  <si>
    <t>P. DI MATTIOLO, 7</t>
  </si>
  <si>
    <t>casadelfrenodileoni@libero.it</t>
  </si>
  <si>
    <t>I02851</t>
  </si>
  <si>
    <t>NUOVA FERRARI &amp; ZAGNI SRL</t>
  </si>
  <si>
    <t>RSMCO0004764</t>
  </si>
  <si>
    <t>VIA SAN GIACINTO, 29/31/33/35</t>
  </si>
  <si>
    <t>FIORANO MODENESE</t>
  </si>
  <si>
    <t>amministrazione@ferrariezagni.com</t>
  </si>
  <si>
    <t>I02852</t>
  </si>
  <si>
    <t>MONDIAL RETTIFICHE</t>
  </si>
  <si>
    <t>RSMCO0004765</t>
  </si>
  <si>
    <t>VIA KEPLERO, 6/8</t>
  </si>
  <si>
    <t>magazzino@mondialrettifiche.net</t>
  </si>
  <si>
    <t>I02853</t>
  </si>
  <si>
    <t>AUTOLUX RAVENNA SRL</t>
  </si>
  <si>
    <t>RSMCO0004766</t>
  </si>
  <si>
    <t>VIA CESARI, 2</t>
  </si>
  <si>
    <t>info@autoluxravenna.it</t>
  </si>
  <si>
    <t>I02854</t>
  </si>
  <si>
    <t>LA RICAMBI SRL</t>
  </si>
  <si>
    <t>RSMCO0004767</t>
  </si>
  <si>
    <t>francesco@laricambi.com</t>
  </si>
  <si>
    <t>I02855</t>
  </si>
  <si>
    <t>REMSA SPA</t>
  </si>
  <si>
    <t>RSMCO0004768</t>
  </si>
  <si>
    <t>v.lodi@remsaspa.it</t>
  </si>
  <si>
    <t>I02860</t>
  </si>
  <si>
    <t>GUASTAMACCHIA DEI F.LLI SETTE</t>
  </si>
  <si>
    <t>RSMCO0004778</t>
  </si>
  <si>
    <t>VIA DE PRETIS, 31</t>
  </si>
  <si>
    <t>TERLIZZI</t>
  </si>
  <si>
    <t>pasquale.sette@libero.it</t>
  </si>
  <si>
    <t>I02864</t>
  </si>
  <si>
    <t>AUTORICAMBI ETTORRE &amp; C. SNC</t>
  </si>
  <si>
    <t>RSMCO0004790</t>
  </si>
  <si>
    <t>VIA GEN. CANTORE, 54/56</t>
  </si>
  <si>
    <t>BITONTO</t>
  </si>
  <si>
    <t>giuseppe.ettorre@libero.it</t>
  </si>
  <si>
    <t>I02868</t>
  </si>
  <si>
    <t>CONSORZIO AUTOLAB RICAMBI</t>
  </si>
  <si>
    <t>RSMCO0004796</t>
  </si>
  <si>
    <t>VIA CESARE DELLA CHIESA, 260</t>
  </si>
  <si>
    <t>info@autolabricambi.it</t>
  </si>
  <si>
    <t>I02869</t>
  </si>
  <si>
    <t>BONDIOLI AUTORICAMBI SRL</t>
  </si>
  <si>
    <t>RSMCO0004798</t>
  </si>
  <si>
    <t>VIA CIRCONVALLAZIONE VITTORIO</t>
  </si>
  <si>
    <t>SAN GIOVANNI IN PERSICETO</t>
  </si>
  <si>
    <t>bondioli@inwind.it</t>
  </si>
  <si>
    <t>I02870</t>
  </si>
  <si>
    <t>CASA DEL FRENO</t>
  </si>
  <si>
    <t>RSMCO0004799</t>
  </si>
  <si>
    <t>VIA ARMANDO BUSSI, 40</t>
  </si>
  <si>
    <t>tecnico@casafreno.com</t>
  </si>
  <si>
    <t>I02871</t>
  </si>
  <si>
    <t>AUTO ZATTI SRL</t>
  </si>
  <si>
    <t>RSMCO0004800</t>
  </si>
  <si>
    <t>VIA CISA, 51/1</t>
  </si>
  <si>
    <t>LENTIGIONE DI BRESCELLO</t>
  </si>
  <si>
    <t>luca.valenti@autozatti.com</t>
  </si>
  <si>
    <t>I02872</t>
  </si>
  <si>
    <t>RSMCO0004801</t>
  </si>
  <si>
    <t>VIA EMILIA OVEST, 107/A</t>
  </si>
  <si>
    <t>I02873</t>
  </si>
  <si>
    <t>AUTORICAMBI OTTONI PAOLO SNC</t>
  </si>
  <si>
    <t>RSMCO0004802</t>
  </si>
  <si>
    <t>VIA BAGNOLI, 87/B</t>
  </si>
  <si>
    <t>CASTELNOVO NE MONTI</t>
  </si>
  <si>
    <t>ottoniautoricambi@gmail.com</t>
  </si>
  <si>
    <t>I02874</t>
  </si>
  <si>
    <t>AUTORETTIFICA MODENESE</t>
  </si>
  <si>
    <t>RSMCO0004803</t>
  </si>
  <si>
    <t>VIA MOZART, 81</t>
  </si>
  <si>
    <t>marco@autorettificamodenese.it</t>
  </si>
  <si>
    <t>I02875</t>
  </si>
  <si>
    <t>ROMANO FABIO E C SAS</t>
  </si>
  <si>
    <t>RSMCO0004804</t>
  </si>
  <si>
    <t>VIA SAN SOSSIO, 4</t>
  </si>
  <si>
    <t>info@autoricambiromano.it</t>
  </si>
  <si>
    <t>I02876</t>
  </si>
  <si>
    <t>AUTOSPORT RUGIN SRL</t>
  </si>
  <si>
    <t>RSMCO0004805</t>
  </si>
  <si>
    <t>VIA DEL MERCANTE 32</t>
  </si>
  <si>
    <t>BORSEA</t>
  </si>
  <si>
    <t>I02878</t>
  </si>
  <si>
    <t>RSMCO0004808</t>
  </si>
  <si>
    <t>VIA VENINI, 35</t>
  </si>
  <si>
    <t>I02879</t>
  </si>
  <si>
    <t>VALLO RICAMBI DI VALLO GERARDO</t>
  </si>
  <si>
    <t>RSMCO0004810</t>
  </si>
  <si>
    <t>VIA VITTORIO EMANUELE, 12</t>
  </si>
  <si>
    <t>PADULA</t>
  </si>
  <si>
    <t>valloricambi@email.it</t>
  </si>
  <si>
    <t>I02880</t>
  </si>
  <si>
    <t>RSMCO0004811</t>
  </si>
  <si>
    <t>VIA MAGLIANIELLO, SNC</t>
  </si>
  <si>
    <t>ATENA LUCANA</t>
  </si>
  <si>
    <t>I02890</t>
  </si>
  <si>
    <t>RSMCO0004829</t>
  </si>
  <si>
    <t>VIA MAROSTICA, 25</t>
  </si>
  <si>
    <t>I02897</t>
  </si>
  <si>
    <t>FERRO ANTONIETTA</t>
  </si>
  <si>
    <t>RSMCO0004842</t>
  </si>
  <si>
    <t>VIA PIAVE, 140</t>
  </si>
  <si>
    <t>VARAZZE</t>
  </si>
  <si>
    <t>autoricambivarazze@virgilio.it</t>
  </si>
  <si>
    <t>I02900</t>
  </si>
  <si>
    <t>D.R.A. AUTORICAMBI</t>
  </si>
  <si>
    <t>RSMCO0004846</t>
  </si>
  <si>
    <t>VIA RISORGIMENTO, 47</t>
  </si>
  <si>
    <t>TREVIOLO</t>
  </si>
  <si>
    <t>draautoricambi@virgilio.it</t>
  </si>
  <si>
    <t>I02911</t>
  </si>
  <si>
    <t>ICMA SRL</t>
  </si>
  <si>
    <t>RSMCO0004859</t>
  </si>
  <si>
    <t>VIA GUIDO ROSSA, 78/80</t>
  </si>
  <si>
    <t>fabioborri@icmagroup.it</t>
  </si>
  <si>
    <t>I02912</t>
  </si>
  <si>
    <t>RSMCO0004867</t>
  </si>
  <si>
    <t>VIA TOSARELLI, 286</t>
  </si>
  <si>
    <t>VILLANOVA DI CASTENASO</t>
  </si>
  <si>
    <t>I02913</t>
  </si>
  <si>
    <t>RSMCO0004868</t>
  </si>
  <si>
    <t>VIA MARINUZZI, 10</t>
  </si>
  <si>
    <t>I02914</t>
  </si>
  <si>
    <t>EMMERICAMBI SRL</t>
  </si>
  <si>
    <t>RSMCO0004869</t>
  </si>
  <si>
    <t>emmericambi@tin.it</t>
  </si>
  <si>
    <t>I02915</t>
  </si>
  <si>
    <t>FER.FIN.CO SRL UNINOMINALE</t>
  </si>
  <si>
    <t>RSMCO0004870</t>
  </si>
  <si>
    <t>VIA SETTA, 5</t>
  </si>
  <si>
    <t>SASSO MARCONI</t>
  </si>
  <si>
    <t>partiautobo@gmail.com</t>
  </si>
  <si>
    <t>I02916</t>
  </si>
  <si>
    <t>RSMCO0004871</t>
  </si>
  <si>
    <t>VIA G. DI VITTORIO, 19/A</t>
  </si>
  <si>
    <t>I02917</t>
  </si>
  <si>
    <t>AUTORICAMBI STOP AND GO SNC</t>
  </si>
  <si>
    <t>RSMCO0004872</t>
  </si>
  <si>
    <t>VIA BENASSI, 2</t>
  </si>
  <si>
    <t>sgricambi@libero.it</t>
  </si>
  <si>
    <t>I02918</t>
  </si>
  <si>
    <t>DS AUTORICAMBI</t>
  </si>
  <si>
    <t>RSMCO0004873</t>
  </si>
  <si>
    <t>I° MAGGIO, 53</t>
  </si>
  <si>
    <t>amministrazione@dsautoricambi.com</t>
  </si>
  <si>
    <t>I02919</t>
  </si>
  <si>
    <t>GIEFFE AUTORICAMBI DI FALSETTI</t>
  </si>
  <si>
    <t>RSMCO0004875</t>
  </si>
  <si>
    <t>VIA CORSO MALTA, 90</t>
  </si>
  <si>
    <t>AMANTEA</t>
  </si>
  <si>
    <t>gieffeautoricambi@libero.it</t>
  </si>
  <si>
    <t>I02920</t>
  </si>
  <si>
    <t>PC RUN</t>
  </si>
  <si>
    <t>RSMCO0004877</t>
  </si>
  <si>
    <t>VIA DEI BAGLIONI, 19</t>
  </si>
  <si>
    <t>I02921</t>
  </si>
  <si>
    <t>RSMCO0004878</t>
  </si>
  <si>
    <t>VIA TEODORO MONETA, 12</t>
  </si>
  <si>
    <t>I02922</t>
  </si>
  <si>
    <t>FATONE ROSSANO  M.A.R.</t>
  </si>
  <si>
    <t>RSMCO0004879</t>
  </si>
  <si>
    <t>CORSO LEONE MUCCI, 303</t>
  </si>
  <si>
    <t>SAN SEVERO</t>
  </si>
  <si>
    <t>infomaricambi@tiscali.it</t>
  </si>
  <si>
    <t>I02923</t>
  </si>
  <si>
    <t>RSMCO0004880</t>
  </si>
  <si>
    <t>VIA FULVIO TESTI, 12</t>
  </si>
  <si>
    <t>I02924</t>
  </si>
  <si>
    <t>BIBA DI MOLDOVEANU ION DORIN</t>
  </si>
  <si>
    <t>RSMCO0004881</t>
  </si>
  <si>
    <t>PIAZZA IV NOVEMBRE, 1</t>
  </si>
  <si>
    <t>FRONT CANAVESE</t>
  </si>
  <si>
    <t>I02925</t>
  </si>
  <si>
    <t>RSMCO0004882</t>
  </si>
  <si>
    <t>VIA E. FERMI, 41</t>
  </si>
  <si>
    <t>I02929</t>
  </si>
  <si>
    <t>PIRO SRL</t>
  </si>
  <si>
    <t>RSMCO0004890</t>
  </si>
  <si>
    <t>PROVINCIALE NOCERA-SARNO, 19</t>
  </si>
  <si>
    <t>magazzino@pirosrl.it</t>
  </si>
  <si>
    <t>I02930</t>
  </si>
  <si>
    <t>AUTORICAMBI G.R. DI ROMAGNOLI</t>
  </si>
  <si>
    <t>RSMCO0004893</t>
  </si>
  <si>
    <t>VIA DON STURZO, 45</t>
  </si>
  <si>
    <t>051 614 5278</t>
  </si>
  <si>
    <t>romagnoli.valerio@fastwebnet.it</t>
  </si>
  <si>
    <t>I02931</t>
  </si>
  <si>
    <t>AUTORICAMBI ZURLA G.</t>
  </si>
  <si>
    <t>RSMCO0004894</t>
  </si>
  <si>
    <t>VIALE VICINI 4/A</t>
  </si>
  <si>
    <t>051 433197</t>
  </si>
  <si>
    <t>autoricambizurla@gmail.com</t>
  </si>
  <si>
    <t>I02934</t>
  </si>
  <si>
    <t>S.A.R.R. DI BALACCHI AUGUSTO</t>
  </si>
  <si>
    <t>RSMCO0004914</t>
  </si>
  <si>
    <t>VIA CRIMEA, 18</t>
  </si>
  <si>
    <t>0541 740752</t>
  </si>
  <si>
    <t>sarr@sarr.191.it</t>
  </si>
  <si>
    <t>I02941</t>
  </si>
  <si>
    <t>BLAS SANCHEZ GINA MONICA</t>
  </si>
  <si>
    <t>RSMCO0004934</t>
  </si>
  <si>
    <t>VIA RISMONDO, 70</t>
  </si>
  <si>
    <t>dbpower.autoricambi@gmail.com</t>
  </si>
  <si>
    <t>I02943</t>
  </si>
  <si>
    <t>TEODORI FORNITURE SNC</t>
  </si>
  <si>
    <t>RSMCO0004939</t>
  </si>
  <si>
    <t>VIA FIORINI, 40/E</t>
  </si>
  <si>
    <t>teodoriforniture@libero.it</t>
  </si>
  <si>
    <t>I02944</t>
  </si>
  <si>
    <t>TECNOBOX SRL</t>
  </si>
  <si>
    <t>RSMCO0004940</t>
  </si>
  <si>
    <t>VIA EMILIA ROMAGNA, 103/A</t>
  </si>
  <si>
    <t>CATTOLICA</t>
  </si>
  <si>
    <t>tecnobox@fastwebnet.it</t>
  </si>
  <si>
    <t>I02945</t>
  </si>
  <si>
    <t>SOC.A.R. SRL</t>
  </si>
  <si>
    <t>RSMCO0004942</t>
  </si>
  <si>
    <t>NORVEGIA, 7</t>
  </si>
  <si>
    <t>socarsrl@gmail.com</t>
  </si>
  <si>
    <t>I02946</t>
  </si>
  <si>
    <t>RSMCO0004943</t>
  </si>
  <si>
    <t>VIA DEGLI IPPOCASTANI, 321/A</t>
  </si>
  <si>
    <t>SAN GIOVANNI IN MARIGNANO</t>
  </si>
  <si>
    <t>I02951</t>
  </si>
  <si>
    <t>AUTOBOX SNC DI</t>
  </si>
  <si>
    <t>RSMCO0004955</t>
  </si>
  <si>
    <t>VIA GIAVENO, 46</t>
  </si>
  <si>
    <t>RIVALTA</t>
  </si>
  <si>
    <t>info.autobox@gmail.com</t>
  </si>
  <si>
    <t>I02958</t>
  </si>
  <si>
    <t>MANN+HUMMEL FT POLAND SP.</t>
  </si>
  <si>
    <t>RSMCO0000856</t>
  </si>
  <si>
    <t>UL.WROCLAWSKA, 145</t>
  </si>
  <si>
    <t>GOSTYN</t>
  </si>
  <si>
    <t>I02959</t>
  </si>
  <si>
    <t>RSMCO0004977</t>
  </si>
  <si>
    <t>VIA CIRO MENOTTI, 122</t>
  </si>
  <si>
    <t>f.viero@crcentroricambisrl.it</t>
  </si>
  <si>
    <t>I02966</t>
  </si>
  <si>
    <t>RIPAUTO SRL</t>
  </si>
  <si>
    <t>RSMCO0004994</t>
  </si>
  <si>
    <t>VIA D'ADDA, 7</t>
  </si>
  <si>
    <t>I02967</t>
  </si>
  <si>
    <t>CGN SRL</t>
  </si>
  <si>
    <t>RSMCO0004995</t>
  </si>
  <si>
    <t>C/SO TOMMASO VITALE, 98</t>
  </si>
  <si>
    <t>NOLA</t>
  </si>
  <si>
    <t>magazzino@cgnricambi.it</t>
  </si>
  <si>
    <t>I02968</t>
  </si>
  <si>
    <t>RSMCO0004996</t>
  </si>
  <si>
    <t>PROVINCIALE PER NOLA, 20</t>
  </si>
  <si>
    <t>SAN VITALIANO</t>
  </si>
  <si>
    <t>I02970</t>
  </si>
  <si>
    <t>AUTOSHOP SRL</t>
  </si>
  <si>
    <t>RSMCO0005000</t>
  </si>
  <si>
    <t>VIA DI CORTICELLA, 259</t>
  </si>
  <si>
    <t>autoshop-bo@libero.it</t>
  </si>
  <si>
    <t>I02972</t>
  </si>
  <si>
    <t>AUTOSCALA SRL</t>
  </si>
  <si>
    <t>RSMCO0005004</t>
  </si>
  <si>
    <t>VIA CUDITI DI AMOLA, 16</t>
  </si>
  <si>
    <t>amministrazione@autoscala.it</t>
  </si>
  <si>
    <t>I02973</t>
  </si>
  <si>
    <t>RSMCO0005010</t>
  </si>
  <si>
    <t>VIA G. MILANA, SNC</t>
  </si>
  <si>
    <t>OLEVANO ROMANO</t>
  </si>
  <si>
    <t>dra.olevano@tiscali.it</t>
  </si>
  <si>
    <t>I02975</t>
  </si>
  <si>
    <t>BOAGER GIUSEPPE</t>
  </si>
  <si>
    <t>RSMCO0005015</t>
  </si>
  <si>
    <t>VIA MARSALA, 64</t>
  </si>
  <si>
    <t>PACHINO</t>
  </si>
  <si>
    <t>autoricambiboager@hotmail.it</t>
  </si>
  <si>
    <t>I02988</t>
  </si>
  <si>
    <t>EVOLUTION 2.0</t>
  </si>
  <si>
    <t>RSMCO0005039</t>
  </si>
  <si>
    <t>VIA ROMANO, 52</t>
  </si>
  <si>
    <t>info@autoricambionline.it</t>
  </si>
  <si>
    <t>I02989</t>
  </si>
  <si>
    <t>RSMCO0005042</t>
  </si>
  <si>
    <t>VIA DELL'AUTONOMIA, 14</t>
  </si>
  <si>
    <t>I02990</t>
  </si>
  <si>
    <t>ECOSTAR SRL</t>
  </si>
  <si>
    <t>RSMCO0005043</t>
  </si>
  <si>
    <t>VIA LUIGI CREMANI, 1/3</t>
  </si>
  <si>
    <t>romolo@ecostarsrl.com</t>
  </si>
  <si>
    <t>I03000</t>
  </si>
  <si>
    <t>DFG RICAMBI</t>
  </si>
  <si>
    <t>RSMCO0005063</t>
  </si>
  <si>
    <t>VIA FIRENZE, 33</t>
  </si>
  <si>
    <t>TRINITAPOLI</t>
  </si>
  <si>
    <t>dfgricambi@libero.it</t>
  </si>
  <si>
    <t>I03001</t>
  </si>
  <si>
    <t>RSMCO0005065</t>
  </si>
  <si>
    <t>VIA BENEFIAL, 1</t>
  </si>
  <si>
    <t>FIORENZUOLA D'ARDA</t>
  </si>
  <si>
    <t>I03002</t>
  </si>
  <si>
    <t>FACCHINO GIACOMO</t>
  </si>
  <si>
    <t>RSMCO0005067</t>
  </si>
  <si>
    <t>VIA DELLA RESISTENZA, 6/8</t>
  </si>
  <si>
    <t>BITRITTO</t>
  </si>
  <si>
    <t>facchinoautoricambi@libero.it</t>
  </si>
  <si>
    <t>I03003</t>
  </si>
  <si>
    <t>F.LLI RUSSO SNC</t>
  </si>
  <si>
    <t>RSMCO0005068</t>
  </si>
  <si>
    <t>CORSO DEL MEZZOGIORNO, 25</t>
  </si>
  <si>
    <t>fratelli.russo@katamail.com</t>
  </si>
  <si>
    <t>I03004</t>
  </si>
  <si>
    <t>TECNO PARTS SRL</t>
  </si>
  <si>
    <t>RSMCO0005069</t>
  </si>
  <si>
    <t>S.S. 673 KM 27+ 500</t>
  </si>
  <si>
    <t>tecnopartssrl@tiscali.it</t>
  </si>
  <si>
    <t>I03005</t>
  </si>
  <si>
    <t>AUTOCORI SRL</t>
  </si>
  <si>
    <t>RSMCO0005071</t>
  </si>
  <si>
    <t>VIA PARISI, 27</t>
  </si>
  <si>
    <t>I03017</t>
  </si>
  <si>
    <t>C.R.T. CENTRO RICAMBI TORINO</t>
  </si>
  <si>
    <t>RSMCO0005094</t>
  </si>
  <si>
    <t>CORSO INGHILTERRA, 41</t>
  </si>
  <si>
    <t>centroricambitorino@tin.it</t>
  </si>
  <si>
    <t>I03018</t>
  </si>
  <si>
    <t>RSMCO0005095</t>
  </si>
  <si>
    <t>VIA TENDA, 2 BIS</t>
  </si>
  <si>
    <t>I03020</t>
  </si>
  <si>
    <t>PARMA RETTIFICHE SRL</t>
  </si>
  <si>
    <t>RSMCO0005098</t>
  </si>
  <si>
    <t>VIA QUINTINO SELLA, 11/A</t>
  </si>
  <si>
    <t>magazzino@parmarettifiche.it</t>
  </si>
  <si>
    <t>I03021</t>
  </si>
  <si>
    <t>SAREF AUTORICAMBI SAS</t>
  </si>
  <si>
    <t>RSMCO0005100</t>
  </si>
  <si>
    <t>STRADA MARTINELLA, 76/ B</t>
  </si>
  <si>
    <t>ALBERI</t>
  </si>
  <si>
    <t>info@sarefautoricambi.it</t>
  </si>
  <si>
    <t>I03026</t>
  </si>
  <si>
    <t>LITRICO AUTORICAMBI SRL</t>
  </si>
  <si>
    <t>RSMCO0005110</t>
  </si>
  <si>
    <t>VIA SASSARI, 32</t>
  </si>
  <si>
    <t>litricoautoricambi@gmail.com</t>
  </si>
  <si>
    <t>I03027</t>
  </si>
  <si>
    <t>C.R. RICAMBI SRL</t>
  </si>
  <si>
    <t>RSMCO0005111</t>
  </si>
  <si>
    <t>VIA DEI SALESIANI, 37</t>
  </si>
  <si>
    <t>rosario.trovato@crricambi.com</t>
  </si>
  <si>
    <t>I03032</t>
  </si>
  <si>
    <t>PUNTO AUTO DI LAMANNA MICHELE</t>
  </si>
  <si>
    <t>RSMCO0005121</t>
  </si>
  <si>
    <t>VIA S.DONATO, 95/97/99</t>
  </si>
  <si>
    <t>MONOPOLI</t>
  </si>
  <si>
    <t>puntauto_m@libero.it</t>
  </si>
  <si>
    <t>I03036</t>
  </si>
  <si>
    <t>LOIACONO SRL</t>
  </si>
  <si>
    <t>RSMCO0005132</t>
  </si>
  <si>
    <t>VIA GIULIO PETRONI, 118/7</t>
  </si>
  <si>
    <t>info@loiaconoricambi.com</t>
  </si>
  <si>
    <t>I03037</t>
  </si>
  <si>
    <t>AUTORICAMBI SNC</t>
  </si>
  <si>
    <t>RSMCO0005133</t>
  </si>
  <si>
    <t>VIA BELFANTI, 9/B</t>
  </si>
  <si>
    <t>TRIGGIANO</t>
  </si>
  <si>
    <t>luigi_pannarale@virgilio.it</t>
  </si>
  <si>
    <t>I03041</t>
  </si>
  <si>
    <t>ALOISIO RICAMBI</t>
  </si>
  <si>
    <t>RSMCO0005140</t>
  </si>
  <si>
    <t>VIA APPIA, 234</t>
  </si>
  <si>
    <t>commerciale@aloisioricambi.it</t>
  </si>
  <si>
    <t>I03042</t>
  </si>
  <si>
    <t>MASINI PARTS SRL</t>
  </si>
  <si>
    <t>RSMCO0005141</t>
  </si>
  <si>
    <t>VIA V.VENEZIANI, 12</t>
  </si>
  <si>
    <t>masiniparts@masinigroup.it</t>
  </si>
  <si>
    <t>I03043</t>
  </si>
  <si>
    <t>RSMCO0005142</t>
  </si>
  <si>
    <t>VIALE VOLANO, 191</t>
  </si>
  <si>
    <t>I03044</t>
  </si>
  <si>
    <t>ERCA DI CAPPA ATTILIO E C. SAS</t>
  </si>
  <si>
    <t>RSMCO0005143</t>
  </si>
  <si>
    <t>VIA BEATI, 26</t>
  </si>
  <si>
    <t>I03045</t>
  </si>
  <si>
    <t>LAMEZIA RICAMBI SRL</t>
  </si>
  <si>
    <t>RSMCO0005144</t>
  </si>
  <si>
    <t>VIA DEL PROGRESSO , 103</t>
  </si>
  <si>
    <t>lameziaricambi@gmail.com</t>
  </si>
  <si>
    <t>I03048</t>
  </si>
  <si>
    <t>ROTONDO NICOLO' SRL</t>
  </si>
  <si>
    <t>RSMCO0005148</t>
  </si>
  <si>
    <t>VIALE A. MORO, 153</t>
  </si>
  <si>
    <t>elettrauto@rotondosrl.com</t>
  </si>
  <si>
    <t>I03049</t>
  </si>
  <si>
    <t>3C RICAMBI DI COLAPRISTI</t>
  </si>
  <si>
    <t>RSMCO0005149</t>
  </si>
  <si>
    <t>VIA G. MURAT, 54</t>
  </si>
  <si>
    <t>3cricambi@libero.it</t>
  </si>
  <si>
    <t>I03052</t>
  </si>
  <si>
    <t>R.I.MA.CI DI MARZULLI ANTONIO</t>
  </si>
  <si>
    <t>RSMCO0005154</t>
  </si>
  <si>
    <t>VIA MALTA, 15/17</t>
  </si>
  <si>
    <t>rimacisncbari@fastwebnet.it</t>
  </si>
  <si>
    <t>I03057</t>
  </si>
  <si>
    <t>LUZZI MARIO</t>
  </si>
  <si>
    <t>RSMCO0005162</t>
  </si>
  <si>
    <t>VIA WALT DISNEY, SNC</t>
  </si>
  <si>
    <t>CORIGLIANO SCALO</t>
  </si>
  <si>
    <t>luzziautoricambi@libero.it</t>
  </si>
  <si>
    <t>I03065</t>
  </si>
  <si>
    <t>VEA SRLS</t>
  </si>
  <si>
    <t>RSMCO0005176</t>
  </si>
  <si>
    <t>VIA VOLTURNO, 20</t>
  </si>
  <si>
    <t>info@veasrls.it</t>
  </si>
  <si>
    <t>I03066</t>
  </si>
  <si>
    <t>RSMCO0005177</t>
  </si>
  <si>
    <t>BELLIZZI</t>
  </si>
  <si>
    <t>I03067</t>
  </si>
  <si>
    <t>AUTORICAMBI RIVA DI RIVA MAURO</t>
  </si>
  <si>
    <t>RSMCO0005179</t>
  </si>
  <si>
    <t>VIA MODENA, 11 B</t>
  </si>
  <si>
    <t>RUBIERA</t>
  </si>
  <si>
    <t>riva.annalisa@autoricambirivasnc.191.it</t>
  </si>
  <si>
    <t>I03068</t>
  </si>
  <si>
    <t>A.M.A.R. DI TORELLI E GUARDIGL</t>
  </si>
  <si>
    <t>RSMCO0005180</t>
  </si>
  <si>
    <t>MONTE S. MICHELE, 27</t>
  </si>
  <si>
    <t>forliamar@gmail.com</t>
  </si>
  <si>
    <t>I03073</t>
  </si>
  <si>
    <t>REGAUTO DI VASSALLO ROSANNA &amp;</t>
  </si>
  <si>
    <t>RSMCO0005189</t>
  </si>
  <si>
    <t>VIA CASACELLE, 15</t>
  </si>
  <si>
    <t>giuliano.rega.zkk5@alice.it</t>
  </si>
  <si>
    <t>I03082</t>
  </si>
  <si>
    <t>ALAN ZOVIC</t>
  </si>
  <si>
    <t>RSMCO0005207</t>
  </si>
  <si>
    <t>ZAGABRIA</t>
  </si>
  <si>
    <t>alan.zovic@outlook.com</t>
  </si>
  <si>
    <t>I03096</t>
  </si>
  <si>
    <t>F.R.A. AUTORICAMBI</t>
  </si>
  <si>
    <t>RSMCO0005230</t>
  </si>
  <si>
    <t>VIA PADRE PIO, 12/ D</t>
  </si>
  <si>
    <t>PATTI</t>
  </si>
  <si>
    <t>fra.autoricambi@gmail.com</t>
  </si>
  <si>
    <t>I03098</t>
  </si>
  <si>
    <t>CALZOLARO SNC</t>
  </si>
  <si>
    <t>RSMCO0005243</t>
  </si>
  <si>
    <t>VIA GALLIPOLI, 1 TRAV. EST 5</t>
  </si>
  <si>
    <t>TAVIANO</t>
  </si>
  <si>
    <t>calzolarosnc@tiscali.it</t>
  </si>
  <si>
    <t>I03099</t>
  </si>
  <si>
    <t>MELE LUIGI</t>
  </si>
  <si>
    <t>RSMCO0005244</t>
  </si>
  <si>
    <t>F.LLI PICCINNO, 16 ZONA ARTIG.</t>
  </si>
  <si>
    <t>MAGLIE</t>
  </si>
  <si>
    <t>meleautoricambi@tiscali.it</t>
  </si>
  <si>
    <t>I03106</t>
  </si>
  <si>
    <t>A.P.R. DI PICONESE ANTONIO</t>
  </si>
  <si>
    <t>RSMCO0005260</t>
  </si>
  <si>
    <t>PIAZZALE PERTINI, 42</t>
  </si>
  <si>
    <t>SAN CESAREO</t>
  </si>
  <si>
    <t>apr1960@libero.it</t>
  </si>
  <si>
    <t>I03107</t>
  </si>
  <si>
    <t>GAETANI RICAMBI SRL</t>
  </si>
  <si>
    <t>RSMCO0005261</t>
  </si>
  <si>
    <t>VIA MELISSANO, 85</t>
  </si>
  <si>
    <t>RACALE</t>
  </si>
  <si>
    <t>gaetaniricambi@libero.it</t>
  </si>
  <si>
    <t>I03108</t>
  </si>
  <si>
    <t>POLO RICAMBI AUTO</t>
  </si>
  <si>
    <t>RSMCO0005262</t>
  </si>
  <si>
    <t>VIA MIGLIACCIO, 82</t>
  </si>
  <si>
    <t>GALATONE</t>
  </si>
  <si>
    <t>poloricambi@gmail.com</t>
  </si>
  <si>
    <t>I03109</t>
  </si>
  <si>
    <t>GRAVILI SRL</t>
  </si>
  <si>
    <t>RSMCO0005263</t>
  </si>
  <si>
    <t>LECCE</t>
  </si>
  <si>
    <t>magazzino@gravili.it</t>
  </si>
  <si>
    <t>I03110</t>
  </si>
  <si>
    <t>ARMELLINO ANDREA CRISTALCLIMA</t>
  </si>
  <si>
    <t>RSMCO0005264</t>
  </si>
  <si>
    <t>I03112</t>
  </si>
  <si>
    <t>TIRRENA RICAMBI SRLU</t>
  </si>
  <si>
    <t>RSMCO0005270</t>
  </si>
  <si>
    <t>VIA TRENTO, 21/A</t>
  </si>
  <si>
    <t>tirrenaricambi@libero.it</t>
  </si>
  <si>
    <t>I03113</t>
  </si>
  <si>
    <t>RICAMBI AUTOCARRI DI UGHETTI</t>
  </si>
  <si>
    <t>RSMCO0005271</t>
  </si>
  <si>
    <t>VIA EMILIA ROMAGNA, 76/78</t>
  </si>
  <si>
    <t>info@ricambiughetti.it</t>
  </si>
  <si>
    <t>I03118</t>
  </si>
  <si>
    <t>NOVA DI BARABATI GIUSEPPINA &amp;C</t>
  </si>
  <si>
    <t>RSMCO0005283</t>
  </si>
  <si>
    <t>VIA SERRA, SNC</t>
  </si>
  <si>
    <t>ARIANO IRPINO</t>
  </si>
  <si>
    <t>info@autoricambinova.it</t>
  </si>
  <si>
    <t>I03120</t>
  </si>
  <si>
    <t>ACCESSAUTO VAGNI FELICE SRL</t>
  </si>
  <si>
    <t>RSMCO0005286</t>
  </si>
  <si>
    <t>VIA DELLE CARTIERE 5/11/13</t>
  </si>
  <si>
    <t>TOLENTINO</t>
  </si>
  <si>
    <t>I03121</t>
  </si>
  <si>
    <t>GERICAR SRLS</t>
  </si>
  <si>
    <t>RSMCO0005287</t>
  </si>
  <si>
    <t>info@gericar.it</t>
  </si>
  <si>
    <t>I03123</t>
  </si>
  <si>
    <t>RSMCO0005293</t>
  </si>
  <si>
    <t>VIA MANZONI, 183/185</t>
  </si>
  <si>
    <t>tecnoricambisrl@legalmail.it</t>
  </si>
  <si>
    <t>I03124</t>
  </si>
  <si>
    <t>MIRR SRL</t>
  </si>
  <si>
    <t>RSMCO0005294</t>
  </si>
  <si>
    <t>VIALE DUE GIUGNO, 292</t>
  </si>
  <si>
    <t>info@mirrsrl.it</t>
  </si>
  <si>
    <t>I03125</t>
  </si>
  <si>
    <t>LA NUOVA GIOVANNI RUSSO SRL</t>
  </si>
  <si>
    <t>RSMCO0005295</t>
  </si>
  <si>
    <t>DI PROCINA, 5/7 (VILLAGGIO</t>
  </si>
  <si>
    <t>russoluigi1976@gmail.com</t>
  </si>
  <si>
    <t>I03126</t>
  </si>
  <si>
    <t>DEL SAMBRO AUTORICAMBI</t>
  </si>
  <si>
    <t>RSMCO0005296</t>
  </si>
  <si>
    <t>VIALE FORTONE, 9</t>
  </si>
  <si>
    <t>delsambro_autoricambi@hotmail.it</t>
  </si>
  <si>
    <t>I03130</t>
  </si>
  <si>
    <t>GIOVANFORTE SRL</t>
  </si>
  <si>
    <t>RSMCO0005304</t>
  </si>
  <si>
    <t>DELLE VIGNE, 65</t>
  </si>
  <si>
    <t>RONCIGLIONE</t>
  </si>
  <si>
    <t>giovanforte@inwind.it</t>
  </si>
  <si>
    <t>I03131</t>
  </si>
  <si>
    <t>AUTORICAMBI CARBONI</t>
  </si>
  <si>
    <t>RSMCO0005305</t>
  </si>
  <si>
    <t>DELL'OSPEDALE, 7</t>
  </si>
  <si>
    <t>autoricambicarboni@gmail.com</t>
  </si>
  <si>
    <t>I03132</t>
  </si>
  <si>
    <t>CAROSIRICAMBI SAS</t>
  </si>
  <si>
    <t>RSMCO0005306</t>
  </si>
  <si>
    <t>VIA CASSIA, KM 65, 600</t>
  </si>
  <si>
    <t>CURA DI VETRALLA</t>
  </si>
  <si>
    <t>carosiricambi@gmail.com</t>
  </si>
  <si>
    <t>I03133</t>
  </si>
  <si>
    <t>RSMCO0005308</t>
  </si>
  <si>
    <t>PALMIRO TOGLIATTI, SNC</t>
  </si>
  <si>
    <t>I03134</t>
  </si>
  <si>
    <t>TUSCANIA RICAMBI SRL</t>
  </si>
  <si>
    <t>RSMCO0005309</t>
  </si>
  <si>
    <t>VIA BATTISTINI, 35</t>
  </si>
  <si>
    <t>meloni.stefano@libero.it</t>
  </si>
  <si>
    <t>I03135</t>
  </si>
  <si>
    <t>RSMCO0005310</t>
  </si>
  <si>
    <t>VIA PIANSANO, 68</t>
  </si>
  <si>
    <t>TUSCANIA</t>
  </si>
  <si>
    <t>076 1435611</t>
  </si>
  <si>
    <t>I03136</t>
  </si>
  <si>
    <t>GIORGI CANDIDA</t>
  </si>
  <si>
    <t>RSMCO0005311</t>
  </si>
  <si>
    <t>VIALE GARIBALDI, 14</t>
  </si>
  <si>
    <t>CANINO</t>
  </si>
  <si>
    <t>giorgiricambi@libero.it</t>
  </si>
  <si>
    <t>I03139</t>
  </si>
  <si>
    <t>AUTORICAMBI ALTO LAZIO SRL</t>
  </si>
  <si>
    <t>RSMCO0005315</t>
  </si>
  <si>
    <t>VIA DELL'AGRICOLTURA, 15/17</t>
  </si>
  <si>
    <t>VITERBO</t>
  </si>
  <si>
    <t>gicamela@tin.it</t>
  </si>
  <si>
    <t>I03140</t>
  </si>
  <si>
    <t>S.R. AUTORICAMBI SRL</t>
  </si>
  <si>
    <t>RSMCO0005316</t>
  </si>
  <si>
    <t>VIA FONTECEDRO, 5/5A</t>
  </si>
  <si>
    <t>autoricambisr@libero.it</t>
  </si>
  <si>
    <t>I03143</t>
  </si>
  <si>
    <t>R.A.M.I. SRL</t>
  </si>
  <si>
    <t>RSMCO0005322</t>
  </si>
  <si>
    <t>MONTI URALI, 14</t>
  </si>
  <si>
    <t>luca.vicini@ramiricambi.it</t>
  </si>
  <si>
    <t>I03144</t>
  </si>
  <si>
    <t>VIGNOLI AUTORICAMBI SRL</t>
  </si>
  <si>
    <t>RSMCO0005323</t>
  </si>
  <si>
    <t>I03151</t>
  </si>
  <si>
    <t>PIAZZOLLA LORENZO</t>
  </si>
  <si>
    <t>RSMCO0005338</t>
  </si>
  <si>
    <t>VIA PAOLO RICCI, 55</t>
  </si>
  <si>
    <t>BARLETTA</t>
  </si>
  <si>
    <t>piazzollaautoricambi@tiscali.it</t>
  </si>
  <si>
    <t>I03152</t>
  </si>
  <si>
    <t>RI.M.A. SRL</t>
  </si>
  <si>
    <t>RSMCO0005339</t>
  </si>
  <si>
    <t>VIA ASIAGO, 32/A</t>
  </si>
  <si>
    <t>ANDRIA</t>
  </si>
  <si>
    <t>ri.m.a@alice.it</t>
  </si>
  <si>
    <t>I03153</t>
  </si>
  <si>
    <t>RAMSA DI TRAINITI LUIGI FRANCE</t>
  </si>
  <si>
    <t>RSMCO0005340</t>
  </si>
  <si>
    <t>ramsa.autoricambi@gmail.com</t>
  </si>
  <si>
    <t>I03154</t>
  </si>
  <si>
    <t>SI.DI.  RICAMBI DI DI GENNARO</t>
  </si>
  <si>
    <t>RSMCO0005343</t>
  </si>
  <si>
    <t>CORSO IMBRIANI, 195</t>
  </si>
  <si>
    <t>TRANI</t>
  </si>
  <si>
    <t>info@sidiricambi.it</t>
  </si>
  <si>
    <t>I03157</t>
  </si>
  <si>
    <t>MAZZOLINI SNC</t>
  </si>
  <si>
    <t>RSMCO0005347</t>
  </si>
  <si>
    <t>VIA DELLE CASCINE, 6/8</t>
  </si>
  <si>
    <t>CASTEL S. ELIA</t>
  </si>
  <si>
    <t>mazzolinisnc@alice.it</t>
  </si>
  <si>
    <t>I03164</t>
  </si>
  <si>
    <t>AUTORICAMBI CARUSO SRL</t>
  </si>
  <si>
    <t>RSMCO0005360</t>
  </si>
  <si>
    <t>VIA S.R. 82 VALLE DEL LIRI, 17</t>
  </si>
  <si>
    <t>CEPRANO</t>
  </si>
  <si>
    <t>I03165</t>
  </si>
  <si>
    <t>A.S. RICAMBI SRLS</t>
  </si>
  <si>
    <t>RSMCO0005361</t>
  </si>
  <si>
    <t>VIA BOLOGNETTA, 56</t>
  </si>
  <si>
    <t>info@asricambi.com</t>
  </si>
  <si>
    <t>I03168</t>
  </si>
  <si>
    <t>R.G. DISTRIBUZIONE ED INGROSSO</t>
  </si>
  <si>
    <t>RSMCO0005365</t>
  </si>
  <si>
    <t>VIA CONTRADA MONACO, 14/A</t>
  </si>
  <si>
    <t>TAVERNA</t>
  </si>
  <si>
    <t>r.g.distribuzione@virgilio.it</t>
  </si>
  <si>
    <t>I03169</t>
  </si>
  <si>
    <t>RSMCO0005366</t>
  </si>
  <si>
    <t>VIALE CROTONE, 207</t>
  </si>
  <si>
    <t>CATANZARO LIDO</t>
  </si>
  <si>
    <t>I03170</t>
  </si>
  <si>
    <t>HP SPARE PARTS SRLS</t>
  </si>
  <si>
    <t>RSMCO0005367</t>
  </si>
  <si>
    <t>VIA LUCREZIA DELLA VALLE,</t>
  </si>
  <si>
    <t>hpsparepartssrl@gmail.com</t>
  </si>
  <si>
    <t>I03171</t>
  </si>
  <si>
    <t>BOLOGNA RICAMBI DI ALESSANDRO</t>
  </si>
  <si>
    <t>RSMCO0005368</t>
  </si>
  <si>
    <t>VIA BENTINI, 33/35/37</t>
  </si>
  <si>
    <t>bo.ricambi@gmail.com</t>
  </si>
  <si>
    <t>I03178</t>
  </si>
  <si>
    <t>LAMIERCAR SRL</t>
  </si>
  <si>
    <t>RSMCO0005379</t>
  </si>
  <si>
    <t>VIA CAGLIARI, 117</t>
  </si>
  <si>
    <t>VILLASOR</t>
  </si>
  <si>
    <t>info@lamiercar.it</t>
  </si>
  <si>
    <t>I03179</t>
  </si>
  <si>
    <t>CAMPONI C. &amp;  R.  SNC</t>
  </si>
  <si>
    <t>RSMCO0005381</t>
  </si>
  <si>
    <t>VIA DELLA REPUBBLICA, 6</t>
  </si>
  <si>
    <t>CIVITA CASTELLANA</t>
  </si>
  <si>
    <t>camponiricambi@libero.it</t>
  </si>
  <si>
    <t>I03180</t>
  </si>
  <si>
    <t>CIVITA CAR SERVICE SRL</t>
  </si>
  <si>
    <t>RSMCO0005382</t>
  </si>
  <si>
    <t>VIA CORCHIANO, 74</t>
  </si>
  <si>
    <t>civitacarservice.srl@gmail.com</t>
  </si>
  <si>
    <t>I03181</t>
  </si>
  <si>
    <t>SMIRAGLIAUTO SRL</t>
  </si>
  <si>
    <t>RSMCO0005383</t>
  </si>
  <si>
    <t>CONTRADA BARONIA, ZONA IND.LE</t>
  </si>
  <si>
    <t>FAGGIANO</t>
  </si>
  <si>
    <t>fumarola@smiragliauto.com</t>
  </si>
  <si>
    <t>I03182</t>
  </si>
  <si>
    <t>CORDOVA RICAMBI SRL</t>
  </si>
  <si>
    <t>RSMCO0005384</t>
  </si>
  <si>
    <t>CIRCONV. CONCA D'ORO, 31</t>
  </si>
  <si>
    <t>CRISPIANO</t>
  </si>
  <si>
    <t>amministrazione@cordovaricambi.it</t>
  </si>
  <si>
    <t>I03183</t>
  </si>
  <si>
    <t>RSMCO0005385</t>
  </si>
  <si>
    <t>VIALE MAGNA GRECIA, 62</t>
  </si>
  <si>
    <t>MASSAFRA</t>
  </si>
  <si>
    <t>I03185</t>
  </si>
  <si>
    <t>MARELLI AUTOFFICINA CAR-TRUCK</t>
  </si>
  <si>
    <t>RSMCO0005388</t>
  </si>
  <si>
    <t>VIA MORANDI, 6/8</t>
  </si>
  <si>
    <t>autofficinamarelli@autofficinamarelli.it</t>
  </si>
  <si>
    <t>I03186</t>
  </si>
  <si>
    <t>USUELLI AUTORICAMBI CAR SERVIC</t>
  </si>
  <si>
    <t>RSMCO0005389</t>
  </si>
  <si>
    <t>VIA MORANDI, 3</t>
  </si>
  <si>
    <t>usuelliautoricambi@usuelliautoricambi.it</t>
  </si>
  <si>
    <t>I03187</t>
  </si>
  <si>
    <t>RICAMBI AUTO DI FUTIA DOMENICO</t>
  </si>
  <si>
    <t>RSMCO0005391</t>
  </si>
  <si>
    <t>VIA MARCONI, 222</t>
  </si>
  <si>
    <t>ricautofutiadom@libero.it</t>
  </si>
  <si>
    <t>I03190</t>
  </si>
  <si>
    <t>WORLD CARS</t>
  </si>
  <si>
    <t>RSMCO0005396</t>
  </si>
  <si>
    <t>MOTTA CARITA', 107</t>
  </si>
  <si>
    <t>S.MARIA LA CARITA'</t>
  </si>
  <si>
    <t>info@worldcars.it</t>
  </si>
  <si>
    <t>I03191</t>
  </si>
  <si>
    <t>GALLO RICAMBI SAS DI GALLO</t>
  </si>
  <si>
    <t>RSMCO0005397</t>
  </si>
  <si>
    <t>VIA PIAVE, 42</t>
  </si>
  <si>
    <t>BISCEGLIE</t>
  </si>
  <si>
    <t>magazzino@galloricambi.it</t>
  </si>
  <si>
    <t>I03196</t>
  </si>
  <si>
    <t>PAGANO AUTORICAMBI SNC</t>
  </si>
  <si>
    <t>RSMCO0005406</t>
  </si>
  <si>
    <t>VIA PIACENZA, 165 R</t>
  </si>
  <si>
    <t>pagano.ge@virgilio.it</t>
  </si>
  <si>
    <t>I03197</t>
  </si>
  <si>
    <t>CASTELLUCCI FABIO</t>
  </si>
  <si>
    <t>RSMCO0005407</t>
  </si>
  <si>
    <t>VIA TIBERINA, 108</t>
  </si>
  <si>
    <t>ACQUASPARTA</t>
  </si>
  <si>
    <t>autoricambicecchetti@libero.it</t>
  </si>
  <si>
    <t>I03198</t>
  </si>
  <si>
    <t>SCIARRA ALBERTO SRL</t>
  </si>
  <si>
    <t>RSMCO0005408</t>
  </si>
  <si>
    <t>VIA BRUNO CAPPONI, 40</t>
  </si>
  <si>
    <t>sciarraricambi@alice.it</t>
  </si>
  <si>
    <t>I03199</t>
  </si>
  <si>
    <t>RSMCO0005409</t>
  </si>
  <si>
    <t>VIA DE DOMINICIS, 63</t>
  </si>
  <si>
    <t>ORTE</t>
  </si>
  <si>
    <t>I03200</t>
  </si>
  <si>
    <t>LO.MA AUTORICAMBI SRL</t>
  </si>
  <si>
    <t>RSMCO0005410</t>
  </si>
  <si>
    <t>VIA ALDO BARTOCCI, 14/B</t>
  </si>
  <si>
    <t>marzelli@inwind.it</t>
  </si>
  <si>
    <t>I03201</t>
  </si>
  <si>
    <t>RICAMBI &amp; OFFICINA BETTOLO SRL</t>
  </si>
  <si>
    <t>RSMCO0005411</t>
  </si>
  <si>
    <t>VIA BETTOLO, 3 B</t>
  </si>
  <si>
    <t>roccivittorio@tiscali.it</t>
  </si>
  <si>
    <t>I03207</t>
  </si>
  <si>
    <t>SARICAR SRL</t>
  </si>
  <si>
    <t>RSMCO0005421</t>
  </si>
  <si>
    <t>CORSO LEONE MUCCI, 298</t>
  </si>
  <si>
    <t>cirodomenico1972@tiscali.it</t>
  </si>
  <si>
    <t>I03209</t>
  </si>
  <si>
    <t>PULZONI AUTOFORLI' SRL</t>
  </si>
  <si>
    <t>RSMCO0005424</t>
  </si>
  <si>
    <t>VIA CORRECCHIO, 2/B</t>
  </si>
  <si>
    <t>alisuperleo@libero.it</t>
  </si>
  <si>
    <t>I03210</t>
  </si>
  <si>
    <t>F.S.S. F.LLI STARGIOTTI SNC</t>
  </si>
  <si>
    <t>RSMCO0005425</t>
  </si>
  <si>
    <t>VIA UGO BASSI, 38</t>
  </si>
  <si>
    <t>SANTARCANGELO DI ROMAGNA</t>
  </si>
  <si>
    <t>info@stargiotti.com</t>
  </si>
  <si>
    <t>I03211</t>
  </si>
  <si>
    <t>DOTT. GIUSEPPE FAVIA GUARNIERI</t>
  </si>
  <si>
    <t>RSMCO0005426</t>
  </si>
  <si>
    <t>VIALE EUROPA, 1/I</t>
  </si>
  <si>
    <t>info@faviaguarnieri.com</t>
  </si>
  <si>
    <t>I03212</t>
  </si>
  <si>
    <t>G.P.R. DI GALLUFFO GAETANO E</t>
  </si>
  <si>
    <t>RSMCO0005429</t>
  </si>
  <si>
    <t>VIA GESSI, 16/18/20</t>
  </si>
  <si>
    <t>SALEMI</t>
  </si>
  <si>
    <t>gprautoricambi@virgilio.it</t>
  </si>
  <si>
    <t>I03213</t>
  </si>
  <si>
    <t>CARACCI BIAGIO</t>
  </si>
  <si>
    <t>RSMCO0005431</t>
  </si>
  <si>
    <t>VIA LEONARDO DA VINCI, 30</t>
  </si>
  <si>
    <t>PARTANNA</t>
  </si>
  <si>
    <t>cbrricambicaracci@libero.it</t>
  </si>
  <si>
    <t>I03214</t>
  </si>
  <si>
    <t>C.R. SERVICE AUTORICAMBI SRL</t>
  </si>
  <si>
    <t>RSMCO0005432</t>
  </si>
  <si>
    <t>VIA VILLA NAPOLI, 34</t>
  </si>
  <si>
    <t>crseidita@hotmail.com</t>
  </si>
  <si>
    <t>I03215</t>
  </si>
  <si>
    <t>MESSINA GIUSEPPE E C. SAS</t>
  </si>
  <si>
    <t>RSMCO0005433</t>
  </si>
  <si>
    <t>VIA VITTORIO EMANUELE, 441</t>
  </si>
  <si>
    <t>CANICATTI'</t>
  </si>
  <si>
    <t>ricambiauto.messina@alice.it</t>
  </si>
  <si>
    <t>I03218</t>
  </si>
  <si>
    <t>DE CARIA ROCCO AUTORICAMBI</t>
  </si>
  <si>
    <t>RSMCO0005437</t>
  </si>
  <si>
    <t>VIA NAZIONALE 18, 27</t>
  </si>
  <si>
    <t>decariaricambi@alice.it</t>
  </si>
  <si>
    <t>I03223</t>
  </si>
  <si>
    <t>F.A.P. DI DI GIOVANNI SERGIO</t>
  </si>
  <si>
    <t>RSMCO0005446</t>
  </si>
  <si>
    <t>VIA SELVA PIANA, 55</t>
  </si>
  <si>
    <t>CASOLI</t>
  </si>
  <si>
    <t>fapricambi@gmail.com</t>
  </si>
  <si>
    <t>I03224</t>
  </si>
  <si>
    <t>ROTOPIM SRL</t>
  </si>
  <si>
    <t>RSMCO0005447</t>
  </si>
  <si>
    <t>VIA ROMA, 7</t>
  </si>
  <si>
    <t>info@rotopim.it</t>
  </si>
  <si>
    <t>I03225</t>
  </si>
  <si>
    <t>RSMCO0005448</t>
  </si>
  <si>
    <t>VIA DEL LAVORO, 15</t>
  </si>
  <si>
    <t>CHERASCO FRAZ. RORETO</t>
  </si>
  <si>
    <t>I03226</t>
  </si>
  <si>
    <t>RSMCO0005449</t>
  </si>
  <si>
    <t>VIA NAZIONALE, 93</t>
  </si>
  <si>
    <t>NOCERA SUPERIORE LOC.CAMERELLE</t>
  </si>
  <si>
    <t>info@confortiricambi.com</t>
  </si>
  <si>
    <t>I03229</t>
  </si>
  <si>
    <t>MINOIA MASSIMO</t>
  </si>
  <si>
    <t>RSMCO0005454</t>
  </si>
  <si>
    <t>VIA MICHELE LA TORRE, 42</t>
  </si>
  <si>
    <t>CASTELLANA GROTTE</t>
  </si>
  <si>
    <t>maxminoia@libero.it</t>
  </si>
  <si>
    <t>I03232</t>
  </si>
  <si>
    <t>THE MECHANIC SNC</t>
  </si>
  <si>
    <t>RSMCO0005459</t>
  </si>
  <si>
    <t>VIA ARBUSTA, 26</t>
  </si>
  <si>
    <t>TURBIGO</t>
  </si>
  <si>
    <t>officinathemechanic@gmail.com</t>
  </si>
  <si>
    <t>I03233</t>
  </si>
  <si>
    <t>F.LLI PIGHI</t>
  </si>
  <si>
    <t>RSMCO0005460</t>
  </si>
  <si>
    <t>VIA MATTEOTTI, 26</t>
  </si>
  <si>
    <t>fratellipighi@libero.it</t>
  </si>
  <si>
    <t>I03237</t>
  </si>
  <si>
    <t>SALVATORE MICIELI SNC DEI F.LL</t>
  </si>
  <si>
    <t>RSMCO0005466</t>
  </si>
  <si>
    <t>SS 115 KM 362,400</t>
  </si>
  <si>
    <t>ROSOLINI</t>
  </si>
  <si>
    <t>pippomicieli@virgilio.it</t>
  </si>
  <si>
    <t>I03238</t>
  </si>
  <si>
    <t>CLEMENTE GAETANO EMILIO</t>
  </si>
  <si>
    <t>RSMCO0005467</t>
  </si>
  <si>
    <t>VIA SAN GIOVANNI BATTISTA,10/A</t>
  </si>
  <si>
    <t>SAN GIOVANNI GALERMO</t>
  </si>
  <si>
    <t>autoricambi.clemente@gmail.com</t>
  </si>
  <si>
    <t>I03246</t>
  </si>
  <si>
    <t>DINAMICA DI SATRIANO GIUSEPPE</t>
  </si>
  <si>
    <t>RSMCO0005482</t>
  </si>
  <si>
    <t>VIA COMPLANARE TUFAROLI, SNC</t>
  </si>
  <si>
    <t>info@dinamicaforniture.it</t>
  </si>
  <si>
    <t>I03249</t>
  </si>
  <si>
    <t>GR SRL</t>
  </si>
  <si>
    <t>RSMCO0005490</t>
  </si>
  <si>
    <t>PIAZZA A. GIMMA, 6/7/8</t>
  </si>
  <si>
    <t>ROSSANO</t>
  </si>
  <si>
    <t>grsrl@email.it</t>
  </si>
  <si>
    <t>I03266</t>
  </si>
  <si>
    <t>CAMION SERVICE 24</t>
  </si>
  <si>
    <t>RSMCO0005509</t>
  </si>
  <si>
    <t>VIA GHILENDA, 22</t>
  </si>
  <si>
    <t>AMEGLIA</t>
  </si>
  <si>
    <t>digiumberto@libero.it</t>
  </si>
  <si>
    <t>I03267</t>
  </si>
  <si>
    <t>RSMCO0005510</t>
  </si>
  <si>
    <t>VIA BOLANO, 20 R</t>
  </si>
  <si>
    <t>SANTO STEFANO MAGRA</t>
  </si>
  <si>
    <t>I03269</t>
  </si>
  <si>
    <t>M.EL.PI RICAMBI SRL</t>
  </si>
  <si>
    <t>RSMCO0005532</t>
  </si>
  <si>
    <t>VIA DI SALSOLA ANG. VIA</t>
  </si>
  <si>
    <t>info@melpisrl.com</t>
  </si>
  <si>
    <t>I03270</t>
  </si>
  <si>
    <t>COMMERCIAL RICAMBI DI PISERCHI</t>
  </si>
  <si>
    <t>RSMCO0005533</t>
  </si>
  <si>
    <t>VIA NAPOLI, 53/55</t>
  </si>
  <si>
    <t>I03271</t>
  </si>
  <si>
    <t>ROMANO MAURO</t>
  </si>
  <si>
    <t>RSMCO0005535</t>
  </si>
  <si>
    <t>VIA NAZIONALE, 20/A</t>
  </si>
  <si>
    <t>GIAMMORO</t>
  </si>
  <si>
    <t>autoricambiromano@hotmail.it</t>
  </si>
  <si>
    <t>I03272</t>
  </si>
  <si>
    <t>TERNI AUTORICAMBI SRL</t>
  </si>
  <si>
    <t>RSMCO0005536</t>
  </si>
  <si>
    <t>VIA VANZETTI, 27</t>
  </si>
  <si>
    <t>terniautoricambi@tiscali.it</t>
  </si>
  <si>
    <t>I03273</t>
  </si>
  <si>
    <t>SOLDANI SRL</t>
  </si>
  <si>
    <t>RSMCO0005538</t>
  </si>
  <si>
    <t>VIA GUGLIELMO OBERDAN, 8/B</t>
  </si>
  <si>
    <t>manuel.soldani@gmail.com</t>
  </si>
  <si>
    <t>I03283</t>
  </si>
  <si>
    <t>CAR 77 DI MESCHINO SALVATORE</t>
  </si>
  <si>
    <t>RSMCO0005561</t>
  </si>
  <si>
    <t>S.S. SEMPIONE, 183/6</t>
  </si>
  <si>
    <t>car-77@hotmail.it</t>
  </si>
  <si>
    <t>I03295</t>
  </si>
  <si>
    <t>IL MONDO DEL RICAMBIO S.R.L.</t>
  </si>
  <si>
    <t>RSMCO0005588</t>
  </si>
  <si>
    <t>info@ilmondodelricambio.it</t>
  </si>
  <si>
    <t>I03296</t>
  </si>
  <si>
    <t>RSMCO0005589</t>
  </si>
  <si>
    <t>VIA DEGLI OLDONI, 16</t>
  </si>
  <si>
    <t>I03298</t>
  </si>
  <si>
    <t>ZACCARIA ONOFRIO</t>
  </si>
  <si>
    <t>RSMCO0005592</t>
  </si>
  <si>
    <t>C.DA S.ANTONIO D'ASCULA, 153</t>
  </si>
  <si>
    <t>elca.monopoli@tiscali.it</t>
  </si>
  <si>
    <t>I03299</t>
  </si>
  <si>
    <t>C.R.M. SOCIETA' A RESPONSABILI</t>
  </si>
  <si>
    <t>RSMCO0005593</t>
  </si>
  <si>
    <t>VIA MELFI, 2/A</t>
  </si>
  <si>
    <t>info@crm.bari.it</t>
  </si>
  <si>
    <t>I03300</t>
  </si>
  <si>
    <t>TUTTAUTO NACCI SRL</t>
  </si>
  <si>
    <t>RSMCO0005594</t>
  </si>
  <si>
    <t>LARGO G. FALCONE, 7/G</t>
  </si>
  <si>
    <t>tuttauto.nacci@alice.it</t>
  </si>
  <si>
    <t>I03301</t>
  </si>
  <si>
    <t>AUTORICAMBI LEOCI DI LEOCI</t>
  </si>
  <si>
    <t>RSMCO0005595</t>
  </si>
  <si>
    <t>VIA DELLE GINESTRE, 3</t>
  </si>
  <si>
    <t>CISTERNINO</t>
  </si>
  <si>
    <t>autoricambileoci@hotmail.com</t>
  </si>
  <si>
    <t>I03306</t>
  </si>
  <si>
    <t>DE FIORI ANTONINO</t>
  </si>
  <si>
    <t>RSMCO0005605</t>
  </si>
  <si>
    <t>VIA LENIN, 47/49</t>
  </si>
  <si>
    <t>LINERI</t>
  </si>
  <si>
    <t>defioriautoricambi@tiscali.it</t>
  </si>
  <si>
    <t>I03307</t>
  </si>
  <si>
    <t>FIORENTINI RICAMBI SRL</t>
  </si>
  <si>
    <t>RSMCO0005606</t>
  </si>
  <si>
    <t>VIA APOLLODORO, 24</t>
  </si>
  <si>
    <t>fiorentiniricambisrl@libero.it</t>
  </si>
  <si>
    <t>I03308</t>
  </si>
  <si>
    <t>RSMCO0005607</t>
  </si>
  <si>
    <t>VIA TASSONI, LOC. COLONIA ELIS</t>
  </si>
  <si>
    <t>TARQUINIA</t>
  </si>
  <si>
    <t>I03309</t>
  </si>
  <si>
    <t>SANICAR SRL UNIPERSONALE</t>
  </si>
  <si>
    <t>RSMCO0005609</t>
  </si>
  <si>
    <t>VIA PALAZZOTTO, 45</t>
  </si>
  <si>
    <t>antoniosanicar@virgilio.it</t>
  </si>
  <si>
    <t>I03310</t>
  </si>
  <si>
    <t>ISAIA FEDERICO</t>
  </si>
  <si>
    <t>RSMCO0005611</t>
  </si>
  <si>
    <t>VIA MARCONI, 21</t>
  </si>
  <si>
    <t>CERVASCA FRAZ. S.DEFENDENTE</t>
  </si>
  <si>
    <t>ifgarage.ufficio@gmail.com</t>
  </si>
  <si>
    <t>I03311</t>
  </si>
  <si>
    <t>F.LLI GUARIGLIA OVIDIO</t>
  </si>
  <si>
    <t>RSMCO0005612</t>
  </si>
  <si>
    <t>VIA RISORGIMENTO, 8/10</t>
  </si>
  <si>
    <t>info@guarigliaricambi.it</t>
  </si>
  <si>
    <t>I03312</t>
  </si>
  <si>
    <t>RSMCO0005613</t>
  </si>
  <si>
    <t>VIA MATTEOTTI, 126/128</t>
  </si>
  <si>
    <t>I03313</t>
  </si>
  <si>
    <t>RSMCO0005614</t>
  </si>
  <si>
    <t>LOC. CORAZZO S.S. 107</t>
  </si>
  <si>
    <t>SCANDALE</t>
  </si>
  <si>
    <t>I03319</t>
  </si>
  <si>
    <t>DUE T GROUP SRL</t>
  </si>
  <si>
    <t>RSMCO0005624</t>
  </si>
  <si>
    <t>ZONA ARTIG. PIP LOTTO 29 E 30</t>
  </si>
  <si>
    <t>PARABITA</t>
  </si>
  <si>
    <t>dematommaso@me.com</t>
  </si>
  <si>
    <t>I03320</t>
  </si>
  <si>
    <t>F.A.P. SRL</t>
  </si>
  <si>
    <t>RSMCO0005625</t>
  </si>
  <si>
    <t>VIA G. TOMA, 15/B</t>
  </si>
  <si>
    <t>POGGIARDO</t>
  </si>
  <si>
    <t>f.tanisi@libero.it</t>
  </si>
  <si>
    <t>I03321</t>
  </si>
  <si>
    <t>COLUCCI MARIA ROSA</t>
  </si>
  <si>
    <t>RSMCO0005626</t>
  </si>
  <si>
    <t>VIA S. DOMENICO SAVIO, 23</t>
  </si>
  <si>
    <t>colucciricambi@libero.it</t>
  </si>
  <si>
    <t>I03322</t>
  </si>
  <si>
    <t>SICURO  AUTORICAMBI DI SICURO</t>
  </si>
  <si>
    <t>RSMCO0005627</t>
  </si>
  <si>
    <t>VIA MANZONI, 1/E</t>
  </si>
  <si>
    <t>MARTANO</t>
  </si>
  <si>
    <t>sicuroricambi@virgilio.it</t>
  </si>
  <si>
    <t>I03326</t>
  </si>
  <si>
    <t>CAMPANALE AUTORICAMBI SRL</t>
  </si>
  <si>
    <t>RSMCO0005636</t>
  </si>
  <si>
    <t>VIA FERRUCCI, 218</t>
  </si>
  <si>
    <t>autoricambicampanale@alice.it</t>
  </si>
  <si>
    <t>I03328</t>
  </si>
  <si>
    <t>BETA RICAMBI</t>
  </si>
  <si>
    <t>RSMCO0005639</t>
  </si>
  <si>
    <t>CORSO GROSSETO, 247/B</t>
  </si>
  <si>
    <t>info@betaricambi.com</t>
  </si>
  <si>
    <t>I03331</t>
  </si>
  <si>
    <t>GALLUZZI VITO</t>
  </si>
  <si>
    <t>RSMCO0005644</t>
  </si>
  <si>
    <t>VIA BASILE, 7</t>
  </si>
  <si>
    <t>POLIGNANO A MARE</t>
  </si>
  <si>
    <t>I03332</t>
  </si>
  <si>
    <t>NPR NEW PARTS RICAMBI SRLS</t>
  </si>
  <si>
    <t>RSMCO0005646</t>
  </si>
  <si>
    <t>VIA VARESE, 62</t>
  </si>
  <si>
    <t>SOLBIATE OLONA</t>
  </si>
  <si>
    <t>info@newpartsricambi.com</t>
  </si>
  <si>
    <t>I03356</t>
  </si>
  <si>
    <t>AUTOTECNICA SRL</t>
  </si>
  <si>
    <t>RSMCO0005697</t>
  </si>
  <si>
    <t>LUNGO DORA VOGHERA, 6</t>
  </si>
  <si>
    <t>info@autotecnicasrl.it</t>
  </si>
  <si>
    <t>I03358</t>
  </si>
  <si>
    <t>CONTEGIACOMO AUTOACCESSORI</t>
  </si>
  <si>
    <t>RSMCO0005700</t>
  </si>
  <si>
    <t>SP 231 KM 4,270</t>
  </si>
  <si>
    <t>carvei@iol.it</t>
  </si>
  <si>
    <t>I03359</t>
  </si>
  <si>
    <t>AUTORICAMBI E ACCESSORI F.LLI</t>
  </si>
  <si>
    <t>RSMCO0005701</t>
  </si>
  <si>
    <t>VIA BARRIO, 46</t>
  </si>
  <si>
    <t>autoricambifratellicosentino@gmail.com</t>
  </si>
  <si>
    <t>I03360</t>
  </si>
  <si>
    <t>RICAMBI AUTO GENNY DI DI VAIO</t>
  </si>
  <si>
    <t>RSMCO0005702</t>
  </si>
  <si>
    <t>VIA NAZIONALE DELLE PUGLIE, 10</t>
  </si>
  <si>
    <t>POMIGLIANO D'ARCO</t>
  </si>
  <si>
    <t>ricambiautogenny@live.it</t>
  </si>
  <si>
    <t>I03361</t>
  </si>
  <si>
    <t>G.R.B. SRL</t>
  </si>
  <si>
    <t>RSMCO0005703</t>
  </si>
  <si>
    <t>VIA ROMA, 67</t>
  </si>
  <si>
    <t>LIMBADI</t>
  </si>
  <si>
    <t>grbsrl@libero.it</t>
  </si>
  <si>
    <t>I03362</t>
  </si>
  <si>
    <t>RSMCO0005704</t>
  </si>
  <si>
    <t>VIA ORAZIO FALDUTI STRADA PROV</t>
  </si>
  <si>
    <t>VENA DI IONADI</t>
  </si>
  <si>
    <t>I03369</t>
  </si>
  <si>
    <t>B.O.R.A. DI BELTRAMO OSVALDO</t>
  </si>
  <si>
    <t>RSMCO0005717</t>
  </si>
  <si>
    <t>VIA SALUZZO, 7</t>
  </si>
  <si>
    <t>osbeltr@tin.it</t>
  </si>
  <si>
    <t>I03372</t>
  </si>
  <si>
    <t>INFONET - LUKASZ BOJANOWSKI</t>
  </si>
  <si>
    <t>RSMCO0005723</t>
  </si>
  <si>
    <t>ul. Globusowa 25/5</t>
  </si>
  <si>
    <t>02-436</t>
  </si>
  <si>
    <t>I03373</t>
  </si>
  <si>
    <t>C.D.R. PUGLIA SRL</t>
  </si>
  <si>
    <t>RSMCO0005726</t>
  </si>
  <si>
    <t>VIA VACCARELLA, 28/B</t>
  </si>
  <si>
    <t>CARBONARA</t>
  </si>
  <si>
    <t>cdrpugliasrl@libero.it</t>
  </si>
  <si>
    <t>I03376</t>
  </si>
  <si>
    <t>COSMIC SRL</t>
  </si>
  <si>
    <t>RSMCO0005731</t>
  </si>
  <si>
    <t>VIA CONCHIA, 50</t>
  </si>
  <si>
    <t>commerciale@cosmicsrl.com</t>
  </si>
  <si>
    <t>I03377</t>
  </si>
  <si>
    <t>DI RIENZO GIANFILIPPO &amp; C. SNC</t>
  </si>
  <si>
    <t>RSMCO0005732</t>
  </si>
  <si>
    <t>VIALE G. FORTUNATO, 1/D</t>
  </si>
  <si>
    <t>I03378</t>
  </si>
  <si>
    <t>ANDREOTTI CAR SERVICE SRLS</t>
  </si>
  <si>
    <t>RSMCO0005733</t>
  </si>
  <si>
    <t>ricambicarservice@libero.it</t>
  </si>
  <si>
    <t>I03379</t>
  </si>
  <si>
    <t>LATTANZIO MICHELE</t>
  </si>
  <si>
    <t>RSMCO0005734</t>
  </si>
  <si>
    <t>VIA BARLETTA, N.C.</t>
  </si>
  <si>
    <t>lattanzio.michele@tiscali.it</t>
  </si>
  <si>
    <t>I03381</t>
  </si>
  <si>
    <t>ITAL RICAMBI DI IAROPOLI VINCE</t>
  </si>
  <si>
    <t>RSMCO0005737</t>
  </si>
  <si>
    <t>VIA CATENA, 48</t>
  </si>
  <si>
    <t>italricambi3@libero.it</t>
  </si>
  <si>
    <t>I03385</t>
  </si>
  <si>
    <t>CALELLA ISABELLA</t>
  </si>
  <si>
    <t>RSMCO0005746</t>
  </si>
  <si>
    <t>VIA VITO BASILE, ZONA IND.LE,</t>
  </si>
  <si>
    <t>LOCOROTONDO</t>
  </si>
  <si>
    <t>autoricambicalella@gmail.com</t>
  </si>
  <si>
    <t>I03390</t>
  </si>
  <si>
    <t>CARIAUTO SRL</t>
  </si>
  <si>
    <t>RSMCO0005757</t>
  </si>
  <si>
    <t>VIALE IONIO, 67</t>
  </si>
  <si>
    <t>MATERA</t>
  </si>
  <si>
    <t>cariauto@yahoo.it</t>
  </si>
  <si>
    <t>I03392</t>
  </si>
  <si>
    <t>AUTORICAMBI ARCANGELI QUINTO</t>
  </si>
  <si>
    <t>RSMCO0005762</t>
  </si>
  <si>
    <t>VIA  E. SETTI CARRARO, 5/7</t>
  </si>
  <si>
    <t>arcangelifo@gmail.com</t>
  </si>
  <si>
    <t>I03393</t>
  </si>
  <si>
    <t>GUIDAUTO SRL</t>
  </si>
  <si>
    <t>RSMCO0005763</t>
  </si>
  <si>
    <t>SS. 96 KM 118+216</t>
  </si>
  <si>
    <t>amministrazione.guidauto@gmail.com</t>
  </si>
  <si>
    <t>I03394</t>
  </si>
  <si>
    <t>EMPORIO AUTO  DI GIULIONI ALES</t>
  </si>
  <si>
    <t>RSMCO0005764</t>
  </si>
  <si>
    <t>VIA MORETTINI, 22</t>
  </si>
  <si>
    <t>LOC. PACIANA - FOLIGNO</t>
  </si>
  <si>
    <t>emporioauto@tin.it</t>
  </si>
  <si>
    <t>I03396</t>
  </si>
  <si>
    <t>RSMCO0005768</t>
  </si>
  <si>
    <t>VIA COLANO, 9/A / 140</t>
  </si>
  <si>
    <t>rouge744@gmail.com</t>
  </si>
  <si>
    <t>I03398</t>
  </si>
  <si>
    <t>SRN - MI SRL</t>
  </si>
  <si>
    <t>RSMCO0005771</t>
  </si>
  <si>
    <t>VIA  CORTE BRUCIATA, 21</t>
  </si>
  <si>
    <t>VANZAGO</t>
  </si>
  <si>
    <t>office@srn-mi.it</t>
  </si>
  <si>
    <t>I03399</t>
  </si>
  <si>
    <t>RSMCO0005772</t>
  </si>
  <si>
    <t>VITTUONE</t>
  </si>
  <si>
    <t>I03408</t>
  </si>
  <si>
    <t>TUTTORICAMBI SAS DI GIUSTOLISI</t>
  </si>
  <si>
    <t>RSMCO0005789</t>
  </si>
  <si>
    <t>VIALE VITTORIO VENETO, 303/305</t>
  </si>
  <si>
    <t>tuttoricambi@inwind.it</t>
  </si>
  <si>
    <t>I03409</t>
  </si>
  <si>
    <t>GIORGIANNI AUTORICAMBI SNC</t>
  </si>
  <si>
    <t>RSMCO0005790</t>
  </si>
  <si>
    <t>VIA CAVALIERE LUIGI STILO, 21</t>
  </si>
  <si>
    <t>BARCELLONA POZZO DI GOTTO</t>
  </si>
  <si>
    <t>info@giorgianniautoricambi.it</t>
  </si>
  <si>
    <t>I03420</t>
  </si>
  <si>
    <t>SERICAM SRL</t>
  </si>
  <si>
    <t>RSMCO0005812</t>
  </si>
  <si>
    <t>VIA PESARO, 7</t>
  </si>
  <si>
    <t>sericamsrl@gmail.com</t>
  </si>
  <si>
    <t>I03421</t>
  </si>
  <si>
    <t>GIOVANETTI  RICAMBI S.R.L.</t>
  </si>
  <si>
    <t>RSMCO0005814</t>
  </si>
  <si>
    <t>CORSO EUROPA,2</t>
  </si>
  <si>
    <t>giovanetti.ricambi@outlook.it</t>
  </si>
  <si>
    <t>I03425</t>
  </si>
  <si>
    <t>CDV SAS DI CAPASSO VINCENZO &amp;</t>
  </si>
  <si>
    <t>RSMCO0005822</t>
  </si>
  <si>
    <t>VIALE MARIA CRISTINA DI SAVOIA</t>
  </si>
  <si>
    <t>capasso.enzo@alice.it</t>
  </si>
  <si>
    <t>I03427</t>
  </si>
  <si>
    <t>RSMCO0005825</t>
  </si>
  <si>
    <t>VIA PRINCIPE DI PIEMONTE, 70</t>
  </si>
  <si>
    <t>I03439</t>
  </si>
  <si>
    <t>AUTOQUALIPART - S.R.L.</t>
  </si>
  <si>
    <t>RSMCO0005848</t>
  </si>
  <si>
    <t>VIA GERMANIA, 17</t>
  </si>
  <si>
    <t>commerciale@autoqualipart.com</t>
  </si>
  <si>
    <t>I03441</t>
  </si>
  <si>
    <t>FIORELLO RICAMBI S.R.L.</t>
  </si>
  <si>
    <t>RSMCO0005853</t>
  </si>
  <si>
    <t>VIA UGO LA MALFA, 34</t>
  </si>
  <si>
    <t>SPOLETO</t>
  </si>
  <si>
    <t>donatello@fiorelloricambi.it</t>
  </si>
  <si>
    <t>I03444</t>
  </si>
  <si>
    <t>AUTORICAMBI ROSSETTO SNC</t>
  </si>
  <si>
    <t>RSMCO0005859</t>
  </si>
  <si>
    <t>VIA VIRGINIO, 19</t>
  </si>
  <si>
    <t>rossettoricambi@gmail.com</t>
  </si>
  <si>
    <t>I03454</t>
  </si>
  <si>
    <t>AUTORICAMBI  NOCE S.R.L.</t>
  </si>
  <si>
    <t>RSMCO0005879</t>
  </si>
  <si>
    <t>VIA  CASALINA SUD, KM 89700</t>
  </si>
  <si>
    <t>TORRICE</t>
  </si>
  <si>
    <t>autoricambinoce@virgilio.it</t>
  </si>
  <si>
    <t>I03455</t>
  </si>
  <si>
    <t>RI.VER.AUTO DI LAPENNA</t>
  </si>
  <si>
    <t>RSMCO0005880</t>
  </si>
  <si>
    <t>VIA ANNUNZIATA, 129</t>
  </si>
  <si>
    <t>riverauto@email.it</t>
  </si>
  <si>
    <t>I03487</t>
  </si>
  <si>
    <t>AGORA SISTEMI DI BOLLANI ENEA</t>
  </si>
  <si>
    <t>RSMCO0005941</t>
  </si>
  <si>
    <t>I03488</t>
  </si>
  <si>
    <t>MONDO RICAMBI AUTO DI LA ROSA</t>
  </si>
  <si>
    <t>RSMCO0005943</t>
  </si>
  <si>
    <t>PIAZZA P. BUCCHIERI, 7</t>
  </si>
  <si>
    <t>mondoricambiautosr@gmail.com</t>
  </si>
  <si>
    <t>I03489</t>
  </si>
  <si>
    <t>RSMCO0005944</t>
  </si>
  <si>
    <t>VIA DELLE OLIMPIADE, 2/C</t>
  </si>
  <si>
    <t>I03490</t>
  </si>
  <si>
    <t>LUIS RICAMBI SRL</t>
  </si>
  <si>
    <t>RSMCO0005945</t>
  </si>
  <si>
    <t>VIA DI PORTO, 18/C</t>
  </si>
  <si>
    <t>BADIA A SETTIMO</t>
  </si>
  <si>
    <t>info@luisricambi.com</t>
  </si>
  <si>
    <t>I03492</t>
  </si>
  <si>
    <t>G E F DI  GUERRIERO GIUSEPPE</t>
  </si>
  <si>
    <t>RSMCO0005948</t>
  </si>
  <si>
    <t>VIA  NAZIONALE, 5</t>
  </si>
  <si>
    <t>gfricambi@libero.it</t>
  </si>
  <si>
    <t>I03507</t>
  </si>
  <si>
    <t>TARENZI S.P.A.</t>
  </si>
  <si>
    <t>RSMCO0005980</t>
  </si>
  <si>
    <t>PIAZZA VELASCA, 8</t>
  </si>
  <si>
    <t>vendite@tarenzi.it</t>
  </si>
  <si>
    <t>I03508</t>
  </si>
  <si>
    <t>RSMCO0005981</t>
  </si>
  <si>
    <t>I03511</t>
  </si>
  <si>
    <t>D.R.A. SRL</t>
  </si>
  <si>
    <t>RSMCO0005986</t>
  </si>
  <si>
    <t>VIA PILANUOVA, 69</t>
  </si>
  <si>
    <t>NARDO'</t>
  </si>
  <si>
    <t>dranardo@gmail.com</t>
  </si>
  <si>
    <t>I03518</t>
  </si>
  <si>
    <t>AUTORICAMBI PINO DI  GIUSEPPE</t>
  </si>
  <si>
    <t>RSMCO0006003</t>
  </si>
  <si>
    <t>VIA MAMELI, 238</t>
  </si>
  <si>
    <t>a.ricambipino@gmail.com</t>
  </si>
  <si>
    <t>I03529</t>
  </si>
  <si>
    <t>AUTORICAMBI D.C. SRL</t>
  </si>
  <si>
    <t>RSMCO0006024</t>
  </si>
  <si>
    <t>ARISTONICO DI  ALESSANDRIA, 40</t>
  </si>
  <si>
    <t>autoricambidc@libero.it</t>
  </si>
  <si>
    <t>I03533</t>
  </si>
  <si>
    <t>SCS AUTORICAMBI SRL</t>
  </si>
  <si>
    <t>RSMCO0006031</t>
  </si>
  <si>
    <t>CESCO BASEGGIO, 54</t>
  </si>
  <si>
    <t>info@scsautoricambi.it</t>
  </si>
  <si>
    <t>I03534</t>
  </si>
  <si>
    <t>RSMCO0006032</t>
  </si>
  <si>
    <t>VIA GARIBALDI, 106</t>
  </si>
  <si>
    <t>I03537</t>
  </si>
  <si>
    <t>AR 2008 DI LORUSSO ROBERTO</t>
  </si>
  <si>
    <t>RSMCO0006038</t>
  </si>
  <si>
    <t>VIA  GIACOMO ZANELLA,26/28</t>
  </si>
  <si>
    <t>autoricambiar2008@alice.it</t>
  </si>
  <si>
    <t>I03545</t>
  </si>
  <si>
    <t>GFM RICAMBI SRL</t>
  </si>
  <si>
    <t>RSMCO0006058</t>
  </si>
  <si>
    <t>gfmricambi@gmail.com</t>
  </si>
  <si>
    <t>I03548</t>
  </si>
  <si>
    <t>MERIDIONALE RICAMBI  S.R.L.</t>
  </si>
  <si>
    <t>RSMCO0006064</t>
  </si>
  <si>
    <t>VIA  GIOVANNI  JATTA, 38</t>
  </si>
  <si>
    <t>meridionalericambi@virgilio.it</t>
  </si>
  <si>
    <t>I03586</t>
  </si>
  <si>
    <t>R.E.M. S.R.L.</t>
  </si>
  <si>
    <t>RSMCO0006142</t>
  </si>
  <si>
    <t>VIA  DEL BOSCO, 334/G</t>
  </si>
  <si>
    <t>autoricambirem@virgilio.it</t>
  </si>
  <si>
    <t>I03588</t>
  </si>
  <si>
    <t>MYRICAMBI S.R.L.</t>
  </si>
  <si>
    <t>RSMCO0006145</t>
  </si>
  <si>
    <t>CORSO  DELLA REPUBBLICA, 427</t>
  </si>
  <si>
    <t>myricambisrl@gmail.com</t>
  </si>
  <si>
    <t>I03593</t>
  </si>
  <si>
    <t>SANNIO AUTORICAMBI DI</t>
  </si>
  <si>
    <t>RSMCO0006155</t>
  </si>
  <si>
    <t>VIA S.MARIA DELLA LIBERA, 13</t>
  </si>
  <si>
    <t>COLLE SANNITA</t>
  </si>
  <si>
    <t>sannioautoricambi@libero.it</t>
  </si>
  <si>
    <t>I03596</t>
  </si>
  <si>
    <t>VA.MA. S.R.L.</t>
  </si>
  <si>
    <t>RSMCO0006160</t>
  </si>
  <si>
    <t>VIA G.BONITO VI TRAVERSA, 11</t>
  </si>
  <si>
    <t>info@vamaricambi.it</t>
  </si>
  <si>
    <t>I03597</t>
  </si>
  <si>
    <t>FERVAL SRL</t>
  </si>
  <si>
    <t>RSMCO0006162</t>
  </si>
  <si>
    <t>VIA SEVARDI, 20</t>
  </si>
  <si>
    <t>elisabetta.olivi@ferval.com</t>
  </si>
  <si>
    <t>I03598</t>
  </si>
  <si>
    <t>D'ELIA SRL</t>
  </si>
  <si>
    <t>RSMCO0006163</t>
  </si>
  <si>
    <t>VIA  DEGLI ANTICHI MESTIERI SN</t>
  </si>
  <si>
    <t>NOCI</t>
  </si>
  <si>
    <t>magazzino@delia-group.com</t>
  </si>
  <si>
    <t>I03600</t>
  </si>
  <si>
    <t>GSC RICAMBI S.R.L.</t>
  </si>
  <si>
    <t>RSMCO0006166</t>
  </si>
  <si>
    <t>VIA DE PECCHI,16</t>
  </si>
  <si>
    <t>info@gscricambi.it</t>
  </si>
  <si>
    <t>I03602</t>
  </si>
  <si>
    <t>GI.PA. SRL</t>
  </si>
  <si>
    <t>RSMCO0006169</t>
  </si>
  <si>
    <t>VIA FIUME, 88-90-92</t>
  </si>
  <si>
    <t>gipaautoricambi@tiscali.it</t>
  </si>
  <si>
    <t>I03603</t>
  </si>
  <si>
    <t>MINYCARRI SNC DI MINISSALE A.</t>
  </si>
  <si>
    <t>RSMCO0006170</t>
  </si>
  <si>
    <t>VIA MATTEOTTI,16</t>
  </si>
  <si>
    <t>CESATE</t>
  </si>
  <si>
    <t>info@minycarri.it</t>
  </si>
  <si>
    <t>I03604</t>
  </si>
  <si>
    <t>RSMCO0006171</t>
  </si>
  <si>
    <t>VIA GRAMSCI, 6</t>
  </si>
  <si>
    <t>I03605</t>
  </si>
  <si>
    <t>RSMCO0006172</t>
  </si>
  <si>
    <t>VIA PIANODARDINE, 100/A</t>
  </si>
  <si>
    <t>irasrlricambiauto@gmail.com</t>
  </si>
  <si>
    <t>I03607</t>
  </si>
  <si>
    <t>INTEMA RICAMBI  DI  STEFANO</t>
  </si>
  <si>
    <t>RSMCO0006175</t>
  </si>
  <si>
    <t>VIA DEI TINELLI, 9</t>
  </si>
  <si>
    <t>CANALE MONTERANO</t>
  </si>
  <si>
    <t>intemaricambi@libero.it</t>
  </si>
  <si>
    <t>I03608</t>
  </si>
  <si>
    <t>RSMCO0006176</t>
  </si>
  <si>
    <t>VIA CLAUDIA, 183/A</t>
  </si>
  <si>
    <t>ORIOLO ROMANO</t>
  </si>
  <si>
    <t>I03609</t>
  </si>
  <si>
    <t>PETROTTA SERAFINO</t>
  </si>
  <si>
    <t>RSMCO0006177</t>
  </si>
  <si>
    <t>VIA XXV APRILE, 164/170</t>
  </si>
  <si>
    <t>AGRIGENTO</t>
  </si>
  <si>
    <t>ricambipetrotta@alice.it</t>
  </si>
  <si>
    <t>I03610</t>
  </si>
  <si>
    <t>SERGIO COMELLA AUTORICAMBI</t>
  </si>
  <si>
    <t>RSMCO0006178</t>
  </si>
  <si>
    <t>VIA TARANTO, 72/74</t>
  </si>
  <si>
    <t>sergio.comella@hotmail.it</t>
  </si>
  <si>
    <t>I03611</t>
  </si>
  <si>
    <t>VIBEST LTD</t>
  </si>
  <si>
    <t>RSMCO0006180</t>
  </si>
  <si>
    <t>33 ANGEL VALEV STR</t>
  </si>
  <si>
    <t>ELHOVO BULGARIA</t>
  </si>
  <si>
    <t>I03612</t>
  </si>
  <si>
    <t>AUTORICAMBI B.D.C. DI BRIOLI</t>
  </si>
  <si>
    <t>RSMCO0006181</t>
  </si>
  <si>
    <t>VIA XI FEBBRAIO, 34</t>
  </si>
  <si>
    <t>MAPELLO</t>
  </si>
  <si>
    <t>bdcricambi@virgilio.it</t>
  </si>
  <si>
    <t>I03614</t>
  </si>
  <si>
    <t>MAR S.R.L. AUTORICAMBI</t>
  </si>
  <si>
    <t>RSMCO0006184</t>
  </si>
  <si>
    <t>C.SO LEONE MUCCI, 303</t>
  </si>
  <si>
    <t>I03615</t>
  </si>
  <si>
    <t>B.L. RICAMBI AUTO SAS DI</t>
  </si>
  <si>
    <t>RSMCO0006189</t>
  </si>
  <si>
    <t>g.lisciandrelli@blricambi.it</t>
  </si>
  <si>
    <t>I03616</t>
  </si>
  <si>
    <t>RSMCO0006190</t>
  </si>
  <si>
    <t>VIA CLAUDIO MONTEVERDI, 18</t>
  </si>
  <si>
    <t>glisciandrelli@blricambi.it</t>
  </si>
  <si>
    <t>I03621</t>
  </si>
  <si>
    <t>PRIARONE AUTORICAMBI SNC</t>
  </si>
  <si>
    <t>RSMCO0006202</t>
  </si>
  <si>
    <t>VIA PIERINO TESTORE, 36</t>
  </si>
  <si>
    <t>CANELLI</t>
  </si>
  <si>
    <t>giulio.priarone@alice.it</t>
  </si>
  <si>
    <t>I03622</t>
  </si>
  <si>
    <t>AUTORICAMBI CICCONE G. SRL</t>
  </si>
  <si>
    <t>RSMCO0006203</t>
  </si>
  <si>
    <t>VIA  ARNO, 9 11</t>
  </si>
  <si>
    <t>autoricambicicconesrl@gmail.com</t>
  </si>
  <si>
    <t>I03630</t>
  </si>
  <si>
    <t>D.L.G. DYNAMIC AUTOMOTIVE SRLS</t>
  </si>
  <si>
    <t>RSMCO0006219</t>
  </si>
  <si>
    <t>VIA RUVITIELLO, SNC</t>
  </si>
  <si>
    <t>dlg.automotive@libero.it</t>
  </si>
  <si>
    <t>I03640</t>
  </si>
  <si>
    <t>IRAP RICAMBI AUTO SRL</t>
  </si>
  <si>
    <t>RSMCO0006243</t>
  </si>
  <si>
    <t>VIA MONTEVERDI, 39</t>
  </si>
  <si>
    <t>irapsrl@gmail.com</t>
  </si>
  <si>
    <t>I03641</t>
  </si>
  <si>
    <t>RSMCO0006244</t>
  </si>
  <si>
    <t>VIA BELLINI, 11</t>
  </si>
  <si>
    <t>I03642</t>
  </si>
  <si>
    <t>RADA S.A.S. DI  LUCA DRAGONI</t>
  </si>
  <si>
    <t>RSMCO0006246</t>
  </si>
  <si>
    <t>VIA M. IORIO, 04</t>
  </si>
  <si>
    <t>MADONNA ALTA</t>
  </si>
  <si>
    <t>info@radasas.com</t>
  </si>
  <si>
    <t>I03643</t>
  </si>
  <si>
    <t>CENTRO FRENI  DI  MAFFONGELLI</t>
  </si>
  <si>
    <t>RSMCO0006247</t>
  </si>
  <si>
    <t>VIA NAZIONALE, 47</t>
  </si>
  <si>
    <t>centrofreni@gmail.com</t>
  </si>
  <si>
    <t>I03646</t>
  </si>
  <si>
    <t>AUTOACCESSORI PORCELLI</t>
  </si>
  <si>
    <t>RSMCO0006258</t>
  </si>
  <si>
    <t>VIA PAPPALETTERE, 21</t>
  </si>
  <si>
    <t>porcelliricambiauto@libero.it</t>
  </si>
  <si>
    <t>I03647</t>
  </si>
  <si>
    <t>GIRAUDO MARCO</t>
  </si>
  <si>
    <t>RSMCO0006259</t>
  </si>
  <si>
    <t>CORSO BARALE, 24</t>
  </si>
  <si>
    <t>walteraccessori@gmail.com</t>
  </si>
  <si>
    <t>TOP CAR SRL</t>
  </si>
  <si>
    <t>I03656</t>
  </si>
  <si>
    <t>AUTOFFICINA L.M SNC DI MICHELE</t>
  </si>
  <si>
    <t>RSMCO0006277</t>
  </si>
  <si>
    <t>VIA NAZIONALE, 37</t>
  </si>
  <si>
    <t>SOCI</t>
  </si>
  <si>
    <t>I03672</t>
  </si>
  <si>
    <t>REGANO RICCARDO</t>
  </si>
  <si>
    <t>RSMCO0006314</t>
  </si>
  <si>
    <t>S.P.231 KM 39,060</t>
  </si>
  <si>
    <t>info@emporiodelcarrozziere.com</t>
  </si>
  <si>
    <t>I03675</t>
  </si>
  <si>
    <t>AUTORICAMBI DEI FRATELLI</t>
  </si>
  <si>
    <t>RSMCO0006319</t>
  </si>
  <si>
    <t>VIA DELLA LIBERTA' , 24</t>
  </si>
  <si>
    <t>PALOMBARA SABINA</t>
  </si>
  <si>
    <t>tomassetti.ricambi@tiscalinet.it</t>
  </si>
  <si>
    <t>I03676</t>
  </si>
  <si>
    <t>SISTEMA  SRL</t>
  </si>
  <si>
    <t>RSMCO0006321</t>
  </si>
  <si>
    <t>VIA  MEANA, 34 BIS</t>
  </si>
  <si>
    <t>SUSA</t>
  </si>
  <si>
    <t>sistema.autoricambi@libero.it</t>
  </si>
  <si>
    <t>I03681</t>
  </si>
  <si>
    <t>F.T. EXPORT S.R.L.</t>
  </si>
  <si>
    <t>RSMCO0006331</t>
  </si>
  <si>
    <t>logistics@ftexport.com</t>
  </si>
  <si>
    <t>I03682</t>
  </si>
  <si>
    <t>RSMCO0006332</t>
  </si>
  <si>
    <t>VIA  PESCARITO , 79</t>
  </si>
  <si>
    <t>SAN MAURO T.SE</t>
  </si>
  <si>
    <t>I03687</t>
  </si>
  <si>
    <t>CUNSOLO  MARIO</t>
  </si>
  <si>
    <t>RSMCO0006343</t>
  </si>
  <si>
    <t>VIALE MARIO GORI , 341</t>
  </si>
  <si>
    <t>NISCEMI</t>
  </si>
  <si>
    <t>autoricambicunsolo@virgilio.it</t>
  </si>
  <si>
    <t>I03688</t>
  </si>
  <si>
    <t>PETRIGLIERI  ANTONINO</t>
  </si>
  <si>
    <t>RSMCO0006344</t>
  </si>
  <si>
    <t>VIA ENRICO TOTI, 99</t>
  </si>
  <si>
    <t>info@ricambipetriglieri.it</t>
  </si>
  <si>
    <t>I03694</t>
  </si>
  <si>
    <t>EUROPART S.R.L.</t>
  </si>
  <si>
    <t>RSMCO0006356</t>
  </si>
  <si>
    <t>PRIMO D'ALTRI, 260</t>
  </si>
  <si>
    <t>I03701</t>
  </si>
  <si>
    <t>SB SERVICE DI BARLETTA STEFANO</t>
  </si>
  <si>
    <t>RSMCO0006369</t>
  </si>
  <si>
    <t>VIA F.SEVERI,8</t>
  </si>
  <si>
    <t>080/4031660</t>
  </si>
  <si>
    <t>amministrazione@sbserviceonline.it</t>
  </si>
  <si>
    <t>I03702</t>
  </si>
  <si>
    <t>CASTELLANA PIETRO</t>
  </si>
  <si>
    <t>RSMCO0006370</t>
  </si>
  <si>
    <t>VIA TARANTO, 23/25</t>
  </si>
  <si>
    <t>MARTINA FRANCA</t>
  </si>
  <si>
    <t>castellanapietro@virgilio.it</t>
  </si>
  <si>
    <t>I03707</t>
  </si>
  <si>
    <t>DI.PA SPORT SRL</t>
  </si>
  <si>
    <t>RSMCO0006380</t>
  </si>
  <si>
    <t>VIA DELLA CHIUSA, 34</t>
  </si>
  <si>
    <t>ROVELETO DI  CADEO</t>
  </si>
  <si>
    <t>I03708</t>
  </si>
  <si>
    <t>RSMCO0006381</t>
  </si>
  <si>
    <t>VIA DELLA CHIUSA, 2/A</t>
  </si>
  <si>
    <t>CHIAVENNA LANDI</t>
  </si>
  <si>
    <t>I03710</t>
  </si>
  <si>
    <t>TEAM CAR 95 S.R.L.</t>
  </si>
  <si>
    <t>RSMCO0006384</t>
  </si>
  <si>
    <t>VIA G.DE VECCHI PIERALICE, 44</t>
  </si>
  <si>
    <t>teamcar95@yahoo.it</t>
  </si>
  <si>
    <t>I03711</t>
  </si>
  <si>
    <t>RSMCO0006385</t>
  </si>
  <si>
    <t>VIA BARI, 2</t>
  </si>
  <si>
    <t>LADISPOLI</t>
  </si>
  <si>
    <t>I03714</t>
  </si>
  <si>
    <t>LOIACONO AUTOPARTS SRL</t>
  </si>
  <si>
    <t>RSMCO0006391</t>
  </si>
  <si>
    <t>marco.loiacono@yahoo.it</t>
  </si>
  <si>
    <t>I03715</t>
  </si>
  <si>
    <t>LIGORIO GIUSEPPE</t>
  </si>
  <si>
    <t>RSMCO0006396</t>
  </si>
  <si>
    <t>VIALE GRAMSCI,99</t>
  </si>
  <si>
    <t>GROTTAGLIE</t>
  </si>
  <si>
    <t>ligoriog@libero.it</t>
  </si>
  <si>
    <t>I03716</t>
  </si>
  <si>
    <t>PAPAPIETRO S.R.L.</t>
  </si>
  <si>
    <t>RSMCO0006397</t>
  </si>
  <si>
    <t>VIA DEI MAESTRI,8</t>
  </si>
  <si>
    <t>sebastianobari@papapietrosrl.it</t>
  </si>
  <si>
    <t>I03717</t>
  </si>
  <si>
    <t>RSMCO0006398</t>
  </si>
  <si>
    <t>S.S.96 KM 115 + 200</t>
  </si>
  <si>
    <t>I03719</t>
  </si>
  <si>
    <t>T.D.L. (TRECENTOSESSANTA DISTR</t>
  </si>
  <si>
    <t>RSMCO0006401</t>
  </si>
  <si>
    <t>VIALE PASTEUR, 49</t>
  </si>
  <si>
    <t>mag.tdl@libero.it</t>
  </si>
  <si>
    <t>I03720</t>
  </si>
  <si>
    <t>RSMCO0006402</t>
  </si>
  <si>
    <t>VIA ALFIO FLORES, 9</t>
  </si>
  <si>
    <t>I03721</t>
  </si>
  <si>
    <t>F.LLI LOMUSCIO DI LOMUSCIO F &amp;</t>
  </si>
  <si>
    <t>RSMCO0006403</t>
  </si>
  <si>
    <t>VIA BISCEGLIE, 40</t>
  </si>
  <si>
    <t>magazzino.lomuscio@gmail.com</t>
  </si>
  <si>
    <t>I03724</t>
  </si>
  <si>
    <t>RIVELLI SRL</t>
  </si>
  <si>
    <t>RSMCO0006408</t>
  </si>
  <si>
    <t>VIA F.LLI BANDIERA, 1</t>
  </si>
  <si>
    <t>info@rivellisrl.com</t>
  </si>
  <si>
    <t>I03734</t>
  </si>
  <si>
    <t>AUTORICAMBI DI  SEBASTIANO</t>
  </si>
  <si>
    <t>RSMCO0006430</t>
  </si>
  <si>
    <t>PIAZZA PIER SANTI MATTARELLA,2</t>
  </si>
  <si>
    <t>valentiricambi@gmail.com</t>
  </si>
  <si>
    <t>I03737</t>
  </si>
  <si>
    <t>TECA RICAMBI SAS DI CAMMISA C.</t>
  </si>
  <si>
    <t>RSMCO0006435</t>
  </si>
  <si>
    <t>VIA MARINELLA, 8</t>
  </si>
  <si>
    <t>ZUNGOLI</t>
  </si>
  <si>
    <t>tecaricambi@libero.it</t>
  </si>
  <si>
    <t>I03738</t>
  </si>
  <si>
    <t>RSMCO0006436</t>
  </si>
  <si>
    <t>VIA MADDALENA S.N</t>
  </si>
  <si>
    <t>I03742</t>
  </si>
  <si>
    <t>F.LLI RINALDI &amp; C. SNC</t>
  </si>
  <si>
    <t>RSMCO0006449</t>
  </si>
  <si>
    <t>VIALE DUE GIUGNO, 22/24/26</t>
  </si>
  <si>
    <t>autoricambirinaldi@libero.it</t>
  </si>
  <si>
    <t>I03744</t>
  </si>
  <si>
    <t>RSMCO0006453</t>
  </si>
  <si>
    <t>VIA DANTE, 69</t>
  </si>
  <si>
    <t>eurocarmt@tiscali.it</t>
  </si>
  <si>
    <t>I03745</t>
  </si>
  <si>
    <t>UNIONE CARROZZIERI DI GRANELLO</t>
  </si>
  <si>
    <t>RSMCO0006456</t>
  </si>
  <si>
    <t>VIA PIRANDELLO, 23/25</t>
  </si>
  <si>
    <t>elena.granello@unionecarrozzieri.it</t>
  </si>
  <si>
    <t>I03746</t>
  </si>
  <si>
    <t>E.M.S. SPARE PARTS SRL</t>
  </si>
  <si>
    <t>RSMCO0006457</t>
  </si>
  <si>
    <t>VIA MICHELE CIFARELLI, 28/A</t>
  </si>
  <si>
    <t>info@emsricambi.com</t>
  </si>
  <si>
    <t>I03747</t>
  </si>
  <si>
    <t>PRODOTTI UTILI SRL</t>
  </si>
  <si>
    <t>RSMCO0006458</t>
  </si>
  <si>
    <t>VIA G. TATARELLA, 31</t>
  </si>
  <si>
    <t>VALENZANO</t>
  </si>
  <si>
    <t>info@prodottiutili.it</t>
  </si>
  <si>
    <t>I03750</t>
  </si>
  <si>
    <t>PARMA RICAMBI S.A.S DI ILLARI</t>
  </si>
  <si>
    <t>RSMCO0006463</t>
  </si>
  <si>
    <t>VIA VENEZIA, 179/A</t>
  </si>
  <si>
    <t>parma.ricambi@libero.it</t>
  </si>
  <si>
    <t>I03751</t>
  </si>
  <si>
    <t>FCAR S.R.L.</t>
  </si>
  <si>
    <t>RSMCO0006464</t>
  </si>
  <si>
    <t>VIA TREVISO, 36</t>
  </si>
  <si>
    <t>I03752</t>
  </si>
  <si>
    <t>RSMCO0006465</t>
  </si>
  <si>
    <t>VIA PISACANE, 50/52</t>
  </si>
  <si>
    <t>I03759</t>
  </si>
  <si>
    <t>PALAZZO GIUSEPPE</t>
  </si>
  <si>
    <t>RSMCO0006479</t>
  </si>
  <si>
    <t>C.SO PRINCIPE EUGENIO, 36</t>
  </si>
  <si>
    <t>panpalaz@libero.it</t>
  </si>
  <si>
    <t>I03760</t>
  </si>
  <si>
    <t>RSMCO0006480</t>
  </si>
  <si>
    <t>VIA BURZIO, 7/A</t>
  </si>
  <si>
    <t>I03764</t>
  </si>
  <si>
    <t>RAI SERVICE S.R.L.</t>
  </si>
  <si>
    <t>RSMCO0006490</t>
  </si>
  <si>
    <t>VIA GUIDO ROSSA, 5</t>
  </si>
  <si>
    <t>officina@raiservice.it</t>
  </si>
  <si>
    <t>I03765</t>
  </si>
  <si>
    <t>G.G.N - C.M.V. SNC DI GORGOGLI</t>
  </si>
  <si>
    <t>RSMCO0006491</t>
  </si>
  <si>
    <t>VIA GASPAROLI, 178</t>
  </si>
  <si>
    <t>info@ggncmv.it</t>
  </si>
  <si>
    <t>I03766</t>
  </si>
  <si>
    <t>SEVERINO CARRI DI CARLESSO</t>
  </si>
  <si>
    <t>RSMCO0006492</t>
  </si>
  <si>
    <t>VIA 25 APRILE, 51</t>
  </si>
  <si>
    <t>severino2@severinocarri.it</t>
  </si>
  <si>
    <t>I03767</t>
  </si>
  <si>
    <t>GENERAL TRUCK S.A.S. DI</t>
  </si>
  <si>
    <t>RSMCO0006493</t>
  </si>
  <si>
    <t>VIA PRIMO MAGGIO, 21</t>
  </si>
  <si>
    <t>ORIGGIO</t>
  </si>
  <si>
    <t>general.truck@virgilio.it</t>
  </si>
  <si>
    <t>I03768</t>
  </si>
  <si>
    <t>MECO ITALY S.R.L.</t>
  </si>
  <si>
    <t>RSMCO0006494</t>
  </si>
  <si>
    <t>VIA 22 MARZO, 50</t>
  </si>
  <si>
    <t>I03769</t>
  </si>
  <si>
    <t>FRENOTECNICA CASSANESE S.N.C</t>
  </si>
  <si>
    <t>RSMCO0006495</t>
  </si>
  <si>
    <t>VIA BONICALZA, 164</t>
  </si>
  <si>
    <t>I03770</t>
  </si>
  <si>
    <t>RE.VI. VEICOLI INDUSTRIALI SPA</t>
  </si>
  <si>
    <t>RSMCO0006496</t>
  </si>
  <si>
    <t>VIA PO, 41</t>
  </si>
  <si>
    <t>I03771</t>
  </si>
  <si>
    <t>RSMCO0006497</t>
  </si>
  <si>
    <t>VIA BOSCACCIO, 58</t>
  </si>
  <si>
    <t>I03777</t>
  </si>
  <si>
    <t>GARAGE TORNAVENTO SRL</t>
  </si>
  <si>
    <t>RSMCO0006506</t>
  </si>
  <si>
    <t>VIA DEL GREGGE, 102</t>
  </si>
  <si>
    <t>garage-tornavento@libero.it</t>
  </si>
  <si>
    <t>I03778</t>
  </si>
  <si>
    <t>ELETTROCAR SAS DI FREGOLENT</t>
  </si>
  <si>
    <t>RSMCO0006507</t>
  </si>
  <si>
    <t>VIA DELLA MERLATA, 7</t>
  </si>
  <si>
    <t>posta@elettrocar-nerviano.it</t>
  </si>
  <si>
    <t>I03780</t>
  </si>
  <si>
    <t>T.R.A. - S.R.L.</t>
  </si>
  <si>
    <t>RSMCO0006510</t>
  </si>
  <si>
    <t>VIA COMO, 11</t>
  </si>
  <si>
    <t>I03783</t>
  </si>
  <si>
    <t>3S SRL</t>
  </si>
  <si>
    <t>RSMCO0006519</t>
  </si>
  <si>
    <t>VIA SILVIO PELLICO, 13/N</t>
  </si>
  <si>
    <t>ROSATE</t>
  </si>
  <si>
    <t>claudio.martina@3sautoricambi.com</t>
  </si>
  <si>
    <t>I03784</t>
  </si>
  <si>
    <t>RSMCO0006520</t>
  </si>
  <si>
    <t>VIA GIUSEPPE MARIA BOTTI, 12</t>
  </si>
  <si>
    <t>I03790</t>
  </si>
  <si>
    <t>NEXTECH AUTOMOTIVE S.R.L.</t>
  </si>
  <si>
    <t>RSMCO0006535</t>
  </si>
  <si>
    <t>VIA CERNUSCHI, 6</t>
  </si>
  <si>
    <t>grazia.cipresso@nextechautomotive.com</t>
  </si>
  <si>
    <t>I03791</t>
  </si>
  <si>
    <t>RSMCO0006536</t>
  </si>
  <si>
    <t>VIA SANTA MARIA, 93</t>
  </si>
  <si>
    <t>I03795</t>
  </si>
  <si>
    <t>D.D.M DI DI NAPOLI DOMENICO</t>
  </si>
  <si>
    <t>RSMCO0006543</t>
  </si>
  <si>
    <t>info@ddmautoricambi.it</t>
  </si>
  <si>
    <t>I03796</t>
  </si>
  <si>
    <t>MEDICAR RIMINI SAS DI MORICI</t>
  </si>
  <si>
    <t>RSMCO0006547</t>
  </si>
  <si>
    <t>VIA GIULIO PASTORE, 45</t>
  </si>
  <si>
    <t>medicar.rimini@gmail.com</t>
  </si>
  <si>
    <t>I03797</t>
  </si>
  <si>
    <t>KLINGER ITALY S.R.L.</t>
  </si>
  <si>
    <t>RSMCO0006549</t>
  </si>
  <si>
    <t>VIALE DE GASPERI, 88</t>
  </si>
  <si>
    <t>klinger@klinger.it</t>
  </si>
  <si>
    <t>I03800</t>
  </si>
  <si>
    <t>MGA S.R.L.</t>
  </si>
  <si>
    <t>RSMCO0006560</t>
  </si>
  <si>
    <t>S.P.231 KM 0,490 ( EX S.S.98)</t>
  </si>
  <si>
    <t>info@mgaricambi.it</t>
  </si>
  <si>
    <t>I03802</t>
  </si>
  <si>
    <t>LCA DI ATTIANESE CARLO</t>
  </si>
  <si>
    <t>RSMCO0006563</t>
  </si>
  <si>
    <t>PASQUALE VITIELLO, 34/36</t>
  </si>
  <si>
    <t>SCAFATI</t>
  </si>
  <si>
    <t>lcaricambi@gmail.com</t>
  </si>
  <si>
    <t>I03804</t>
  </si>
  <si>
    <t>A U R E A  S.R.L.</t>
  </si>
  <si>
    <t>RSMCO0006566</t>
  </si>
  <si>
    <t>VIA GALLIANO, 8</t>
  </si>
  <si>
    <t>s.pezzin@aurea.it</t>
  </si>
  <si>
    <t>I03805</t>
  </si>
  <si>
    <t>DELTA SERVICE SRL</t>
  </si>
  <si>
    <t>RSMCO0006567</t>
  </si>
  <si>
    <t>S.P.362 KM 12</t>
  </si>
  <si>
    <t>SOLETO</t>
  </si>
  <si>
    <t>service@deltagroup.biz</t>
  </si>
  <si>
    <t>I03812</t>
  </si>
  <si>
    <t>LAZZARI MARCO LUCA</t>
  </si>
  <si>
    <t>RSMCO0006582</t>
  </si>
  <si>
    <t>VIA BORGAZZI, 13</t>
  </si>
  <si>
    <t>verkeauto.l@gmail.com</t>
  </si>
  <si>
    <t>I03814</t>
  </si>
  <si>
    <t>EMPORIO PER L'AUTO E L'INDUSTR</t>
  </si>
  <si>
    <t>RSMCO0006585</t>
  </si>
  <si>
    <t>VIA PER SPILAMBERTO, 1582</t>
  </si>
  <si>
    <t>info@emporio-auto.it</t>
  </si>
  <si>
    <t>I03815</t>
  </si>
  <si>
    <t>SA.BA.RICAMBI SRL</t>
  </si>
  <si>
    <t>RSMCO0006586</t>
  </si>
  <si>
    <t>VIA DEL'INDUSTRIA, 493</t>
  </si>
  <si>
    <t>info@sa-ba.it</t>
  </si>
  <si>
    <t>I03816</t>
  </si>
  <si>
    <t>RSMCO0006587</t>
  </si>
  <si>
    <t>VIA PAPA GIOVANNI XXIII, 27/29</t>
  </si>
  <si>
    <t>SANT'ILARIO D'ENZA</t>
  </si>
  <si>
    <t>info@topcarricambi.it</t>
  </si>
  <si>
    <t>I03818</t>
  </si>
  <si>
    <t>A.S.P. NETWORK SRL</t>
  </si>
  <si>
    <t>RSMCO0006589</t>
  </si>
  <si>
    <t>VIA ANTONIO ROLFO, 12</t>
  </si>
  <si>
    <t>info@aspnetsrl.com</t>
  </si>
  <si>
    <t>I03819</t>
  </si>
  <si>
    <t>RSMCO0006590</t>
  </si>
  <si>
    <t>VIA METALMECCANICI, 11</t>
  </si>
  <si>
    <t>I03820</t>
  </si>
  <si>
    <t>RSMCO0006591</t>
  </si>
  <si>
    <t>I03824</t>
  </si>
  <si>
    <t>VECCHI &amp; C. SRL</t>
  </si>
  <si>
    <t>RSMCO0006602</t>
  </si>
  <si>
    <t>VIA G.DE VECCHI PIERALICE, 50</t>
  </si>
  <si>
    <t>vecchisrlricambi@tiscali.it</t>
  </si>
  <si>
    <t>I03827</t>
  </si>
  <si>
    <t>AD MOTO DI DONIA ANTONIO</t>
  </si>
  <si>
    <t>RSMCO0006606</t>
  </si>
  <si>
    <t>PIAZZA SAN DONATO, 1</t>
  </si>
  <si>
    <t>antoniodonia1@gmail.com</t>
  </si>
  <si>
    <t>I03828</t>
  </si>
  <si>
    <t>RSMCO0006607</t>
  </si>
  <si>
    <t>VIA MILANO, 53</t>
  </si>
  <si>
    <t>I03829</t>
  </si>
  <si>
    <t>CAVAZZONI S.R.L.</t>
  </si>
  <si>
    <t>RSMCO0006608</t>
  </si>
  <si>
    <t>VIA ANGELI BONAVENTURA,4A/B</t>
  </si>
  <si>
    <t>cavazzonifla@libero.it</t>
  </si>
  <si>
    <t>I03831</t>
  </si>
  <si>
    <t>CARCHIVI LUIGI</t>
  </si>
  <si>
    <t>RSMCO0006619</t>
  </si>
  <si>
    <t>VIA LE CASTELLE, 34</t>
  </si>
  <si>
    <t>ISOLA DI CAPO RIZZUTO</t>
  </si>
  <si>
    <t>autoricambicec@tiscali.it</t>
  </si>
  <si>
    <t>I03832</t>
  </si>
  <si>
    <t>MECCANICA &amp; SICUREZZA DI VREN</t>
  </si>
  <si>
    <t>RSMCO0006623</t>
  </si>
  <si>
    <t>VIA DANTE ALIGHIERI, 28</t>
  </si>
  <si>
    <t>CROTONE</t>
  </si>
  <si>
    <t>vrennaluca@libero.it</t>
  </si>
  <si>
    <t>I03841</t>
  </si>
  <si>
    <t>AUTORICAMBI IVAN SRL</t>
  </si>
  <si>
    <t>RSMCO0006641</t>
  </si>
  <si>
    <t>I03842</t>
  </si>
  <si>
    <t>CM PALMA RICAMBI S.R.L.</t>
  </si>
  <si>
    <t>RSMCO0006643</t>
  </si>
  <si>
    <t>VIA CADUTI SUL LAVORO, 30</t>
  </si>
  <si>
    <t>I03843</t>
  </si>
  <si>
    <t>AUTORICAMBI EMPORIO S.R.L.</t>
  </si>
  <si>
    <t>RSMCO0006644</t>
  </si>
  <si>
    <t>VIA REGIO PARCO,11</t>
  </si>
  <si>
    <t>autoricambiemporio@libero.it</t>
  </si>
  <si>
    <t>I03844</t>
  </si>
  <si>
    <t>RSMCO0006645</t>
  </si>
  <si>
    <t>I03845</t>
  </si>
  <si>
    <t>SCHIAVARIELLO SERVICE S.R.L.</t>
  </si>
  <si>
    <t>RSMCO0006646</t>
  </si>
  <si>
    <t>VIA LE FOGGE, 17/19</t>
  </si>
  <si>
    <t>I03846</t>
  </si>
  <si>
    <t>AUTORICAMBI F.LLI CLEMENTE SRL</t>
  </si>
  <si>
    <t>RSMCO0006648</t>
  </si>
  <si>
    <t>VIA ADRIANO OLIVETTI, 9/BIS</t>
  </si>
  <si>
    <t>I03849</t>
  </si>
  <si>
    <t>GB SERVIZI SRL</t>
  </si>
  <si>
    <t>RSMCO0006657</t>
  </si>
  <si>
    <t>VIA 4 NOVEMBRE, 69/C</t>
  </si>
  <si>
    <t>ROVERE' DELLA LUNA</t>
  </si>
  <si>
    <t>accuisti@gb-servizi.it</t>
  </si>
  <si>
    <t>I03850</t>
  </si>
  <si>
    <t>RSMCO0006658</t>
  </si>
  <si>
    <t>VIA DELL'AGRICOLTURA, 2/C 2/D</t>
  </si>
  <si>
    <t>BUSSOLENGO</t>
  </si>
  <si>
    <t>I03851</t>
  </si>
  <si>
    <t>MOFALC DI FABBIANI FEDERICO</t>
  </si>
  <si>
    <t>RSMCO0006659</t>
  </si>
  <si>
    <t>VIA SCHIEZZA, 6/1</t>
  </si>
  <si>
    <t>acquisti@tricambio.it</t>
  </si>
  <si>
    <t>I03855</t>
  </si>
  <si>
    <t>MARTINO PCF SRL</t>
  </si>
  <si>
    <t>RSMCO0006672</t>
  </si>
  <si>
    <t>S.S.106 KM 10500</t>
  </si>
  <si>
    <t>info@martinoms.it</t>
  </si>
  <si>
    <t>I03856</t>
  </si>
  <si>
    <t>EREDI SURACE LORENZO DI SURACE</t>
  </si>
  <si>
    <t>RSMCO0006674</t>
  </si>
  <si>
    <t>VIA VALLONE MANONA, 41</t>
  </si>
  <si>
    <t>TERRETI</t>
  </si>
  <si>
    <t>eredisurac@libero.it</t>
  </si>
  <si>
    <t>I03857</t>
  </si>
  <si>
    <t>RSMCO0006675</t>
  </si>
  <si>
    <t>VIA QUARTIERE MILITARE, 18</t>
  </si>
  <si>
    <t>I03858</t>
  </si>
  <si>
    <t>RSMCO0006676</t>
  </si>
  <si>
    <t>VIA MILANO, 2</t>
  </si>
  <si>
    <t>I03859</t>
  </si>
  <si>
    <t>RSMCO0006677</t>
  </si>
  <si>
    <t>VIALE EUROPA, 34/A</t>
  </si>
  <si>
    <t>PALAZZOLO S/O</t>
  </si>
  <si>
    <t>I03861</t>
  </si>
  <si>
    <t>SANTONICOLA F.LLI SAS DI</t>
  </si>
  <si>
    <t>RSMCO0006680</t>
  </si>
  <si>
    <t>VIA PROVINCIALE NOCERA-SARNO,</t>
  </si>
  <si>
    <t>081 939 464</t>
  </si>
  <si>
    <t>carminesantonicola@virgilio.it</t>
  </si>
  <si>
    <t>I03862</t>
  </si>
  <si>
    <t>AUTOFORNITURE MIRAFIORI DI BOR</t>
  </si>
  <si>
    <t>RSMCO0006681</t>
  </si>
  <si>
    <t>VIA XXV APRILE, 15</t>
  </si>
  <si>
    <t>roberto_borgo@libero.it</t>
  </si>
  <si>
    <t>I03863</t>
  </si>
  <si>
    <t>RSMCO0006682</t>
  </si>
  <si>
    <t>CORSO UNIONE SOVIETICA, 529/D</t>
  </si>
  <si>
    <t>I03865</t>
  </si>
  <si>
    <t>A.R.A. DI GIANESSI COSTANTINO</t>
  </si>
  <si>
    <t>RSMCO0006685</t>
  </si>
  <si>
    <t>VIA A. MORO, 30</t>
  </si>
  <si>
    <t>NOVAFELTRIA</t>
  </si>
  <si>
    <t>cgiannessi@libero.it</t>
  </si>
  <si>
    <t>I03866</t>
  </si>
  <si>
    <t>RSMCO0006686</t>
  </si>
  <si>
    <t>VIA EX FORNACE, 7</t>
  </si>
  <si>
    <t>TALAMELLO</t>
  </si>
  <si>
    <t>cgianessi@libero.it</t>
  </si>
  <si>
    <t>I03867</t>
  </si>
  <si>
    <t>SVA GROUP SRL (SOCIO UNICO)</t>
  </si>
  <si>
    <t>RSMCO0006687</t>
  </si>
  <si>
    <t>VIA TRIESTE, 227</t>
  </si>
  <si>
    <t>franco.battafarano@svaravenna.it</t>
  </si>
  <si>
    <t>I03870</t>
  </si>
  <si>
    <t>AUTOPOLI SRL</t>
  </si>
  <si>
    <t>RSMCO0006693</t>
  </si>
  <si>
    <t>VIA ITALO BULBO, NC</t>
  </si>
  <si>
    <t>080/9642711</t>
  </si>
  <si>
    <t>080/3951635</t>
  </si>
  <si>
    <t>info@autopoli.it</t>
  </si>
  <si>
    <t>I03871</t>
  </si>
  <si>
    <t>RSMCO0006694</t>
  </si>
  <si>
    <t>VIA CALACE, 30-32-36-38</t>
  </si>
  <si>
    <t>080 9642711</t>
  </si>
  <si>
    <t>080 3951635</t>
  </si>
  <si>
    <t>I03874</t>
  </si>
  <si>
    <t>AISIN-EUROPE S.A.</t>
  </si>
  <si>
    <t>RSMCO0006700</t>
  </si>
  <si>
    <t>AVENUE DE L'INDUSTRIE, 21</t>
  </si>
  <si>
    <t>BRAINE-L'ALLEUD</t>
  </si>
  <si>
    <t>32-2-3870110</t>
  </si>
  <si>
    <t>I03875</t>
  </si>
  <si>
    <t>AUTORICAMBI SESSA SRL</t>
  </si>
  <si>
    <t>RSMCO0006701</t>
  </si>
  <si>
    <t>VIA SIRACUSA, 12</t>
  </si>
  <si>
    <t>AVOLA</t>
  </si>
  <si>
    <t>marcellosessa@virgilio.it</t>
  </si>
  <si>
    <t>I03877</t>
  </si>
  <si>
    <t>DINAMICA SNC DI SATRIANO G.</t>
  </si>
  <si>
    <t>RSMCO0006704</t>
  </si>
  <si>
    <t>I03886</t>
  </si>
  <si>
    <t>AUTORICAMBI LUPATINI LUIGI MAR</t>
  </si>
  <si>
    <t>RSMCO0006729</t>
  </si>
  <si>
    <t>VIA V. VENETO, 17</t>
  </si>
  <si>
    <t>I03887</t>
  </si>
  <si>
    <t>CENTRO AUTO RICAMBI SRL</t>
  </si>
  <si>
    <t>RSMCO0006730</t>
  </si>
  <si>
    <t>VIA DEL TEMPIO DELLA FORTUNA,</t>
  </si>
  <si>
    <t>06-6581903</t>
  </si>
  <si>
    <t>333-8102118</t>
  </si>
  <si>
    <t>centroautoricambif@libero.it</t>
  </si>
  <si>
    <t>I03888</t>
  </si>
  <si>
    <t>MOTORFRANCE SRL</t>
  </si>
  <si>
    <t>RSMCO0006731</t>
  </si>
  <si>
    <t>VIA VERGA GIOVANNI, 55</t>
  </si>
  <si>
    <t>06-90085124</t>
  </si>
  <si>
    <t>I03889</t>
  </si>
  <si>
    <t>RSMCO0006732</t>
  </si>
  <si>
    <t>VIA SALARIA, 141/143</t>
  </si>
  <si>
    <t>MONTEROTONDO - RM</t>
  </si>
  <si>
    <t>I03893</t>
  </si>
  <si>
    <t>EREDI RUSSO SALVATORE</t>
  </si>
  <si>
    <t>RSMCO0006739</t>
  </si>
  <si>
    <t>V.LE P. ORSI, 2/C</t>
  </si>
  <si>
    <t>0931-60942</t>
  </si>
  <si>
    <t>ricambirusso@virgilio.it</t>
  </si>
  <si>
    <t>I03896</t>
  </si>
  <si>
    <t>BE.MO DI BERTUZZI MARIANO</t>
  </si>
  <si>
    <t>RSMCO0006747</t>
  </si>
  <si>
    <t>VIA BEATI, 35/A</t>
  </si>
  <si>
    <t>0523-593065</t>
  </si>
  <si>
    <t>info@bemoricambi.com</t>
  </si>
  <si>
    <t>I03897</t>
  </si>
  <si>
    <t>MELISSANO RICAMBI AUTOCARRO</t>
  </si>
  <si>
    <t>RSMCO0006748</t>
  </si>
  <si>
    <t>VIA VECCHIA CARMIANO,7/9</t>
  </si>
  <si>
    <t>0832-354297</t>
  </si>
  <si>
    <t>340-2356346</t>
  </si>
  <si>
    <t>crismel@alice.it</t>
  </si>
  <si>
    <t>I50003</t>
  </si>
  <si>
    <t>UTENTE FINALE CORRISPETTIVO</t>
  </si>
  <si>
    <t>RSMCO0003223</t>
  </si>
  <si>
    <t>I50008</t>
  </si>
  <si>
    <t>RSMCO0003222</t>
  </si>
  <si>
    <t>I50010</t>
  </si>
  <si>
    <t>RSMCO0003224</t>
  </si>
  <si>
    <t>I50286</t>
  </si>
  <si>
    <t>RSMCO0006187</t>
  </si>
  <si>
    <t>amministrazione@intercars.eu</t>
  </si>
  <si>
    <t>II</t>
  </si>
  <si>
    <t>UTENTE FINALE</t>
  </si>
  <si>
    <t>RSMCO0000940</t>
  </si>
  <si>
    <t>VAT Registration No.</t>
  </si>
  <si>
    <t>LT100002638514</t>
  </si>
  <si>
    <t>PL1181452946</t>
  </si>
  <si>
    <t>011 5502109</t>
  </si>
  <si>
    <t>PL9512008475</t>
  </si>
  <si>
    <t>IT05082530964</t>
  </si>
  <si>
    <t>PL8391025214</t>
  </si>
  <si>
    <t>DE162922009</t>
  </si>
  <si>
    <t>SK2022014093</t>
  </si>
  <si>
    <t>BG201461828</t>
  </si>
  <si>
    <t>HU13030083</t>
  </si>
  <si>
    <t>SI62541803</t>
  </si>
  <si>
    <t>RO24195562</t>
  </si>
  <si>
    <t>PL5222460360</t>
  </si>
  <si>
    <t>BG128525663</t>
  </si>
  <si>
    <t>BE401891982</t>
  </si>
  <si>
    <t>Intercars Italia s.r.l. a socio unico - Via Piave 24/26 - 20016 Pero (Mi), P.IVA 05082530964</t>
  </si>
  <si>
    <t>ul. Ksiecia Ziemowita 53</t>
  </si>
  <si>
    <t>03-885</t>
  </si>
  <si>
    <t>AUTORICAMBIO R.T.M. SNC</t>
  </si>
  <si>
    <t>CENTER TECNO FRENO SAS DI</t>
  </si>
  <si>
    <t>FRENOTECNICA BUSTESE SERVICE</t>
  </si>
  <si>
    <t>CAGLIANI SAS AUTORICAMBI DI</t>
  </si>
  <si>
    <t>BREMBO RICAMBI SNC DI NOZZA</t>
  </si>
  <si>
    <t>T.C.T. SAS DI CAMBIELLI</t>
  </si>
  <si>
    <t>VIA PELLEGRINI, 17</t>
  </si>
  <si>
    <t>VIA CARLO ALBERTO DALLA</t>
  </si>
  <si>
    <t>VIA ARGINE DESTRO LOC.RIO</t>
  </si>
  <si>
    <t>RECCHIA PAOLO E CUGINI S.N.C.</t>
  </si>
  <si>
    <t>MAGNI MOTOR DI MAGNI FRANCO</t>
  </si>
  <si>
    <t>VIA DANIELE MANIN, 50</t>
  </si>
  <si>
    <t>F.R.A.M.A. SNC DI BIOLO</t>
  </si>
  <si>
    <t>VIA BORRONI N.78/80</t>
  </si>
  <si>
    <t>A.F.E.B. SAS DI CONTINI</t>
  </si>
  <si>
    <t>AUTORICAMBI LEVANTE DI</t>
  </si>
  <si>
    <t>NUOVA REA SAS DI QUARTIERI</t>
  </si>
  <si>
    <t>C.R.M. SNC DI CIABATTI E</t>
  </si>
  <si>
    <t>VIA PIER FRANCESCO MOLA, 15</t>
  </si>
  <si>
    <t>VIA L.GALLICARI, 1 ZONA</t>
  </si>
  <si>
    <t>VIALE 15 N.6 - ZONA</t>
  </si>
  <si>
    <t>A.R.P. AUTORICAMBI RETTIFICA</t>
  </si>
  <si>
    <t>VIA F. LASAGNA, 9/A</t>
  </si>
  <si>
    <t>LOCALITA' LE VAIE</t>
  </si>
  <si>
    <t>VIA INTERNATI MILITARI</t>
  </si>
  <si>
    <t>AUTORICAMBI 2000 S.R.L.</t>
  </si>
  <si>
    <t>VIA DELL'INDUSTRIA, 1/B</t>
  </si>
  <si>
    <t>FRATELLI SALTI SRL</t>
  </si>
  <si>
    <t>AUTORICAMBI ADRIA DI OSTI</t>
  </si>
  <si>
    <t>VIA P.NUVOLONE, 5 ANG.VIA</t>
  </si>
  <si>
    <t>P.LE CUROTTI, 17</t>
  </si>
  <si>
    <t>VIA LAGO GERUNDO, 27  -</t>
  </si>
  <si>
    <t>VIALE PASUBIO, 16</t>
  </si>
  <si>
    <t>RIMA MONDIAL RICAMBI SRL</t>
  </si>
  <si>
    <t>VIA DOMENICO NORERO 51 -</t>
  </si>
  <si>
    <t>AUTOF. TURRIZIANI COLONNA G.</t>
  </si>
  <si>
    <t>VIA STRETTOLA FONTANA II</t>
  </si>
  <si>
    <t>Zona ind.le SO.CO.MER trav.</t>
  </si>
  <si>
    <t>VARIANTE NAZIONALE DELLE</t>
  </si>
  <si>
    <t>VIA ARRONE N.11 (ZONA TRIBURT</t>
  </si>
  <si>
    <t>INTER CARS S.A. - HZA</t>
  </si>
  <si>
    <t>L'AUTOMOBILE DI FAGO GIOVANNI**</t>
  </si>
  <si>
    <t>VIA NAZIONALE 208/210</t>
  </si>
  <si>
    <t>PITTERI VIOLINI INDUSTRIALE &amp;</t>
  </si>
  <si>
    <t>M.C. IMPIANTIELETTRICI SNC DI</t>
  </si>
  <si>
    <t>AUTORICAMBI PANICCIA' ERMINIO</t>
  </si>
  <si>
    <t>VIA F. EGIDI, 121</t>
  </si>
  <si>
    <t>AUTORA' S.A.S. DI REGNI</t>
  </si>
  <si>
    <t>VIA BORINI, ZONA IND."A"</t>
  </si>
  <si>
    <t>VIA A. BALDINI, 8/A</t>
  </si>
  <si>
    <t>VIA DEI VANNI, 1/C</t>
  </si>
  <si>
    <t>VIA E. A. DALL'ORTO, 13G R</t>
  </si>
  <si>
    <t>VIA ALFREDO NOBEL, 87/A</t>
  </si>
  <si>
    <t>INTERNATIONAL RICAMBI AUTO</t>
  </si>
  <si>
    <t>FRITZ-VOMFELDER-STR. 20</t>
  </si>
  <si>
    <t>VIA PADOVA, 18</t>
  </si>
  <si>
    <t>VIA GALLARATE, 182</t>
  </si>
  <si>
    <t>VIA BERNARDINO LUINI, 37</t>
  </si>
  <si>
    <t>NOVA AUTO SNC DI CHICCOLI R.</t>
  </si>
  <si>
    <t>ZONA ARTIGIANALE</t>
  </si>
  <si>
    <t>BETA RICAMBI S.R.L.</t>
  </si>
  <si>
    <t>VIA GARIBALDI, 97</t>
  </si>
  <si>
    <t>VIA RUBANO MERELLO 6B - 6C</t>
  </si>
  <si>
    <t>VIA GIOVANNI GENTILE, 7</t>
  </si>
  <si>
    <t>VIA TEVERE, 83</t>
  </si>
  <si>
    <t>VIA SACCO E VANZETTI, 20</t>
  </si>
  <si>
    <t>CONFORTI RICAMBI S.A.S.</t>
  </si>
  <si>
    <t>VIA MONTE BIANCO, 30</t>
  </si>
  <si>
    <t>VIA  DEI LARICI, 12/14</t>
  </si>
  <si>
    <t>VIA EMPEDOCLE RESTIVO N. 62/64</t>
  </si>
  <si>
    <t>CORSO REGIO PARCO, 13</t>
  </si>
  <si>
    <t>STRADA PROVINCIALE PER</t>
  </si>
  <si>
    <t>I03898</t>
  </si>
  <si>
    <t>PRIMA PARTS SRL UNIPERSONALE</t>
  </si>
  <si>
    <t>VIA SAN GIOVANNI IN GOLFO, 139</t>
  </si>
  <si>
    <t>I03899</t>
  </si>
  <si>
    <t>GENERAL RICAMBI S.R.L.S.</t>
  </si>
  <si>
    <t>VIA DEL CARAVAGGIO, 22</t>
  </si>
  <si>
    <t>I03901</t>
  </si>
  <si>
    <t>BIEMME ELETTRORICAMBI SRL</t>
  </si>
  <si>
    <t>QUINTO BUCCI, 290</t>
  </si>
  <si>
    <t>I03902</t>
  </si>
  <si>
    <t>AUTO 2000 S.R.L.</t>
  </si>
  <si>
    <t>VIA VALDERA, 125/131</t>
  </si>
  <si>
    <t>I03906</t>
  </si>
  <si>
    <t>SUD RICAMBI</t>
  </si>
  <si>
    <t>VIA DELL'EDILIZIA, 35</t>
  </si>
  <si>
    <t>I03907</t>
  </si>
  <si>
    <t>MOLISE RICAMBI S.R.L.</t>
  </si>
  <si>
    <t>C. DA CAMPO MARZI, 8/9</t>
  </si>
  <si>
    <t>I03908</t>
  </si>
  <si>
    <t>CDR PARTS S.R.L.</t>
  </si>
  <si>
    <t>VIA GIORGIO PERLASCA, 13</t>
  </si>
  <si>
    <t>I03911</t>
  </si>
  <si>
    <t>DIEMME SRL</t>
  </si>
  <si>
    <t>VIALE EUROPA UNITA, 104</t>
  </si>
  <si>
    <t>I03914</t>
  </si>
  <si>
    <t>I03917</t>
  </si>
  <si>
    <t>AUTORICAMBI F.M.N. SRLS</t>
  </si>
  <si>
    <t>PROVINCIALE AMENDOLA, 145</t>
  </si>
  <si>
    <t>I03923</t>
  </si>
  <si>
    <t>C-SDR AUTORICAMBI</t>
  </si>
  <si>
    <t>VIA GABRIELE D'ANNUNZIO, 18</t>
  </si>
  <si>
    <t>I03924</t>
  </si>
  <si>
    <t>SP PARTS S.R.L.</t>
  </si>
  <si>
    <t>VIA DELL'ASPO, 1</t>
  </si>
  <si>
    <t>I03926</t>
  </si>
  <si>
    <t>AREB SRL</t>
  </si>
  <si>
    <t>EMILIA PONENTE, 97</t>
  </si>
  <si>
    <t>I03927</t>
  </si>
  <si>
    <t>3A RICAMBI</t>
  </si>
  <si>
    <t>VIA DEGLI ELETTRICISTI, 19</t>
  </si>
  <si>
    <t>I03932</t>
  </si>
  <si>
    <t>VARISCO &amp; C. SRL</t>
  </si>
  <si>
    <t>PIAZZA DI MAURO, 6/A</t>
  </si>
  <si>
    <t>I03933</t>
  </si>
  <si>
    <t>C. DA SAN CUSUMANO</t>
  </si>
  <si>
    <t>I03934</t>
  </si>
  <si>
    <t>D-CARE S.R.L. A SOCIO UNICO</t>
  </si>
  <si>
    <t>VIA XXXV APRILE, 40</t>
  </si>
  <si>
    <t>I03937</t>
  </si>
  <si>
    <t>ROVIDA MARCO</t>
  </si>
  <si>
    <t>VIA G. KEPLERO, 3</t>
  </si>
  <si>
    <t>I03942</t>
  </si>
  <si>
    <t>AUTOMOTIVE SOLUTIONS SRL</t>
  </si>
  <si>
    <t>VIA IV NOVEMBRE, 314</t>
  </si>
  <si>
    <t>I03943</t>
  </si>
  <si>
    <t>G.P.S. SRL</t>
  </si>
  <si>
    <t>VIA DISRAELI, 6</t>
  </si>
  <si>
    <t>I03944</t>
  </si>
  <si>
    <t>VIA ROMANIA, 20</t>
  </si>
  <si>
    <t>I03945</t>
  </si>
  <si>
    <t>ARCURI SESTINO</t>
  </si>
  <si>
    <t>VIA LIVORNO, 30</t>
  </si>
  <si>
    <t>I03953</t>
  </si>
  <si>
    <t>AUTO SERVICE MINNITI SAS DI</t>
  </si>
  <si>
    <t>S.S.106 KM 26,500</t>
  </si>
  <si>
    <t>I03955</t>
  </si>
  <si>
    <t>BS LUBRIFICANTI SRL</t>
  </si>
  <si>
    <t>VIA CARLO DRAGONI, 32</t>
  </si>
  <si>
    <t>I03957</t>
  </si>
  <si>
    <t>STEQUATTRO DI BUSCAGLIA</t>
  </si>
  <si>
    <t>VIA BARACCA, 9</t>
  </si>
  <si>
    <t>I03958</t>
  </si>
  <si>
    <t>CUMA RICAMBI SAS DI RUSSO</t>
  </si>
  <si>
    <t>VIA FUSARO, 62-64</t>
  </si>
  <si>
    <t>I03959</t>
  </si>
  <si>
    <t>CAR RICAMBI S.R.L.</t>
  </si>
  <si>
    <t>VIA PROVINCIALE, 80/A</t>
  </si>
  <si>
    <t>I03960</t>
  </si>
  <si>
    <t>DUEEFFE RICAMBI S.R.L.</t>
  </si>
  <si>
    <t>PIAZZA RAGUSA, 10</t>
  </si>
  <si>
    <t>I03967</t>
  </si>
  <si>
    <t>GENERAL RICAMBI S.R.L.</t>
  </si>
  <si>
    <t>VIA RODANO, 7-9</t>
  </si>
  <si>
    <t>I03971</t>
  </si>
  <si>
    <t>VIA TURATI, 36</t>
  </si>
  <si>
    <t>I03972</t>
  </si>
  <si>
    <t>TURBOMM DI MANCA MARCO</t>
  </si>
  <si>
    <t>VIA TRIBONIANO, 9</t>
  </si>
  <si>
    <t>I03973</t>
  </si>
  <si>
    <t>F.R.A.MA. S.A.S DI MARRONE</t>
  </si>
  <si>
    <t>I03974</t>
  </si>
  <si>
    <t>VIA CAFIERO, 68</t>
  </si>
  <si>
    <t>I03975</t>
  </si>
  <si>
    <t>TE.COM. SRL</t>
  </si>
  <si>
    <t>VIA NAZIONALE APPIA P.CO DEI</t>
  </si>
  <si>
    <t>I03976</t>
  </si>
  <si>
    <t>PROL. VIALE LIBERTA'</t>
  </si>
  <si>
    <t>I03977</t>
  </si>
  <si>
    <t>MOSCA RICAMBI DI MOSCA MATTEO</t>
  </si>
  <si>
    <t>VIA POTENZA, 40</t>
  </si>
  <si>
    <t>I03978</t>
  </si>
  <si>
    <t>CAR HOUSE S.R.L.</t>
  </si>
  <si>
    <t>VIA ALCIDE DE GASPERI,</t>
  </si>
  <si>
    <t>I03979</t>
  </si>
  <si>
    <t>FCR AUTORICAMBI CUCCI</t>
  </si>
  <si>
    <t>LOC. SAN DOMENICO, SNC</t>
  </si>
  <si>
    <t>I03981</t>
  </si>
  <si>
    <t>BERTI MAURO</t>
  </si>
  <si>
    <t>VIA E. FERMI, 4/F</t>
  </si>
  <si>
    <t>I03987</t>
  </si>
  <si>
    <t>EURODIESEL DI CASSALIA</t>
  </si>
  <si>
    <t>VIA PENTIMELE, 177</t>
  </si>
  <si>
    <t>I03988</t>
  </si>
  <si>
    <t>D.D.R. GROUP S.R.L.</t>
  </si>
  <si>
    <t>S.P. 231 KM  1+300 ZONA IND.LE</t>
  </si>
  <si>
    <t>I03989</t>
  </si>
  <si>
    <t>NI.FR.AN DI SECCIA FRANCESCO &amp;</t>
  </si>
  <si>
    <t>VIA DEI MINISCALCHI LOTTO, 62</t>
  </si>
  <si>
    <t>I03990</t>
  </si>
  <si>
    <t>IL RICAMBIO DI D'ONOFRIO</t>
  </si>
  <si>
    <t>VIA L. PACINI, 29</t>
  </si>
  <si>
    <t>I03991</t>
  </si>
  <si>
    <t>I03992</t>
  </si>
  <si>
    <t>C.V.M. SRL</t>
  </si>
  <si>
    <t>VIA FIGINO, 43/a</t>
  </si>
  <si>
    <t>I03993</t>
  </si>
  <si>
    <t>L'AUTORICAMBIO S.R.L.</t>
  </si>
  <si>
    <t>VIA STEFANO JACINI,41/39</t>
  </si>
  <si>
    <t>I03994</t>
  </si>
  <si>
    <t>DRAM SRL</t>
  </si>
  <si>
    <t>VIA T. MOMMSEN, S.S. 7 BIS</t>
  </si>
  <si>
    <t>I03995</t>
  </si>
  <si>
    <t>MARESCA &amp; FIORENTINO S.P.A.</t>
  </si>
  <si>
    <t>VIA MARCO EMILIO LEPIDO, 6</t>
  </si>
  <si>
    <t>I03996</t>
  </si>
  <si>
    <t>VIA COMMERCIO ASSOCIATO, 12</t>
  </si>
  <si>
    <t>I04001</t>
  </si>
  <si>
    <t>CESANA MATTIA</t>
  </si>
  <si>
    <t>VIA G. CARDUCCI, 55</t>
  </si>
  <si>
    <t>I04003</t>
  </si>
  <si>
    <t>PUGLISI DANIELE</t>
  </si>
  <si>
    <t>VIA ENNA, 13/15</t>
  </si>
  <si>
    <t>I04004</t>
  </si>
  <si>
    <t>RICAMBI AUTO F.LLI LORENTI SRL</t>
  </si>
  <si>
    <t>VIALE STAZIONE, 29-31-33</t>
  </si>
  <si>
    <t>I04006</t>
  </si>
  <si>
    <t>APICELLA FRANCESCO</t>
  </si>
  <si>
    <t>VIA N. COSENTINI, 45</t>
  </si>
  <si>
    <t>I04009</t>
  </si>
  <si>
    <t>A.R.A SAS DI BRAMBATI</t>
  </si>
  <si>
    <t>VIA MANZONI, 46</t>
  </si>
  <si>
    <t>I04013</t>
  </si>
  <si>
    <t>DI. &amp; VI. DI VISCIDO GAETANO E</t>
  </si>
  <si>
    <t>VIA S. PERTINI, 41/43</t>
  </si>
  <si>
    <t>I04014</t>
  </si>
  <si>
    <t>PENSATO AUTORICAMBI</t>
  </si>
  <si>
    <t>VIA SAN SEVERO, KM 1600</t>
  </si>
  <si>
    <t>I04015</t>
  </si>
  <si>
    <t>ROTUNNO MARIO DI ROTUNNO</t>
  </si>
  <si>
    <t>VIA NAZIONALE, 66</t>
  </si>
  <si>
    <t>I04016</t>
  </si>
  <si>
    <t>RENAUTO S.R.L.</t>
  </si>
  <si>
    <t>VIALE JAPIGIA, 180</t>
  </si>
  <si>
    <t>I04019</t>
  </si>
  <si>
    <t>MM COMMERCE SRL</t>
  </si>
  <si>
    <t>VIA BUONARROTI, 1</t>
  </si>
  <si>
    <t>I04020</t>
  </si>
  <si>
    <t>VIA TRENTINO, 11/B</t>
  </si>
  <si>
    <t>I04021</t>
  </si>
  <si>
    <t>PALERMO ANTONELLO</t>
  </si>
  <si>
    <t>VIA LA FARINA ISOL. XI, 209</t>
  </si>
  <si>
    <t>I04022</t>
  </si>
  <si>
    <t>I04025</t>
  </si>
  <si>
    <t>AUTOCAR RICAMBI DI BACCIGALUPI</t>
  </si>
  <si>
    <t>VIA SALVO D'ACQUISTO, 6</t>
  </si>
  <si>
    <t>I04028</t>
  </si>
  <si>
    <t>UVA ROBERTO</t>
  </si>
  <si>
    <t>VIA VAL DI SCALVE, 26</t>
  </si>
  <si>
    <t>I04029</t>
  </si>
  <si>
    <t>AVITABILE RADIATORI S.T.L.</t>
  </si>
  <si>
    <t>VIA UGO FOSCOLO, 147</t>
  </si>
  <si>
    <t>I04030</t>
  </si>
  <si>
    <t>CICLI LUCCHINI  S.R.L.</t>
  </si>
  <si>
    <t>CORSO BATTAGLIONE AOSTA, 49/51</t>
  </si>
  <si>
    <t>I04031</t>
  </si>
  <si>
    <t>VIA MAZZINI, 6</t>
  </si>
  <si>
    <t>I04032</t>
  </si>
  <si>
    <t>PQUADRO SRL</t>
  </si>
  <si>
    <t>VIA ALBERTINI, 36</t>
  </si>
  <si>
    <t>I04033</t>
  </si>
  <si>
    <t>R.E.CAR SRL</t>
  </si>
  <si>
    <t>VIA BOLOGNA, 85 INT. C/2</t>
  </si>
  <si>
    <t>I04035</t>
  </si>
  <si>
    <t>G.P. RICAMBI SNC DI PRODI</t>
  </si>
  <si>
    <t>VIA CIRCONVALLAZIONE, N/E 118</t>
  </si>
  <si>
    <t>I04036</t>
  </si>
  <si>
    <t>I.MAR SNC DI IODICE A. E</t>
  </si>
  <si>
    <t>VIA TERRAGRANDE, 2C</t>
  </si>
  <si>
    <t>I04039</t>
  </si>
  <si>
    <t>V.A.R. SRL A SOCIO UNICO</t>
  </si>
  <si>
    <t>STRADA DEL CASCINOTTO, 165</t>
  </si>
  <si>
    <t>I04041</t>
  </si>
  <si>
    <t>CENTRO AUTORICAMBI PELIGNO SRL</t>
  </si>
  <si>
    <t>VIALE DELLA REPUBBLICA, 5</t>
  </si>
  <si>
    <t>I04042</t>
  </si>
  <si>
    <t>D'ANGELANTONIO S.R.L.</t>
  </si>
  <si>
    <t>VIA RAIALE, 145</t>
  </si>
  <si>
    <t>I04043</t>
  </si>
  <si>
    <t>CO.BA. DI GIORGIO DE FILIPPO</t>
  </si>
  <si>
    <t>VIA A. VESPUCCI, 5/7</t>
  </si>
  <si>
    <t>I04044</t>
  </si>
  <si>
    <t>TOP 081 SNC</t>
  </si>
  <si>
    <t>S.S. ADRIATICA KM 314, 60</t>
  </si>
  <si>
    <t>I04045</t>
  </si>
  <si>
    <t>AL.PA S.R.L.</t>
  </si>
  <si>
    <t>VIALE DELL'INDUSTRIA, SNC</t>
  </si>
  <si>
    <t>I04046</t>
  </si>
  <si>
    <t>ESSEDI RICAMBI S.R.L.</t>
  </si>
  <si>
    <t>VIA AMENDOLA, 210/212</t>
  </si>
  <si>
    <t>I04047</t>
  </si>
  <si>
    <t>AUTORICAMBI FIDANZA DONATO</t>
  </si>
  <si>
    <t>VIA TRIBUNA, 79</t>
  </si>
  <si>
    <t>I04048</t>
  </si>
  <si>
    <t>EURORICAMBI SNC DI D'ELPIDIO</t>
  </si>
  <si>
    <t>VIA G. GALILEI, 192/E</t>
  </si>
  <si>
    <t>I04049</t>
  </si>
  <si>
    <t>VIA PERGOLETO, 43</t>
  </si>
  <si>
    <t>I04050</t>
  </si>
  <si>
    <t>HOBBY AUTO DI TOSTI MAURIZIO -</t>
  </si>
  <si>
    <t>VIA DEL COMMERCIO, 116</t>
  </si>
  <si>
    <t>I04051</t>
  </si>
  <si>
    <t>MARSICA AUTORICAMBI S.R.L.</t>
  </si>
  <si>
    <t>VIA S. PERTINI, 65</t>
  </si>
  <si>
    <t>I04052</t>
  </si>
  <si>
    <t>M.G. RICAMBI S.R.L.</t>
  </si>
  <si>
    <t>VIA PONTIDA, 6</t>
  </si>
  <si>
    <t>I04053</t>
  </si>
  <si>
    <t>RICARAUTO S.R.L.</t>
  </si>
  <si>
    <t>VIA NAZIONALE DELLE PUGLIE</t>
  </si>
  <si>
    <t>I04054</t>
  </si>
  <si>
    <t>VIA ASCALESI, 32</t>
  </si>
  <si>
    <t>I04055</t>
  </si>
  <si>
    <t>DRT SRL DISTRIBUZIONE RICAMBI</t>
  </si>
  <si>
    <t>VIA AGRIGENTO, 4</t>
  </si>
  <si>
    <t>I04056</t>
  </si>
  <si>
    <t>VIA DELLE MIMOSE SN - ZONA</t>
  </si>
  <si>
    <t>I04057</t>
  </si>
  <si>
    <t>AUTO SPORT DI BUONO MICHELE</t>
  </si>
  <si>
    <t>LOCALITA' VALMEANAZ, 8</t>
  </si>
  <si>
    <t>I04058</t>
  </si>
  <si>
    <t>VIA COURMAYEUR, 11/A</t>
  </si>
  <si>
    <t>I04059</t>
  </si>
  <si>
    <t>D'URSO RICAMBI SRL</t>
  </si>
  <si>
    <t>VIA MADONNA DI POMPEI, 98/E</t>
  </si>
  <si>
    <t>I04062</t>
  </si>
  <si>
    <t>SABARICAMBI S.R.L.</t>
  </si>
  <si>
    <t>VIA SICILIA, 36-38</t>
  </si>
  <si>
    <t>I04063</t>
  </si>
  <si>
    <t>AUTOFORNITURE GROUP ITALIA SRL</t>
  </si>
  <si>
    <t>VIA DEI GOTI,172</t>
  </si>
  <si>
    <t>I04065</t>
  </si>
  <si>
    <t>SCHAEFFLER ITALIA SRL</t>
  </si>
  <si>
    <t>VIA DR.GEORG SCHAEFFLER, 7</t>
  </si>
  <si>
    <t>I04067</t>
  </si>
  <si>
    <t>UMBERTO ROSIELLO SRL</t>
  </si>
  <si>
    <t>C.DA SAN CHIRICO</t>
  </si>
  <si>
    <t>I04071</t>
  </si>
  <si>
    <t>ASCANI MARCO</t>
  </si>
  <si>
    <t>VIA MONTEGRAPPA, 2</t>
  </si>
  <si>
    <t>I04072</t>
  </si>
  <si>
    <t>FASCIANI GIOVANNI SRL</t>
  </si>
  <si>
    <t>VIA C. CATTANEO, 53 A/B</t>
  </si>
  <si>
    <t>I04073</t>
  </si>
  <si>
    <t>PATUMI RICCARDO</t>
  </si>
  <si>
    <t>VIA EMILIA, 13</t>
  </si>
  <si>
    <t>I04074</t>
  </si>
  <si>
    <t>TEMPERONI PAOLO</t>
  </si>
  <si>
    <t>VIA DEL SERSIMONE, 4/F</t>
  </si>
  <si>
    <t>I04076</t>
  </si>
  <si>
    <t>ABRUZZESE RICAMBI S.R.L.</t>
  </si>
  <si>
    <t>VIA SPINETO, 3</t>
  </si>
  <si>
    <t>I04077</t>
  </si>
  <si>
    <t>PARIS IRIS</t>
  </si>
  <si>
    <t>VIALE DUCA DEGLI ABRUZZI,</t>
  </si>
  <si>
    <t>I04078</t>
  </si>
  <si>
    <t>VETRUGNO ANDREA</t>
  </si>
  <si>
    <t>VIA CAROCCI, 3</t>
  </si>
  <si>
    <t>I04079</t>
  </si>
  <si>
    <t>MONDO LIBERO DI RAGUSO</t>
  </si>
  <si>
    <t>VIA VOLTURNO, 60</t>
  </si>
  <si>
    <t>I04080</t>
  </si>
  <si>
    <t>AUTORICAMBI SICILIANO DI ANNA</t>
  </si>
  <si>
    <t>VIA LUCA, 19</t>
  </si>
  <si>
    <t>I04081</t>
  </si>
  <si>
    <t>BATTERIE COLLESTRADA</t>
  </si>
  <si>
    <t>VIA DELLA VALTIERA, 107</t>
  </si>
  <si>
    <t>I04082</t>
  </si>
  <si>
    <t>PIT-STOP DI BROCATO LAURA</t>
  </si>
  <si>
    <t>VIA FRAZIONE PORTARIA CAMPAGNA</t>
  </si>
  <si>
    <t>I04083</t>
  </si>
  <si>
    <t>VIA TIBERINA, 76/A</t>
  </si>
  <si>
    <t>I04084</t>
  </si>
  <si>
    <t>MULTISERVIZI DI NIKOLOV</t>
  </si>
  <si>
    <t>VIA NESTORE, 29</t>
  </si>
  <si>
    <t>I04085</t>
  </si>
  <si>
    <t>VIA LUCA PACIOLI, 18</t>
  </si>
  <si>
    <t>I04086</t>
  </si>
  <si>
    <t>RETTIFICA MOTORI</t>
  </si>
  <si>
    <t>VIA FIEGO VICARIATO</t>
  </si>
  <si>
    <t>I04089</t>
  </si>
  <si>
    <t>BOCCHIARO RICAMBI DI MARIA</t>
  </si>
  <si>
    <t>CORSO VITTORIO EMANUELE, 592</t>
  </si>
  <si>
    <t>I04090</t>
  </si>
  <si>
    <t>FRENDICA SRLS</t>
  </si>
  <si>
    <t>VIA ANDREA CIRRINCIONE, 57</t>
  </si>
  <si>
    <t>I04091</t>
  </si>
  <si>
    <t>B.B.R. S.R.L.</t>
  </si>
  <si>
    <t>PIAZZETTA PONTE CARACCIOLO,</t>
  </si>
  <si>
    <t>I04092</t>
  </si>
  <si>
    <t>TRUCKS SERVICE S.R.L.</t>
  </si>
  <si>
    <t>PIAZZA LOCATELLI, 8</t>
  </si>
  <si>
    <t>I04093</t>
  </si>
  <si>
    <t>RANDO ROBERTO</t>
  </si>
  <si>
    <t>VIA NAPOLI, 89</t>
  </si>
  <si>
    <t>I04094</t>
  </si>
  <si>
    <t>CIACCIO AUTOMOTIVE S.R.L.</t>
  </si>
  <si>
    <t>VIA A. VOLTA, 100</t>
  </si>
  <si>
    <t>I04098</t>
  </si>
  <si>
    <t>LORENZ GROUP S.R.L.</t>
  </si>
  <si>
    <t>VIA VECCHIA RIVOLTANA, 6/A</t>
  </si>
  <si>
    <t>I04099</t>
  </si>
  <si>
    <t>VIA LODI, 1</t>
  </si>
  <si>
    <t>I04100</t>
  </si>
  <si>
    <t>E-COMMERCE LKW</t>
  </si>
  <si>
    <t>UL. KSIEDA ZIEMOWITA 53</t>
  </si>
  <si>
    <t>I04101</t>
  </si>
  <si>
    <t>TEAM SERVICE CAR S.R.L.</t>
  </si>
  <si>
    <t>VIA T. TASSO,25/40</t>
  </si>
  <si>
    <t>I04102</t>
  </si>
  <si>
    <t>EUROCAR SNC DI FRANCESCO</t>
  </si>
  <si>
    <t>STRADA COMUNALE DELLA</t>
  </si>
  <si>
    <t>I04104</t>
  </si>
  <si>
    <t>MARCHETTI SETTIMIO</t>
  </si>
  <si>
    <t>VIA FLAMINIA KM 30-400</t>
  </si>
  <si>
    <t>I04105</t>
  </si>
  <si>
    <t>EURORICAMBI SNC DEI F.LLI STRI</t>
  </si>
  <si>
    <t>VIA CANOSA, 239</t>
  </si>
  <si>
    <t>I04106</t>
  </si>
  <si>
    <t>REDBOX SRL UNIPERSONALE</t>
  </si>
  <si>
    <t>VIA F. TURATI, 51</t>
  </si>
  <si>
    <t>I04107</t>
  </si>
  <si>
    <t>I04108</t>
  </si>
  <si>
    <t>G.R. RICAMBI SRL</t>
  </si>
  <si>
    <t>VIA GUASTALLA, 6/B</t>
  </si>
  <si>
    <t>I04109</t>
  </si>
  <si>
    <t>DE FOGLIO VALERIANO</t>
  </si>
  <si>
    <t>VIA NUOVA, 48</t>
  </si>
  <si>
    <t>I04110</t>
  </si>
  <si>
    <t>TESTIT</t>
  </si>
  <si>
    <t>I04111</t>
  </si>
  <si>
    <t>VISENTIN SRL</t>
  </si>
  <si>
    <t>VIA ARCHIMEDE, 5</t>
  </si>
  <si>
    <t>I04112</t>
  </si>
  <si>
    <t>VIA DE AMICIS, 1/A</t>
  </si>
  <si>
    <t>I04113</t>
  </si>
  <si>
    <t>2C PNEUMATICI DI CORRADINI</t>
  </si>
  <si>
    <t>VIA MICHELANGELO, 102-104</t>
  </si>
  <si>
    <t>I04114</t>
  </si>
  <si>
    <t>VIA PRENESTINA, 181 N</t>
  </si>
  <si>
    <t>I04115</t>
  </si>
  <si>
    <t>AUTORICAMBI VITALE S.R.L.</t>
  </si>
  <si>
    <t>VIA MUSSOMELI, 75</t>
  </si>
  <si>
    <t>I04117</t>
  </si>
  <si>
    <t>L'AUTORICAMBIO DI SAPORITO</t>
  </si>
  <si>
    <t>VIA UMBERTO BONINO, COMPL.</t>
  </si>
  <si>
    <t>I04118</t>
  </si>
  <si>
    <t>AFA BATTERIE DI FOGANTE</t>
  </si>
  <si>
    <t>VIA IV NOVEMBRE, 155-157</t>
  </si>
  <si>
    <t>I04119</t>
  </si>
  <si>
    <t>PICENO RICAMBI S.R.L.</t>
  </si>
  <si>
    <t>VIA COPERNICO, 2</t>
  </si>
  <si>
    <t>I04120</t>
  </si>
  <si>
    <t>AMS PRO SRL</t>
  </si>
  <si>
    <t>VIA MILES, 7</t>
  </si>
  <si>
    <t>I04121</t>
  </si>
  <si>
    <t>AUTORICAMBI PUGLIESE DI</t>
  </si>
  <si>
    <t>VIA MAGNA GRECIA, 74</t>
  </si>
  <si>
    <t>I04124</t>
  </si>
  <si>
    <t>F.LLI CAPASSO S.R.L.</t>
  </si>
  <si>
    <t>VIA ASTALONGA, 24</t>
  </si>
  <si>
    <t>I04126</t>
  </si>
  <si>
    <t>AUTORICAMBI MORINI DI</t>
  </si>
  <si>
    <t>VIA CARLO LIVIERO, 1</t>
  </si>
  <si>
    <t>I04127</t>
  </si>
  <si>
    <t>DELLA BOTTE MARIO</t>
  </si>
  <si>
    <t>VIA DELLE FORNACI, 8</t>
  </si>
  <si>
    <t>I04128</t>
  </si>
  <si>
    <t>AGOSTINELLI AUTO</t>
  </si>
  <si>
    <t>VIA GRANDI, 3</t>
  </si>
  <si>
    <t>I04129</t>
  </si>
  <si>
    <t>DERA S.A.S. DI CANNAVO'</t>
  </si>
  <si>
    <t>VIA ALFREDO AGOSTA SN</t>
  </si>
  <si>
    <t>I04130</t>
  </si>
  <si>
    <t>CSC S.R.L. CLIMA SERVICE CAR</t>
  </si>
  <si>
    <t>VIA DEGLI ARREDATORI, 8</t>
  </si>
  <si>
    <t>I04131</t>
  </si>
  <si>
    <t>O.C.A.B. S.R.L. DI VULPI</t>
  </si>
  <si>
    <t>TRAV.AL N. 20 VIALE DE BLASIO, 29/31</t>
  </si>
  <si>
    <t>I04132</t>
  </si>
  <si>
    <t>CABOR DI BESTETTI MARIO</t>
  </si>
  <si>
    <t>VIA DEL LAVORO, 27</t>
  </si>
  <si>
    <t>I04135</t>
  </si>
  <si>
    <t>SPIZ TRASPORTI SRL</t>
  </si>
  <si>
    <t>VIA CUSAGO, 275</t>
  </si>
  <si>
    <t>I04136</t>
  </si>
  <si>
    <t>VIA BAGGIO, 42</t>
  </si>
  <si>
    <t>I04141</t>
  </si>
  <si>
    <t>F.LLI FALCONERI DI FALCONERI</t>
  </si>
  <si>
    <t>VIA DEL'ARTIGIANATO, 33</t>
  </si>
  <si>
    <t>I04143</t>
  </si>
  <si>
    <t>AUTORICAMBI RINALDI S.R.L.S.</t>
  </si>
  <si>
    <t>VIALE DUE GIUGNO, 40</t>
  </si>
  <si>
    <t>I04144</t>
  </si>
  <si>
    <t>TANZI GIUSEPPE</t>
  </si>
  <si>
    <t>VIA C. COLOMBO, 12</t>
  </si>
  <si>
    <t>I04145</t>
  </si>
  <si>
    <t>AUTORICAMBI TRITELLA DI</t>
  </si>
  <si>
    <t>VIA MONTELLO, 26/A</t>
  </si>
  <si>
    <t>I04147</t>
  </si>
  <si>
    <t>S.O.S. L'OFFICINA S.R.L.</t>
  </si>
  <si>
    <t>VIA GRAN SASSO, 3</t>
  </si>
  <si>
    <t>I04150</t>
  </si>
  <si>
    <t>ESPOSTI PIERGIORGIO</t>
  </si>
  <si>
    <t>VIALE KENNEDY, 57</t>
  </si>
  <si>
    <t>I04151</t>
  </si>
  <si>
    <t>TIRCAR S.R.L.</t>
  </si>
  <si>
    <t>PIAZZALE CORALLONI, 8/9/10</t>
  </si>
  <si>
    <t>I04152</t>
  </si>
  <si>
    <t>TROPEANO STEFANO</t>
  </si>
  <si>
    <t>C/DA VERGA</t>
  </si>
  <si>
    <t>I04153</t>
  </si>
  <si>
    <t>BIERRE SRL</t>
  </si>
  <si>
    <t>VIA SANTE LIBERATA E FAUSTINA,</t>
  </si>
  <si>
    <t>I04154</t>
  </si>
  <si>
    <t>VIA FRIULI,18</t>
  </si>
  <si>
    <t>I04155</t>
  </si>
  <si>
    <t>SCRIVA SALVATORE</t>
  </si>
  <si>
    <t>CIRCONVALLAZIONE, 201</t>
  </si>
  <si>
    <t>I04156</t>
  </si>
  <si>
    <t>FISCHIO CAMILLO</t>
  </si>
  <si>
    <t>VIA SANTO SPIRITO, 85</t>
  </si>
  <si>
    <t>I04157</t>
  </si>
  <si>
    <t>C.I.R. DI GRANATA VINCENZO</t>
  </si>
  <si>
    <t>VIA GIOVANNI XXIII, 192</t>
  </si>
  <si>
    <t>I04158</t>
  </si>
  <si>
    <t>TRASPORTI MONGELLI SAS</t>
  </si>
  <si>
    <t>VIA MATTEUCCI,117</t>
  </si>
  <si>
    <t>I04164</t>
  </si>
  <si>
    <t>DEFRA RICAMBI SRL</t>
  </si>
  <si>
    <t>VIA GIORDANI, 68</t>
  </si>
  <si>
    <t>I04165</t>
  </si>
  <si>
    <t>MANCARS S.A.S. DI TERRACCIANO</t>
  </si>
  <si>
    <t>VIA N. CIRCONVALLAZIONE, 215</t>
  </si>
  <si>
    <t>I04167</t>
  </si>
  <si>
    <t>NUOVO CENTRO RICAMBI S.R.L.</t>
  </si>
  <si>
    <t>VIA TUDERTE, 409</t>
  </si>
  <si>
    <t>I04168</t>
  </si>
  <si>
    <t>GS CAR SRL</t>
  </si>
  <si>
    <t>VIA EUCLIDE, 10</t>
  </si>
  <si>
    <t>I04170</t>
  </si>
  <si>
    <t>CARAUTO S.R.L</t>
  </si>
  <si>
    <t>VIA CANDELO,71</t>
  </si>
  <si>
    <t>I04173</t>
  </si>
  <si>
    <t>VIA BRODOLINI, 6</t>
  </si>
  <si>
    <t>I04174</t>
  </si>
  <si>
    <t>NUMBER ONE GROUP SRL</t>
  </si>
  <si>
    <t>VIALE ABRUZZI,13/A</t>
  </si>
  <si>
    <t>I04175</t>
  </si>
  <si>
    <t>VIA CARLO PISACANE, 69</t>
  </si>
  <si>
    <t>I04176</t>
  </si>
  <si>
    <t>NUOVA RAM RICAMBI SNC DI BERNI</t>
  </si>
  <si>
    <t>VIA DEL MERCATO, 2</t>
  </si>
  <si>
    <t>I04177</t>
  </si>
  <si>
    <t>INNOVA SURL</t>
  </si>
  <si>
    <t>VIA A. VARISCO, 23</t>
  </si>
  <si>
    <t>I04178</t>
  </si>
  <si>
    <t>AUTORICAMBI DI CRISAFI ANTONIO</t>
  </si>
  <si>
    <t>S.S. 106 KM 87</t>
  </si>
  <si>
    <t>I04179</t>
  </si>
  <si>
    <t>TIRRENO RETTIFICHE DI</t>
  </si>
  <si>
    <t>VIA S.S., 18</t>
  </si>
  <si>
    <t>I04180</t>
  </si>
  <si>
    <t>FAR.O.L. RICAMBI SRL</t>
  </si>
  <si>
    <t>VIA A. GRAMSCI SNC</t>
  </si>
  <si>
    <t>I04181</t>
  </si>
  <si>
    <t>C.R.C. AUTOFORNITURE SAS DI</t>
  </si>
  <si>
    <t>VIA DELLE INDUSTRIE, 12</t>
  </si>
  <si>
    <t>I04182</t>
  </si>
  <si>
    <t>T.F.T. DI TRAINI TIZIANO &amp; C.</t>
  </si>
  <si>
    <t>VIA CROCEDIVIA, 45</t>
  </si>
  <si>
    <t>I04183</t>
  </si>
  <si>
    <t>BCC LEASE S.P.A.</t>
  </si>
  <si>
    <t>VIA LUCREZIA ROMANA, 41/47</t>
  </si>
  <si>
    <t>I04185</t>
  </si>
  <si>
    <t>NUMBER ONE S.R.L.</t>
  </si>
  <si>
    <t>VIA FILZI, 8</t>
  </si>
  <si>
    <t>I04186</t>
  </si>
  <si>
    <t>VIA PISACANE, 69</t>
  </si>
  <si>
    <t>I04188</t>
  </si>
  <si>
    <t>R.S.DI SETTINERI ROBERTO</t>
  </si>
  <si>
    <t>VIA MESSINA, 366</t>
  </si>
  <si>
    <t>I04192</t>
  </si>
  <si>
    <t>AUTOFFICINA CAPPELLA ROSAURO</t>
  </si>
  <si>
    <t>VIA FERMANA, 41</t>
  </si>
  <si>
    <t>I04217</t>
  </si>
  <si>
    <t>G.E.SOLUTION SRL</t>
  </si>
  <si>
    <t>I04219</t>
  </si>
  <si>
    <t>BORRELLO TANINO SRL</t>
  </si>
  <si>
    <t>VIA VIGNAZZOLA, 41</t>
  </si>
  <si>
    <t>I04220</t>
  </si>
  <si>
    <t>MORETTI MARCELLO</t>
  </si>
  <si>
    <t>VIA VALSUGANA, 19</t>
  </si>
  <si>
    <t>I04221</t>
  </si>
  <si>
    <t>CORATO EVARISTO</t>
  </si>
  <si>
    <t>VIA TAVERNELLE, 9</t>
  </si>
  <si>
    <t>I04228</t>
  </si>
  <si>
    <t>GUFFANTI PAOLO S.A.S</t>
  </si>
  <si>
    <t>VIA VARESE, 1</t>
  </si>
  <si>
    <t>I04229</t>
  </si>
  <si>
    <t>CENTROCAR DI CAMMILLERI SRL</t>
  </si>
  <si>
    <t>VIA S. EUROSIA, 33</t>
  </si>
  <si>
    <t>I04236</t>
  </si>
  <si>
    <t>ARCO SRL</t>
  </si>
  <si>
    <t>VIA VERONA, 25</t>
  </si>
  <si>
    <t>I04237</t>
  </si>
  <si>
    <t>PESARO RICAMBI SRL</t>
  </si>
  <si>
    <t>VIA AREZZO, 19</t>
  </si>
  <si>
    <t>I04238</t>
  </si>
  <si>
    <t>PISTILLO LUIGI SRL</t>
  </si>
  <si>
    <t>VIA DEGLI ARTIGIANI, 16</t>
  </si>
  <si>
    <t>I04249</t>
  </si>
  <si>
    <t>VIOLA IPPOLITO</t>
  </si>
  <si>
    <t>VIA GERACE, 2</t>
  </si>
  <si>
    <t>I04251</t>
  </si>
  <si>
    <t>SCULCO LUIGI</t>
  </si>
  <si>
    <t>VIA CAPPUCCINI, 62</t>
  </si>
  <si>
    <t>I04257</t>
  </si>
  <si>
    <t>CARLONI DAMIANO</t>
  </si>
  <si>
    <t>LOC. LE CAPANNE, 3/B</t>
  </si>
  <si>
    <t>I04265</t>
  </si>
  <si>
    <t>AUTOMOTIVE SOLAR SNC DI GENTI</t>
  </si>
  <si>
    <t>VIA GIGLIARA, 26</t>
  </si>
  <si>
    <t>I04268</t>
  </si>
  <si>
    <t>VIA CARACCIOLO 10/12</t>
  </si>
  <si>
    <t>I04271</t>
  </si>
  <si>
    <t>AUTO3 SNC DI GNASSI MERCELLO,</t>
  </si>
  <si>
    <t>VIA URBINATE, 76</t>
  </si>
  <si>
    <t>I04272</t>
  </si>
  <si>
    <t>EMPORIO DELL'AUTO MOTO S.N.C.</t>
  </si>
  <si>
    <t>VIA G. MARCONI, 32</t>
  </si>
  <si>
    <t>I04274</t>
  </si>
  <si>
    <t>TOMAINO ATTILIO</t>
  </si>
  <si>
    <t>VIA NAZIONALE, 514</t>
  </si>
  <si>
    <t>I04275</t>
  </si>
  <si>
    <t>AUTODIESEL S.R.L.</t>
  </si>
  <si>
    <t>VIA MILANO, 8</t>
  </si>
  <si>
    <t>I04278</t>
  </si>
  <si>
    <t>TOMBESI IVAN</t>
  </si>
  <si>
    <t>VIA VALCERASA,70 B</t>
  </si>
  <si>
    <t>I04280</t>
  </si>
  <si>
    <t>LENZI RAOUL SPA</t>
  </si>
  <si>
    <t>VIA MAZZINI, 168</t>
  </si>
  <si>
    <t>I04284</t>
  </si>
  <si>
    <t>CERIANI SERVICE S.R.L.</t>
  </si>
  <si>
    <t>VIA SAN DOMENICO, 6</t>
  </si>
  <si>
    <t>I04285</t>
  </si>
  <si>
    <t>VIA SEMPIONE, 24</t>
  </si>
  <si>
    <t>I04287</t>
  </si>
  <si>
    <t>RETTIFICA MOTOR CALABRA S.R.L.</t>
  </si>
  <si>
    <t>VIA SPARVIERO (ZONA P.I.P.)</t>
  </si>
  <si>
    <t>I04289</t>
  </si>
  <si>
    <t>COLOMBIANO RICAMBI S.R.L.</t>
  </si>
  <si>
    <t>VIA LAURENTINA, 777</t>
  </si>
  <si>
    <t>I04290</t>
  </si>
  <si>
    <t>AUTORICAMBI DI ERRIGO</t>
  </si>
  <si>
    <t>VIA F.G. MELACRINO', 14B</t>
  </si>
  <si>
    <t>I04296</t>
  </si>
  <si>
    <t>VIA PRIMO MAGGIO ANG. VIA TICINO</t>
  </si>
  <si>
    <t>I04305</t>
  </si>
  <si>
    <t>AUTOCENTRO SRL</t>
  </si>
  <si>
    <t>VIA NAZIONALE, 2/D</t>
  </si>
  <si>
    <t>I04306</t>
  </si>
  <si>
    <t>CO.R.I.N. SNC</t>
  </si>
  <si>
    <t>VIA G. LATIRO, 65</t>
  </si>
  <si>
    <t>I04307</t>
  </si>
  <si>
    <t>TIGI SOCIETA' A RESPONSABILITA</t>
  </si>
  <si>
    <t>VIA CESANENSE SNC</t>
  </si>
  <si>
    <t>I04312</t>
  </si>
  <si>
    <t>RICAMBI BACCO S.R.L.</t>
  </si>
  <si>
    <t>VIA MAGNA GRECIA, 156</t>
  </si>
  <si>
    <t>I04316</t>
  </si>
  <si>
    <t>F.LLI RIGHETTO SNC DI RIGHETTO</t>
  </si>
  <si>
    <t>VIA GRAMSCI, 3</t>
  </si>
  <si>
    <t>I04319</t>
  </si>
  <si>
    <t>E.F.A. RICAMBI SRL</t>
  </si>
  <si>
    <t>VIA B. CROCE, 3</t>
  </si>
  <si>
    <t>I04337</t>
  </si>
  <si>
    <t>MICHELE DIBENEDETTO &amp; C S.A.S.</t>
  </si>
  <si>
    <t>VIA VECCHIA MADONNA DELLO STERPETO, 29/31</t>
  </si>
  <si>
    <t>I04338</t>
  </si>
  <si>
    <t>VIA DEGLI ARTIGIANI, 12</t>
  </si>
  <si>
    <t>I04339</t>
  </si>
  <si>
    <t>CATTANEO LUIGI SNC DI</t>
  </si>
  <si>
    <t>VIA ANNONI, 61</t>
  </si>
  <si>
    <t>I04345</t>
  </si>
  <si>
    <t>CARTRUCKS SUD RICAMBI DI</t>
  </si>
  <si>
    <t>VIA STATALE, 106</t>
  </si>
  <si>
    <t>I04346</t>
  </si>
  <si>
    <t>GRUGLIASCO RICAMBI SAS</t>
  </si>
  <si>
    <t>STRADA ANTICA DI RIVOLI, 19/21</t>
  </si>
  <si>
    <t>I04349</t>
  </si>
  <si>
    <t>M.B. AUTOMOTIVE S.R.L.</t>
  </si>
  <si>
    <t>VIA LAMA PAOLA, 56/58</t>
  </si>
  <si>
    <t>I04354</t>
  </si>
  <si>
    <t>PUNTO TRUCK DI OTERI GIANCARLO</t>
  </si>
  <si>
    <t>VIA ADAMELLO, 1</t>
  </si>
  <si>
    <t>I04355</t>
  </si>
  <si>
    <t>MA.VI.R. CAR SAS DI MANGANO</t>
  </si>
  <si>
    <t>STRADA PER ROBECCO, 86</t>
  </si>
  <si>
    <t>I04356</t>
  </si>
  <si>
    <t>GENERAL TRANSPORT SERVICE SRL</t>
  </si>
  <si>
    <t>VIA LEOPOLDO CICOGNARA, 2</t>
  </si>
  <si>
    <t>I04357</t>
  </si>
  <si>
    <t>VIA ALESSANDRO MANZONI SNC</t>
  </si>
  <si>
    <t>I04358</t>
  </si>
  <si>
    <t>DIESEL NORD SRL</t>
  </si>
  <si>
    <t>VIA VARESE, 25/27</t>
  </si>
  <si>
    <t>I04361</t>
  </si>
  <si>
    <t>ROTUNDO LORENZO</t>
  </si>
  <si>
    <t>VIA CASSIODORO, 15</t>
  </si>
  <si>
    <t>I04366</t>
  </si>
  <si>
    <t>NOBILE EMANUELE AUTORICAMBIsrl</t>
  </si>
  <si>
    <t>VIA RAGAZZI DEL 99, 26</t>
  </si>
  <si>
    <t>I04367</t>
  </si>
  <si>
    <t>SCORPIONI NELLO SNC</t>
  </si>
  <si>
    <t>VIALE PONTE NESTORE, 2</t>
  </si>
  <si>
    <t>I04370</t>
  </si>
  <si>
    <t>F.L.L. SNC DI LADISA ALFREDO,</t>
  </si>
  <si>
    <t>S.DA S. CATERINA,10/B CIV.9</t>
  </si>
  <si>
    <t>I04371</t>
  </si>
  <si>
    <t>RAMPININI ERNESTO S.R.L.</t>
  </si>
  <si>
    <t>VIA GARIBALDI, 110</t>
  </si>
  <si>
    <t>I04372</t>
  </si>
  <si>
    <t>S.S. DEI GIOVI, 80</t>
  </si>
  <si>
    <t>I04373</t>
  </si>
  <si>
    <t>RICAMBI BRAO SRL</t>
  </si>
  <si>
    <t>I04374</t>
  </si>
  <si>
    <t>SALTI FRATELLI SOCIETA' A</t>
  </si>
  <si>
    <t>VIA FAINARDI 14/A</t>
  </si>
  <si>
    <t>I04375</t>
  </si>
  <si>
    <t>SAURO PARTS SRL</t>
  </si>
  <si>
    <t>VIA AUSONIA, 32</t>
  </si>
  <si>
    <t>I04382</t>
  </si>
  <si>
    <t>EUROCAR RICAMBI S.R.L.</t>
  </si>
  <si>
    <t>VIA VITTORIO EMANUELE, 16</t>
  </si>
  <si>
    <t>I04384</t>
  </si>
  <si>
    <t>MAIO SRL</t>
  </si>
  <si>
    <t>VIA NAZIONALE SS, 106</t>
  </si>
  <si>
    <t>I04385</t>
  </si>
  <si>
    <t>ARICO' FRANCESCO</t>
  </si>
  <si>
    <t>VIA A. ALTOMONTE, 25</t>
  </si>
  <si>
    <t>I04386</t>
  </si>
  <si>
    <t>AUTOFORNITURE PULMENI DI</t>
  </si>
  <si>
    <t>VIA S.S. 111, N 95-97</t>
  </si>
  <si>
    <t>I04398</t>
  </si>
  <si>
    <t>ESSOSUD DI CENSI MAURIZIO &amp; C. S.N.C.</t>
  </si>
  <si>
    <t>VIA F.LLI RISSELLI, 21</t>
  </si>
  <si>
    <t>I04401</t>
  </si>
  <si>
    <t>GLOBAL AUTO SRL</t>
  </si>
  <si>
    <t>VIALE GORIZIA, 2</t>
  </si>
  <si>
    <t>I04403</t>
  </si>
  <si>
    <t>ECONORD S.P.A.</t>
  </si>
  <si>
    <t>VIA GIORDANI, 35</t>
  </si>
  <si>
    <t>I04404</t>
  </si>
  <si>
    <t>VIA ABBONDANZA</t>
  </si>
  <si>
    <t>I04405</t>
  </si>
  <si>
    <t>ELETTRODIESEL SRL</t>
  </si>
  <si>
    <t>VIA LOMAZZO SNC</t>
  </si>
  <si>
    <t>I04406</t>
  </si>
  <si>
    <t>AUTOTRASPORTI GAMBA SRL</t>
  </si>
  <si>
    <t>VIA DEI PIOPPI, 8/10</t>
  </si>
  <si>
    <t>I04409</t>
  </si>
  <si>
    <t>OFFICINE MECCANICHE REGILDO SRL</t>
  </si>
  <si>
    <t>VIA E. FERMI, 18</t>
  </si>
  <si>
    <t>I04413</t>
  </si>
  <si>
    <t>LASARACINA PIETRO</t>
  </si>
  <si>
    <t>VIA SALVADOR ALLENDE, 11</t>
  </si>
  <si>
    <t>I04415</t>
  </si>
  <si>
    <t>AUTORICAMBI DE PASQUALE S.A.S.</t>
  </si>
  <si>
    <t>VIALE EUROPA, 111</t>
  </si>
  <si>
    <t>I04420</t>
  </si>
  <si>
    <t>CASTELLI LIVIO SRL</t>
  </si>
  <si>
    <t>VIA CERESIO, 31</t>
  </si>
  <si>
    <t>I04422</t>
  </si>
  <si>
    <t>VIA PASSARELLI, 100</t>
  </si>
  <si>
    <t>I04423</t>
  </si>
  <si>
    <t>CORIM SRL</t>
  </si>
  <si>
    <t>VIA S. SALVATORE, 2</t>
  </si>
  <si>
    <t>I04424</t>
  </si>
  <si>
    <t>VIA DEI FALEGNAMI, 1/A3</t>
  </si>
  <si>
    <t>I04431</t>
  </si>
  <si>
    <t>PRO.PARTS SRL</t>
  </si>
  <si>
    <t>VIA GAIO, 8</t>
  </si>
  <si>
    <t>I04438</t>
  </si>
  <si>
    <t>AUTOPIU' S.R.L.</t>
  </si>
  <si>
    <t>VIA DELLA STAZIONE, 53</t>
  </si>
  <si>
    <t>I04439</t>
  </si>
  <si>
    <t>D'ANGIERI PASQUALE</t>
  </si>
  <si>
    <t>VIA CAVOUR, 106</t>
  </si>
  <si>
    <t>I04440</t>
  </si>
  <si>
    <t>VIA DEL SERSIMONE, 4/D</t>
  </si>
  <si>
    <t>I04443</t>
  </si>
  <si>
    <t>CLOU TECNOLOGIE D'ARREDO SRL</t>
  </si>
  <si>
    <t>VIA FARGA, 4/6</t>
  </si>
  <si>
    <t>I04444</t>
  </si>
  <si>
    <t>RIVARICAMBI S.R.L.</t>
  </si>
  <si>
    <t>VIA POSERICO, 29D</t>
  </si>
  <si>
    <t>I04445</t>
  </si>
  <si>
    <t>VIA DEL TRAPEZIO,1</t>
  </si>
  <si>
    <t>I04447</t>
  </si>
  <si>
    <t>VIA PADRE MASSIMO KOLBE, 68</t>
  </si>
  <si>
    <t>I04448</t>
  </si>
  <si>
    <t>DUE BI S.R.L.</t>
  </si>
  <si>
    <t>I04450</t>
  </si>
  <si>
    <t>I04451</t>
  </si>
  <si>
    <t>I04452</t>
  </si>
  <si>
    <t>VIA DELLA MECCANICA, 30/A</t>
  </si>
  <si>
    <t>I04454</t>
  </si>
  <si>
    <t>CRISPI AUTORICAMBI DI GRECO LETIZIA</t>
  </si>
  <si>
    <t>VIA N. COPERNICO, 3</t>
  </si>
  <si>
    <t>I04457</t>
  </si>
  <si>
    <t>STRADALE PER IVREA</t>
  </si>
  <si>
    <t>I04458</t>
  </si>
  <si>
    <t>C.P.M. S.R.L.</t>
  </si>
  <si>
    <t>VIA SAN VINCENZO, 24</t>
  </si>
  <si>
    <t>I04459</t>
  </si>
  <si>
    <t>VIA ENRICO FERMI, 59</t>
  </si>
  <si>
    <t>I04461</t>
  </si>
  <si>
    <t>STRADA DELLA BELLARIA, 1</t>
  </si>
  <si>
    <t>I04462</t>
  </si>
  <si>
    <t>EVICARRI S.P.A.</t>
  </si>
  <si>
    <t>VIA E. CARTESIO, 33/F</t>
  </si>
  <si>
    <t>I04463</t>
  </si>
  <si>
    <t>VIA MASCAGNI, 5</t>
  </si>
  <si>
    <t>I04466</t>
  </si>
  <si>
    <t>G.S. SPA</t>
  </si>
  <si>
    <t>CORSO VITTORIO EMANUELE II, 107</t>
  </si>
  <si>
    <t>I04467</t>
  </si>
  <si>
    <t>VIA AOSTA, 5</t>
  </si>
  <si>
    <t>I04469</t>
  </si>
  <si>
    <t>I04470</t>
  </si>
  <si>
    <t>TUTTAUTO S.R.L.</t>
  </si>
  <si>
    <t>VIALE EUROPA, 2/B</t>
  </si>
  <si>
    <t>I04471</t>
  </si>
  <si>
    <t>D.R.S. SRL</t>
  </si>
  <si>
    <t>I04472</t>
  </si>
  <si>
    <t>A.R.PNEUMATICI S.R.L.</t>
  </si>
  <si>
    <t>LOC. BIUBBI</t>
  </si>
  <si>
    <t>I04473</t>
  </si>
  <si>
    <t>OFFICINA PETRINI LUIGINO &amp; C. SNC</t>
  </si>
  <si>
    <t>VIA FALERIENSE, 2088/A</t>
  </si>
  <si>
    <t>I04474</t>
  </si>
  <si>
    <t>AUTOPAVIA S.R.L.</t>
  </si>
  <si>
    <t>STRADA PROVINCIALE PER BINASCO, 15</t>
  </si>
  <si>
    <t>I04475</t>
  </si>
  <si>
    <t>I04480</t>
  </si>
  <si>
    <t>GRECO FABIO</t>
  </si>
  <si>
    <t>VIA UNITA' D'ITALIA, 25</t>
  </si>
  <si>
    <t>I04481</t>
  </si>
  <si>
    <t>CIVI DI CARAPEZZI VINCENZO</t>
  </si>
  <si>
    <t>BORGO COSTA 9 TORTIANO</t>
  </si>
  <si>
    <t>I04482</t>
  </si>
  <si>
    <t>VIA ZANARDELLI, 14</t>
  </si>
  <si>
    <t>I04485</t>
  </si>
  <si>
    <t>VEGA S.N.C. DI NUCCIONI S. E C.</t>
  </si>
  <si>
    <t>VIA SOCCORSO, 26</t>
  </si>
  <si>
    <t>I04486</t>
  </si>
  <si>
    <t>CAROSIRICAMBI SRL</t>
  </si>
  <si>
    <t>I04487</t>
  </si>
  <si>
    <t>AUTORICAMBI BRESCIA SNC</t>
  </si>
  <si>
    <t>VIA LONDRA, 50</t>
  </si>
  <si>
    <t>I04488</t>
  </si>
  <si>
    <t>COLORICAMBI S.N.C.</t>
  </si>
  <si>
    <t>VIA PUCCINI, 86/B</t>
  </si>
  <si>
    <t>I04490</t>
  </si>
  <si>
    <t>AUTODEMOLIZIONE ECOLOGICA S.R.L.</t>
  </si>
  <si>
    <t>VIA DEL MONDIGLIO, 14</t>
  </si>
  <si>
    <t>I04494</t>
  </si>
  <si>
    <t>AMA AUTOMOTIVE SRL</t>
  </si>
  <si>
    <t>LARGO BRASILIA, 3</t>
  </si>
  <si>
    <t>I04495</t>
  </si>
  <si>
    <t>VIA AUTOSTRADA, 1/A</t>
  </si>
  <si>
    <t>I04496</t>
  </si>
  <si>
    <t>GIEMME SERVICE SRL</t>
  </si>
  <si>
    <t>VIA 1° MAGGIO</t>
  </si>
  <si>
    <t>I04501</t>
  </si>
  <si>
    <t>BIEMME ITALIA SRL</t>
  </si>
  <si>
    <t>VIA FLAVIO GIOIA, 5/7</t>
  </si>
  <si>
    <t>I04502</t>
  </si>
  <si>
    <t>VIA S. MARIA, 93</t>
  </si>
  <si>
    <t>I04503</t>
  </si>
  <si>
    <t>FAST COOLING SYSTEMS SRL</t>
  </si>
  <si>
    <t>CORSO GROSSETO, 194</t>
  </si>
  <si>
    <t>I04504</t>
  </si>
  <si>
    <t>I04505</t>
  </si>
  <si>
    <t>INTER CARS MARKETING SERVICE SP.Z.O.O.</t>
  </si>
  <si>
    <t>UL. Plowiecka, 57</t>
  </si>
  <si>
    <t>I04507</t>
  </si>
  <si>
    <t>VIA AMERIGO VESPUCCI, 21 D</t>
  </si>
  <si>
    <t>I04509</t>
  </si>
  <si>
    <t>L'AUTORICAMBIO SRLS</t>
  </si>
  <si>
    <t>VIA ENNA, 13</t>
  </si>
  <si>
    <t>I04510</t>
  </si>
  <si>
    <t>CRAS SOCIETA' CONSORTILE A R.L.</t>
  </si>
  <si>
    <t>ZONA ART.LE LIBERO GRASSI LOTTO 6</t>
  </si>
  <si>
    <t>I04511</t>
  </si>
  <si>
    <t>VIA NAZIONALE, 366</t>
  </si>
  <si>
    <t>I04512</t>
  </si>
  <si>
    <t>R.E.M. DI NOTTE ANTONIO</t>
  </si>
  <si>
    <t>VIA TAVERNA</t>
  </si>
  <si>
    <t>I04514</t>
  </si>
  <si>
    <t>LINEA AUTO SRL</t>
  </si>
  <si>
    <t>VIA BAGGIO, 38</t>
  </si>
  <si>
    <t>I04523</t>
  </si>
  <si>
    <t>TEXA S.P.A.</t>
  </si>
  <si>
    <t>VIA 1° MAGGIO, 9</t>
  </si>
  <si>
    <t>I04525</t>
  </si>
  <si>
    <t>FIORESE BERNARDINO S.P.A.</t>
  </si>
  <si>
    <t>VIA CASTION, 70</t>
  </si>
  <si>
    <t>I04526</t>
  </si>
  <si>
    <t>TURBO LOOP DI PAOLO CARICATO</t>
  </si>
  <si>
    <t>STRADA STATALE DEL SEMPIONE, 183</t>
  </si>
  <si>
    <t>I04527</t>
  </si>
  <si>
    <t>SALVO BUS DI LO MAGNO SALVATORE</t>
  </si>
  <si>
    <t>VIA LUDOVICO ARIOSTO, 37</t>
  </si>
  <si>
    <t>I04540</t>
  </si>
  <si>
    <t>VIA CARONTI, 8</t>
  </si>
  <si>
    <t>I04542</t>
  </si>
  <si>
    <t>OK GROUP DI MICALIZZI GIUSEPPE</t>
  </si>
  <si>
    <t>VIA BARTOCCI, 9/C</t>
  </si>
  <si>
    <t>I04545</t>
  </si>
  <si>
    <t>GE.SA. RICAMBI S.R.L.</t>
  </si>
  <si>
    <t>VIA MEDIANA CISTERNA, 40</t>
  </si>
  <si>
    <t>I04549</t>
  </si>
  <si>
    <t>RIZZATO RICAMBI BUS S.R.L.</t>
  </si>
  <si>
    <t>VIA PROVINCIALE ORIA KM 1,5</t>
  </si>
  <si>
    <t>I04551</t>
  </si>
  <si>
    <t>VIOZZI FRANCO</t>
  </si>
  <si>
    <t>VIA SALA, 26</t>
  </si>
  <si>
    <t>I04552</t>
  </si>
  <si>
    <t>MAZZA ANDREA</t>
  </si>
  <si>
    <t>VIALE SANDRO PERTINI</t>
  </si>
  <si>
    <t>I04553</t>
  </si>
  <si>
    <t>VIA DEI TIGLI, 9</t>
  </si>
  <si>
    <t>I04554</t>
  </si>
  <si>
    <t>VIA G. DI VITTORIO, 15B</t>
  </si>
  <si>
    <t>I04559</t>
  </si>
  <si>
    <t>I04561</t>
  </si>
  <si>
    <t>R.A.E.M. S.R.L.</t>
  </si>
  <si>
    <t>VIA ARGINE, 1150</t>
  </si>
  <si>
    <t>I04565</t>
  </si>
  <si>
    <t>ELETTRAUTO FALERIA DI</t>
  </si>
  <si>
    <t>VIA PIANE DI MONTEVERDE SCN</t>
  </si>
  <si>
    <t>I04566</t>
  </si>
  <si>
    <t>OFFICINA PIATTONI</t>
  </si>
  <si>
    <t>VIALE  1 MAGGIO 28</t>
  </si>
  <si>
    <t>I04567</t>
  </si>
  <si>
    <t>DI NUZZO NUNZIO</t>
  </si>
  <si>
    <t>VIA MONTICELLO, 7</t>
  </si>
  <si>
    <t>I04568</t>
  </si>
  <si>
    <t>AGRIS RICAMBI SRL</t>
  </si>
  <si>
    <t>VIA ANTICOLI, 8</t>
  </si>
  <si>
    <t>I04569</t>
  </si>
  <si>
    <t>VIA APPIA KM 163,30</t>
  </si>
  <si>
    <t>I04573</t>
  </si>
  <si>
    <t>UNIONE RICAMBI AUTO DI AMBROSIO NICOLA</t>
  </si>
  <si>
    <t>VIA SEBASTIANO TARICCO, 2</t>
  </si>
  <si>
    <t>I04575</t>
  </si>
  <si>
    <t>ANDREINI GROUP SOCIETA' SRLS</t>
  </si>
  <si>
    <t>VIA LIBERTA', 28</t>
  </si>
  <si>
    <t>I04576</t>
  </si>
  <si>
    <t>VIA VANZETTI, 4</t>
  </si>
  <si>
    <t>I04577</t>
  </si>
  <si>
    <t>DE SALVO ROBERTO</t>
  </si>
  <si>
    <t>VIA AMPERE, 6</t>
  </si>
  <si>
    <t>I04578</t>
  </si>
  <si>
    <t>R.E.A.M. DI RICCI ANDREA E RICCI</t>
  </si>
  <si>
    <t>VIA T. ROMAGNOLA, 237V</t>
  </si>
  <si>
    <t>I04579</t>
  </si>
  <si>
    <t>VIA MARCELLO MALPIGHI, 4</t>
  </si>
  <si>
    <t>I04584</t>
  </si>
  <si>
    <t>PILERI AUTORIPARAZIONI S.R.L.</t>
  </si>
  <si>
    <t>VIA DEL MAGLIO, 22</t>
  </si>
  <si>
    <t>I04585</t>
  </si>
  <si>
    <t>VIA A. DI VITTORIO, 7/9</t>
  </si>
  <si>
    <t>I04591</t>
  </si>
  <si>
    <t>VIA UNITA ITALIANA, 14</t>
  </si>
  <si>
    <t>I04592</t>
  </si>
  <si>
    <t>CONSORZIO RICAMBISTI AUTO CAMPANI</t>
  </si>
  <si>
    <t>VIA NAZIONALE APPIA, KM 198</t>
  </si>
  <si>
    <t>I04593</t>
  </si>
  <si>
    <t>VIA G. BONITO, 74C</t>
  </si>
  <si>
    <t>I04596</t>
  </si>
  <si>
    <t>AUTORICAMBI LEVANTE SNC DI BEATRICE</t>
  </si>
  <si>
    <t>I04601</t>
  </si>
  <si>
    <t>I04602</t>
  </si>
  <si>
    <t>COZZETTORICAMBI SRLS</t>
  </si>
  <si>
    <t>VIA DON MINZONI,28/B</t>
  </si>
  <si>
    <t>I04603</t>
  </si>
  <si>
    <t>AUTOFORNITURE TALENTI S.R.L.</t>
  </si>
  <si>
    <t>VIA GINO CERVKI, 44</t>
  </si>
  <si>
    <t>I04605</t>
  </si>
  <si>
    <t>NUOVA REVI SRL</t>
  </si>
  <si>
    <t>I04606</t>
  </si>
  <si>
    <t>DRV DISTRIBUZIONE SRL</t>
  </si>
  <si>
    <t>VIA N. COLAJANNI. 27</t>
  </si>
  <si>
    <t>I04607</t>
  </si>
  <si>
    <t>AUTORETTIFICA MF S.R.L.</t>
  </si>
  <si>
    <t>I04609</t>
  </si>
  <si>
    <t>ARENA SILVESTRE</t>
  </si>
  <si>
    <t>VIA ACERBO, 110</t>
  </si>
  <si>
    <t>I04610</t>
  </si>
  <si>
    <t>AUTORICAMBI DE CARIA S.R.L.</t>
  </si>
  <si>
    <t>I04611</t>
  </si>
  <si>
    <t>ROTUNDO LORENZO SRL</t>
  </si>
  <si>
    <t>VIA DEGLI ANGIOINI SNC</t>
  </si>
  <si>
    <t>I04612</t>
  </si>
  <si>
    <t>IRA 2005 S.R.L.</t>
  </si>
  <si>
    <t>C.DA MICHELICA (ZONA ARTIGIANALE)</t>
  </si>
  <si>
    <t>I04614</t>
  </si>
  <si>
    <t>CAR AUTORICAMBI DI MANZO ANIELLO</t>
  </si>
  <si>
    <t>VIA PROVINCIALE, 10/12</t>
  </si>
  <si>
    <t>I04615</t>
  </si>
  <si>
    <t>DOMINIO RICAMBI SAS DI PAOLO</t>
  </si>
  <si>
    <t>VIA DEL CIRCUITO, 341</t>
  </si>
  <si>
    <t>I04616</t>
  </si>
  <si>
    <t>RIMEA S.A.S. DI CINQUEPALMI</t>
  </si>
  <si>
    <t>VIA MULINO DEL GIOCO, 21/A</t>
  </si>
  <si>
    <t>I04617</t>
  </si>
  <si>
    <t>DONZELLI GROUP S.R.L.</t>
  </si>
  <si>
    <t>I54361</t>
  </si>
  <si>
    <t>***********************</t>
  </si>
  <si>
    <t>VIA PIAVE 24/26</t>
  </si>
  <si>
    <t>County</t>
  </si>
  <si>
    <t>Salesperson Code</t>
  </si>
  <si>
    <t>Contact No.2</t>
  </si>
  <si>
    <t>Prim. Contact Mobile No.3</t>
  </si>
  <si>
    <t>Balance To Date (LCY)</t>
  </si>
  <si>
    <t>Registration No. 2</t>
  </si>
  <si>
    <t>Department Code</t>
  </si>
  <si>
    <t>MI</t>
  </si>
  <si>
    <t>DITALIA</t>
  </si>
  <si>
    <t>FALSE</t>
  </si>
  <si>
    <t>CO</t>
  </si>
  <si>
    <t>CASALINOG</t>
  </si>
  <si>
    <t>RCB-F</t>
  </si>
  <si>
    <t>TOP</t>
  </si>
  <si>
    <t>VA</t>
  </si>
  <si>
    <t>MEDIUM</t>
  </si>
  <si>
    <t>MVECCHINI</t>
  </si>
  <si>
    <t>PA</t>
  </si>
  <si>
    <t>COTTLOMB</t>
  </si>
  <si>
    <t>CH</t>
  </si>
  <si>
    <t>DABRUZZO</t>
  </si>
  <si>
    <t>BG</t>
  </si>
  <si>
    <t>TN</t>
  </si>
  <si>
    <t>RZULIANI</t>
  </si>
  <si>
    <t>LC</t>
  </si>
  <si>
    <t>CS</t>
  </si>
  <si>
    <t>GE</t>
  </si>
  <si>
    <t>LIGURIA-A1</t>
  </si>
  <si>
    <t>RCB-B</t>
  </si>
  <si>
    <t>ENTRY</t>
  </si>
  <si>
    <t>CR</t>
  </si>
  <si>
    <t>VIP</t>
  </si>
  <si>
    <t>DLOMBARDI</t>
  </si>
  <si>
    <t>PV</t>
  </si>
  <si>
    <t>amministrazione@ribesrl.it</t>
  </si>
  <si>
    <t>NO</t>
  </si>
  <si>
    <t>SP</t>
  </si>
  <si>
    <t>VIA DEL CHIOSO, 12A</t>
  </si>
  <si>
    <t>SO</t>
  </si>
  <si>
    <t>ufficio@vbfricambi.it</t>
  </si>
  <si>
    <t>LO</t>
  </si>
  <si>
    <t>02-45784240</t>
  </si>
  <si>
    <t>corsicoricambi@hotmail.it | ufficio@corsicoricambi.it</t>
  </si>
  <si>
    <t>PD</t>
  </si>
  <si>
    <t>IM</t>
  </si>
  <si>
    <t>TO</t>
  </si>
  <si>
    <t>DPIEMONTE</t>
  </si>
  <si>
    <t>OR</t>
  </si>
  <si>
    <t>borroni.ricambi@gmail.com</t>
  </si>
  <si>
    <t>BA</t>
  </si>
  <si>
    <t>GDISANLEO</t>
  </si>
  <si>
    <t>RCB-OF</t>
  </si>
  <si>
    <t>LUNDISTRIC@LIBERO.IT</t>
  </si>
  <si>
    <t>giuseppebucci57@gmail.com</t>
  </si>
  <si>
    <t>NA</t>
  </si>
  <si>
    <t>TE</t>
  </si>
  <si>
    <t>AR</t>
  </si>
  <si>
    <t>DTOSCANA</t>
  </si>
  <si>
    <t>UD</t>
  </si>
  <si>
    <t>PG</t>
  </si>
  <si>
    <t>info@magnimotor.it</t>
  </si>
  <si>
    <t>075 8789238</t>
  </si>
  <si>
    <t>PI</t>
  </si>
  <si>
    <t>DUMBRIA</t>
  </si>
  <si>
    <t>RM</t>
  </si>
  <si>
    <t>SI</t>
  </si>
  <si>
    <t>CCORRADINI</t>
  </si>
  <si>
    <t>PO</t>
  </si>
  <si>
    <t>AQ</t>
  </si>
  <si>
    <t>info@sestiniricambi.it</t>
  </si>
  <si>
    <t>CT</t>
  </si>
  <si>
    <t>COTTGROUP</t>
  </si>
  <si>
    <t>SS</t>
  </si>
  <si>
    <t>AN</t>
  </si>
  <si>
    <t>DMARCHE</t>
  </si>
  <si>
    <t>TP</t>
  </si>
  <si>
    <t>SV</t>
  </si>
  <si>
    <t>RG</t>
  </si>
  <si>
    <t>PC</t>
  </si>
  <si>
    <t>GRIMONDI</t>
  </si>
  <si>
    <t>PR</t>
  </si>
  <si>
    <t>GO</t>
  </si>
  <si>
    <t>AL</t>
  </si>
  <si>
    <t>SANTOROM</t>
  </si>
  <si>
    <t>BS</t>
  </si>
  <si>
    <t>TV</t>
  </si>
  <si>
    <t>CN</t>
  </si>
  <si>
    <t>BEILISN</t>
  </si>
  <si>
    <t>BI</t>
  </si>
  <si>
    <t>VE</t>
  </si>
  <si>
    <t>RO</t>
  </si>
  <si>
    <t>VC</t>
  </si>
  <si>
    <t>DVENETO</t>
  </si>
  <si>
    <t>VI</t>
  </si>
  <si>
    <t>FC</t>
  </si>
  <si>
    <t>VR</t>
  </si>
  <si>
    <t>FE</t>
  </si>
  <si>
    <t>AO</t>
  </si>
  <si>
    <t>MO</t>
  </si>
  <si>
    <t>DVALDAOSTA</t>
  </si>
  <si>
    <t>R.E.A. S.R.L.</t>
  </si>
  <si>
    <t>STRADA STATALE 554 KM 4 200</t>
  </si>
  <si>
    <t>CA</t>
  </si>
  <si>
    <t>AELLESERV</t>
  </si>
  <si>
    <t>070-573882</t>
  </si>
  <si>
    <t>340-8085390</t>
  </si>
  <si>
    <t>0143-666160</t>
  </si>
  <si>
    <t>autoricambiarquata@libero.it</t>
  </si>
  <si>
    <t>AT</t>
  </si>
  <si>
    <t>BO</t>
  </si>
  <si>
    <t>DEMILIA</t>
  </si>
  <si>
    <t>PN</t>
  </si>
  <si>
    <t>0362-507810</t>
  </si>
  <si>
    <t>335-5628412</t>
  </si>
  <si>
    <t>CZ</t>
  </si>
  <si>
    <t>RN</t>
  </si>
  <si>
    <t>PU</t>
  </si>
  <si>
    <t>IC GROUP</t>
  </si>
  <si>
    <t>BZ</t>
  </si>
  <si>
    <t>VB</t>
  </si>
  <si>
    <t>MS</t>
  </si>
  <si>
    <t>MC</t>
  </si>
  <si>
    <t>AUTORICAMBI SENAGO S.R.L.</t>
  </si>
  <si>
    <t>cifa72@tiscali.it</t>
  </si>
  <si>
    <t>MN</t>
  </si>
  <si>
    <t>amministrazione@jcauto.it</t>
  </si>
  <si>
    <t>FI</t>
  </si>
  <si>
    <t>LI</t>
  </si>
  <si>
    <t>amministrazione@sperottosrl.com</t>
  </si>
  <si>
    <t>LT</t>
  </si>
  <si>
    <t>CBELLINI</t>
  </si>
  <si>
    <t>PZ</t>
  </si>
  <si>
    <t>euroricambi@euroricambi.info</t>
  </si>
  <si>
    <t>MB</t>
  </si>
  <si>
    <t>AV</t>
  </si>
  <si>
    <t>BONAVOLON</t>
  </si>
  <si>
    <t>RE</t>
  </si>
  <si>
    <t>LU</t>
  </si>
  <si>
    <t>DSARDEGNA</t>
  </si>
  <si>
    <t>FR</t>
  </si>
  <si>
    <t>CE</t>
  </si>
  <si>
    <t>DCAMPANIA</t>
  </si>
  <si>
    <t>amministrazione@valpricar.it</t>
  </si>
  <si>
    <t>MT</t>
  </si>
  <si>
    <t>BL</t>
  </si>
  <si>
    <t>info@carjollyfix.it</t>
  </si>
  <si>
    <t>GR</t>
  </si>
  <si>
    <t>marco@mantovaniauto.com</t>
  </si>
  <si>
    <t>info@signorato.com</t>
  </si>
  <si>
    <t>autoric.trend@gmail.com</t>
  </si>
  <si>
    <t>PE</t>
  </si>
  <si>
    <t>RA</t>
  </si>
  <si>
    <t>patrizia@pieric.com</t>
  </si>
  <si>
    <t>VV</t>
  </si>
  <si>
    <t>DCALABRIA</t>
  </si>
  <si>
    <t>BN</t>
  </si>
  <si>
    <t>BR</t>
  </si>
  <si>
    <t>EN</t>
  </si>
  <si>
    <t>3ellericambiauto@gmail.com</t>
  </si>
  <si>
    <t>PL</t>
  </si>
  <si>
    <t>SA</t>
  </si>
  <si>
    <t>DLIGURIA</t>
  </si>
  <si>
    <t>amministrazione@gpautolainate.it</t>
  </si>
  <si>
    <t>DFRIULI</t>
  </si>
  <si>
    <t>amministrazione@redcarsrl.com</t>
  </si>
  <si>
    <t>TA</t>
  </si>
  <si>
    <t>LE</t>
  </si>
  <si>
    <t>GUTTAG</t>
  </si>
  <si>
    <t>0983-857172</t>
  </si>
  <si>
    <t>ricambi@falboricambi.com</t>
  </si>
  <si>
    <t>ricambiemiliapc@virgilio.it</t>
  </si>
  <si>
    <t>FG</t>
  </si>
  <si>
    <t>OT</t>
  </si>
  <si>
    <t>panica@tiscali.it</t>
  </si>
  <si>
    <t>NU</t>
  </si>
  <si>
    <t>TR</t>
  </si>
  <si>
    <t>DCAMERIN</t>
  </si>
  <si>
    <t>anna@cbbgroup.it</t>
  </si>
  <si>
    <t>PT</t>
  </si>
  <si>
    <t>FM</t>
  </si>
  <si>
    <t>autoricpaniccia@tiscali.it</t>
  </si>
  <si>
    <t>info@autora.org</t>
  </si>
  <si>
    <t>MC RICAMBI SNC DI CALCAGNI</t>
  </si>
  <si>
    <t>AP</t>
  </si>
  <si>
    <t>071 2866400</t>
  </si>
  <si>
    <t>info@saviricambi.com</t>
  </si>
  <si>
    <t>0376-397982</t>
  </si>
  <si>
    <t>VIA G.MARCONI, 118</t>
  </si>
  <si>
    <t>KR</t>
  </si>
  <si>
    <t>335-1267190</t>
  </si>
  <si>
    <t>IC00115S</t>
  </si>
  <si>
    <t>amministrazione@racricambi.it</t>
  </si>
  <si>
    <t>339-5434496</t>
  </si>
  <si>
    <t>ME</t>
  </si>
  <si>
    <t>m.devito@puntogas.it</t>
  </si>
  <si>
    <t>SR</t>
  </si>
  <si>
    <t>010-882056</t>
  </si>
  <si>
    <t>a.truffi@autsardegna.it</t>
  </si>
  <si>
    <t>imperia@lineagomme.com</t>
  </si>
  <si>
    <t>giorgio.rc5@gmail.com</t>
  </si>
  <si>
    <t>RI</t>
  </si>
  <si>
    <t>PAVULLO NEL FRIGNANO</t>
  </si>
  <si>
    <t>VIA MONS. OTTORINO DAVIGHI</t>
  </si>
  <si>
    <t>0524-522355 | 0524-524371</t>
  </si>
  <si>
    <t>posta@pizzola.it</t>
  </si>
  <si>
    <t>PAVULLO DI FRIGNANO</t>
  </si>
  <si>
    <t>info@nuovaelledi.com</t>
  </si>
  <si>
    <t>maxricambicremona@gmail.com</t>
  </si>
  <si>
    <t>02/ 8136759</t>
  </si>
  <si>
    <t>padana.autoparts@gmail.com</t>
  </si>
  <si>
    <t>CARAGLIO RICAMBI DI CITTADINO</t>
  </si>
  <si>
    <t>CB</t>
  </si>
  <si>
    <t>337-1409736</t>
  </si>
  <si>
    <t>RC</t>
  </si>
  <si>
    <t>DÜSSELDORF, NIEMCY</t>
  </si>
  <si>
    <t>CORSO UMBERTO I, 390</t>
  </si>
  <si>
    <t>paonemotorsricambi@aruba.it</t>
  </si>
  <si>
    <t>081-5364295</t>
  </si>
  <si>
    <t>CI</t>
  </si>
  <si>
    <t>guido@@zoglioricambi.it</t>
  </si>
  <si>
    <t>VIA NAZIONALE, 62</t>
  </si>
  <si>
    <t>longobardi.l@yahoo.com</t>
  </si>
  <si>
    <t>010/936435.</t>
  </si>
  <si>
    <t>dfautoricambisrl@gmail.com</t>
  </si>
  <si>
    <t>328-6406751</t>
  </si>
  <si>
    <t>348-0436913</t>
  </si>
  <si>
    <t>savisnc.pero@gmail.com</t>
  </si>
  <si>
    <t>BUDAPEST          -</t>
  </si>
  <si>
    <t>favararicambisrl@gmail.com</t>
  </si>
  <si>
    <t>051-4187250</t>
  </si>
  <si>
    <t>CHIESINA UZZANESE</t>
  </si>
  <si>
    <t>CL</t>
  </si>
  <si>
    <t>AG</t>
  </si>
  <si>
    <t>0922-629699</t>
  </si>
  <si>
    <t>fornitori@piviricambi.com</t>
  </si>
  <si>
    <t>gallerani@corauto.it</t>
  </si>
  <si>
    <t>393-8834744</t>
  </si>
  <si>
    <t>VIA TONELLI, 34</t>
  </si>
  <si>
    <t>CAMPOGALLIANO</t>
  </si>
  <si>
    <t>biba.ricambi@gmail.com</t>
  </si>
  <si>
    <t>0331 544898</t>
  </si>
  <si>
    <t>BAT</t>
  </si>
  <si>
    <t>info.pc@centroricambautosrl.it</t>
  </si>
  <si>
    <t>magazzinoautocorisrl@gmail.com</t>
  </si>
  <si>
    <t>vito@veasrls.it</t>
  </si>
  <si>
    <t>B35</t>
  </si>
  <si>
    <t>AZOVIC</t>
  </si>
  <si>
    <t>06-87153027</t>
  </si>
  <si>
    <t>VT</t>
  </si>
  <si>
    <t>BT</t>
  </si>
  <si>
    <t>info@autoricambicaruso.it</t>
  </si>
  <si>
    <t>0761--402645</t>
  </si>
  <si>
    <t>0523-942397</t>
  </si>
  <si>
    <t>info@commercialricambi.com</t>
  </si>
  <si>
    <t>galluzzi802@gmail.com</t>
  </si>
  <si>
    <t>081-0603270</t>
  </si>
  <si>
    <t>carautosnc.carautosnc@tin.it</t>
  </si>
  <si>
    <t>VIA FRATELLI CERVI, 130A</t>
  </si>
  <si>
    <t>ROSSI ANDREA</t>
  </si>
  <si>
    <t>06/83792447</t>
  </si>
  <si>
    <t>europart@europartsrl.it</t>
  </si>
  <si>
    <t>info@dipasport.com</t>
  </si>
  <si>
    <t>michele.piana@fcar-parts.com</t>
  </si>
  <si>
    <t>DLKW</t>
  </si>
  <si>
    <t>mecoitaly@hotmail.it</t>
  </si>
  <si>
    <t>0596-76201</t>
  </si>
  <si>
    <t>info@schiavariello.it</t>
  </si>
  <si>
    <t>clementeautoricambi@gmail.com</t>
  </si>
  <si>
    <t>motorfrance1996@gmail.com</t>
  </si>
  <si>
    <t>info@motorfrance.it</t>
  </si>
  <si>
    <t>CAMPOBASSO</t>
  </si>
  <si>
    <t>RSMCO0006749</t>
  </si>
  <si>
    <t>0874-482625</t>
  </si>
  <si>
    <t>primapartssrl@gmail.com</t>
  </si>
  <si>
    <t>RSMCO0006751</t>
  </si>
  <si>
    <t>generalricambi2018@libero.it</t>
  </si>
  <si>
    <t>RSMCO0006754</t>
  </si>
  <si>
    <t>0547-28704</t>
  </si>
  <si>
    <t>mario@biemme.net</t>
  </si>
  <si>
    <t>PONSACCO</t>
  </si>
  <si>
    <t>RSMCO0006757</t>
  </si>
  <si>
    <t>0587-731694</t>
  </si>
  <si>
    <t>magazzino@autoduemila.com</t>
  </si>
  <si>
    <t>RSMCO0006766</t>
  </si>
  <si>
    <t>097-152705</t>
  </si>
  <si>
    <t>sudric@tiscali.it</t>
  </si>
  <si>
    <t>RSMCO0006768</t>
  </si>
  <si>
    <t>0874-771002</t>
  </si>
  <si>
    <t>molisericambi@inwind.it</t>
  </si>
  <si>
    <t>RIPALIMOSANI</t>
  </si>
  <si>
    <t>RSMCO0006771</t>
  </si>
  <si>
    <t>0874-481302</t>
  </si>
  <si>
    <t>adalessandro@cdrparts.it</t>
  </si>
  <si>
    <t>CROSIA</t>
  </si>
  <si>
    <t>RSMCO0006777</t>
  </si>
  <si>
    <t>0983-480353</t>
  </si>
  <si>
    <t>diemme_srl@virgilio.it</t>
  </si>
  <si>
    <t>RSMCO0006782</t>
  </si>
  <si>
    <t>SARNO</t>
  </si>
  <si>
    <t>RSMCO0006787</t>
  </si>
  <si>
    <t>autoricambifmn@libero.it</t>
  </si>
  <si>
    <t>RSMCO0006803</t>
  </si>
  <si>
    <t>095-435477</t>
  </si>
  <si>
    <t>csdrautoricambi@hotmail.com</t>
  </si>
  <si>
    <t>RSMCO0006808</t>
  </si>
  <si>
    <t>0736-344352</t>
  </si>
  <si>
    <t>335-7793384</t>
  </si>
  <si>
    <t>sp.parts@libero.it</t>
  </si>
  <si>
    <t>RSMCO0006811</t>
  </si>
  <si>
    <t>arebsrl@libero.it</t>
  </si>
  <si>
    <t>RSMCO0006813</t>
  </si>
  <si>
    <t>080-9645084</t>
  </si>
  <si>
    <t>3aricambi@gmail.com</t>
  </si>
  <si>
    <t>RSMCO0006823</t>
  </si>
  <si>
    <t>093-1760945</t>
  </si>
  <si>
    <t>variscosrl@variscosrl.com</t>
  </si>
  <si>
    <t>AUGUSTA</t>
  </si>
  <si>
    <t>RSMCO0006824</t>
  </si>
  <si>
    <t>variscosrlo@variscosrl.com</t>
  </si>
  <si>
    <t>DAIRAGO</t>
  </si>
  <si>
    <t>RSMCO0006825</t>
  </si>
  <si>
    <t>327-6527310</t>
  </si>
  <si>
    <t>mc.paganini@studio-sama.it</t>
  </si>
  <si>
    <t>RSMCO0006830</t>
  </si>
  <si>
    <t>02-27012983</t>
  </si>
  <si>
    <t>rovida.marco@legalmail.it</t>
  </si>
  <si>
    <t>RSMCO0006845</t>
  </si>
  <si>
    <t>095-7082215</t>
  </si>
  <si>
    <t>347-0889612</t>
  </si>
  <si>
    <t>automotivesolutionssrl@gmail.com</t>
  </si>
  <si>
    <t>RSMCO0006846</t>
  </si>
  <si>
    <t>0522/934225</t>
  </si>
  <si>
    <t>controllo@gpsmotori.com</t>
  </si>
  <si>
    <t>RSMCO0006847</t>
  </si>
  <si>
    <t>0522-934225</t>
  </si>
  <si>
    <t>RSMCO0006848</t>
  </si>
  <si>
    <t>0962-371537</t>
  </si>
  <si>
    <t>sestino.arcuri@virgilio.it</t>
  </si>
  <si>
    <t>SALINE JONICHE</t>
  </si>
  <si>
    <t>RSMCO0006860</t>
  </si>
  <si>
    <t>0965-786210</t>
  </si>
  <si>
    <t>333-1671380</t>
  </si>
  <si>
    <t>autoserviceminniti@libero.it</t>
  </si>
  <si>
    <t>RSMCO0003082</t>
  </si>
  <si>
    <t>0575/749903</t>
  </si>
  <si>
    <t>commerciale@bslubrificanti.it</t>
  </si>
  <si>
    <t>RSMCO0006865</t>
  </si>
  <si>
    <t>392-3263955</t>
  </si>
  <si>
    <t>stequattro@legalmail.it</t>
  </si>
  <si>
    <t>BACOLI</t>
  </si>
  <si>
    <t>RSMCO0006866</t>
  </si>
  <si>
    <t>081-8040124 |081-8545533</t>
  </si>
  <si>
    <t>auto@cumaricambike.it</t>
  </si>
  <si>
    <t>SANTA VENERINA</t>
  </si>
  <si>
    <t>RSMCO0006867</t>
  </si>
  <si>
    <t>095-7611313</t>
  </si>
  <si>
    <t>carricambi@yahoo.it</t>
  </si>
  <si>
    <t>GIARRE</t>
  </si>
  <si>
    <t>RSMCO0006868</t>
  </si>
  <si>
    <t>095-939608</t>
  </si>
  <si>
    <t>dueeffericambisrl@gmail.com</t>
  </si>
  <si>
    <t>RSMCO0006884</t>
  </si>
  <si>
    <t>0522-300344-5</t>
  </si>
  <si>
    <t>info@generalricambi-srl.it</t>
  </si>
  <si>
    <t>RSMCO0006892</t>
  </si>
  <si>
    <t>02-84980080</t>
  </si>
  <si>
    <t>magazzino-tr@readyparts.it</t>
  </si>
  <si>
    <t>RSMCO0006893</t>
  </si>
  <si>
    <t>392-5649607</t>
  </si>
  <si>
    <t>turbomm81@gmail.com</t>
  </si>
  <si>
    <t>MUGNANO (NA)</t>
  </si>
  <si>
    <t>RSMCO0006894</t>
  </si>
  <si>
    <t>081-7454442</t>
  </si>
  <si>
    <t>framasas@libero.it</t>
  </si>
  <si>
    <t>RSMCO0006895</t>
  </si>
  <si>
    <t>SANTA MARIA A VICO</t>
  </si>
  <si>
    <t>RSMCO0006901</t>
  </si>
  <si>
    <t>0823-808728</t>
  </si>
  <si>
    <t>commerciale@tecom-srl.it</t>
  </si>
  <si>
    <t>RSMCO0006902</t>
  </si>
  <si>
    <t>RIONERO IN VULTURE</t>
  </si>
  <si>
    <t>RSMCO0006904</t>
  </si>
  <si>
    <t>345-6104355</t>
  </si>
  <si>
    <t>moscainfo@gmail.com</t>
  </si>
  <si>
    <t>SCALO SAN MARCO ARG.</t>
  </si>
  <si>
    <t>RSMCO0006905</t>
  </si>
  <si>
    <t>0984-518880</t>
  </si>
  <si>
    <t>carhouse@hotmail.it</t>
  </si>
  <si>
    <t>RSMCO0006907</t>
  </si>
  <si>
    <t>0981-950053</t>
  </si>
  <si>
    <t>366-1342103</t>
  </si>
  <si>
    <t>RSMCO0006910</t>
  </si>
  <si>
    <t>0543-796607</t>
  </si>
  <si>
    <t>alfa_ricambi@virgilio.it</t>
  </si>
  <si>
    <t>RSMCO0006918</t>
  </si>
  <si>
    <t>0965-42472</t>
  </si>
  <si>
    <t>eurodiesel@hotmail.com</t>
  </si>
  <si>
    <t>RSMCO0006919</t>
  </si>
  <si>
    <t>080-5367712</t>
  </si>
  <si>
    <t>magazzino@ddrgroup.it</t>
  </si>
  <si>
    <t>CERIGNOLA</t>
  </si>
  <si>
    <t>RSMCO0006920</t>
  </si>
  <si>
    <t>0885-429600</t>
  </si>
  <si>
    <t>info@autoricambiseccia.it</t>
  </si>
  <si>
    <t>SAN MARCELLO PITEGLIO</t>
  </si>
  <si>
    <t>RSMCO0006921</t>
  </si>
  <si>
    <t>0574-527992</t>
  </si>
  <si>
    <t>RSMCO0006924</t>
  </si>
  <si>
    <t>RSMCO0005265</t>
  </si>
  <si>
    <t>RSMCO0006927</t>
  </si>
  <si>
    <t>080-5021714</t>
  </si>
  <si>
    <t>mino.balenzano@gmail.com</t>
  </si>
  <si>
    <t>RSMCO0006928</t>
  </si>
  <si>
    <t>0825-628249 | 0825-624651</t>
  </si>
  <si>
    <t>osvaldo@dramsrl.it</t>
  </si>
  <si>
    <t>RSMCO0006930</t>
  </si>
  <si>
    <t>051-6371335</t>
  </si>
  <si>
    <t>maurostupazzini@marfiobus.com</t>
  </si>
  <si>
    <t>RSMCO0006931</t>
  </si>
  <si>
    <t>SEVESO</t>
  </si>
  <si>
    <t>RSMCO0006947</t>
  </si>
  <si>
    <t>392-08582539</t>
  </si>
  <si>
    <t>mattia.cesana@gmail.com</t>
  </si>
  <si>
    <t>RSMCO0006951</t>
  </si>
  <si>
    <t>0931-1855250</t>
  </si>
  <si>
    <t>danielep46@hotmail.it</t>
  </si>
  <si>
    <t>RSMCO0006952</t>
  </si>
  <si>
    <t>0962-902390</t>
  </si>
  <si>
    <t>lorenti.elio91@gmail.com</t>
  </si>
  <si>
    <t>BENEVENTO</t>
  </si>
  <si>
    <t>RSMCO0006956</t>
  </si>
  <si>
    <t>0824-362563</t>
  </si>
  <si>
    <t>RSMCO0006963</t>
  </si>
  <si>
    <t>052-3613220</t>
  </si>
  <si>
    <t>simona_ara@libero.it</t>
  </si>
  <si>
    <t>CAPACCIO SCALO</t>
  </si>
  <si>
    <t>RSMCO0006974</t>
  </si>
  <si>
    <t>082-8730033</t>
  </si>
  <si>
    <t>diviricambi@libero.it</t>
  </si>
  <si>
    <t>TORREMAGGIORE</t>
  </si>
  <si>
    <t>RSMCO0006976</t>
  </si>
  <si>
    <t>0882-382249</t>
  </si>
  <si>
    <t>autoricambipensato@gmail.com</t>
  </si>
  <si>
    <t>VILLA D'AGRI DI MARSICOVETERE</t>
  </si>
  <si>
    <t>RSMCO0006977</t>
  </si>
  <si>
    <t>0975-352118</t>
  </si>
  <si>
    <t>335-6551982</t>
  </si>
  <si>
    <t>rotunno.mario@virgilio.it</t>
  </si>
  <si>
    <t>RSMCO0006979</t>
  </si>
  <si>
    <t>080-2022300</t>
  </si>
  <si>
    <t>flavio.pagliara@gruppomarino.it</t>
  </si>
  <si>
    <t>POVIGLIO</t>
  </si>
  <si>
    <t>RSMCO0006983</t>
  </si>
  <si>
    <t>0376-838240</t>
  </si>
  <si>
    <t>349-8266242</t>
  </si>
  <si>
    <t>commerciale@mm-commerce.it</t>
  </si>
  <si>
    <t>VOLTA MANTOVANA</t>
  </si>
  <si>
    <t>RSMCO0006984</t>
  </si>
  <si>
    <t>RSMCO0006985</t>
  </si>
  <si>
    <t>090-692832</t>
  </si>
  <si>
    <t>340-6879130</t>
  </si>
  <si>
    <t>autoricambi200@tin.it</t>
  </si>
  <si>
    <t>RSMCO0006986</t>
  </si>
  <si>
    <t>CORTEMAGGIORE</t>
  </si>
  <si>
    <t>RSMCO0006993</t>
  </si>
  <si>
    <t>0523-982990</t>
  </si>
  <si>
    <t>autocar.alex@gmail.com</t>
  </si>
  <si>
    <t>RSMCO0006999</t>
  </si>
  <si>
    <t>RSMCO0007001</t>
  </si>
  <si>
    <t>081-5155640</t>
  </si>
  <si>
    <t>334-2437756</t>
  </si>
  <si>
    <t>avitabileradiatori@hotmail.it</t>
  </si>
  <si>
    <t>RSMCO0007002</t>
  </si>
  <si>
    <t>0165-41051</t>
  </si>
  <si>
    <t>334-3914525</t>
  </si>
  <si>
    <t>emporio@ciclilucchini.com</t>
  </si>
  <si>
    <t>RSMCO0007003</t>
  </si>
  <si>
    <t>RSMCO0007004</t>
  </si>
  <si>
    <t>071-2862632</t>
  </si>
  <si>
    <t>342-8463394</t>
  </si>
  <si>
    <t>nportulano@wag-italy.com</t>
  </si>
  <si>
    <t>RSMCO0007005</t>
  </si>
  <si>
    <t>magazzino@ricambirecar.it</t>
  </si>
  <si>
    <t>RSMCO0007011</t>
  </si>
  <si>
    <t>053-6807138</t>
  </si>
  <si>
    <t>info@gpricambi.it</t>
  </si>
  <si>
    <t>RSMCO0007014</t>
  </si>
  <si>
    <t>082-3799867</t>
  </si>
  <si>
    <t>329-4279309</t>
  </si>
  <si>
    <t>i.mar13@libero.it</t>
  </si>
  <si>
    <t>RSMCO0007019</t>
  </si>
  <si>
    <t>011-4042400 | 011-4038829</t>
  </si>
  <si>
    <t>335-8192661 - sig. Chiocchetti</t>
  </si>
  <si>
    <t>info@varsrl.it</t>
  </si>
  <si>
    <t>SULMONA</t>
  </si>
  <si>
    <t>RSMCO0007025</t>
  </si>
  <si>
    <t>0864-55187</t>
  </si>
  <si>
    <t>capautoricambi@tiscali.it</t>
  </si>
  <si>
    <t>RSMCO0007026</t>
  </si>
  <si>
    <t>085-4308505</t>
  </si>
  <si>
    <t>338-1110908</t>
  </si>
  <si>
    <t>nicola@dangelantonio.net</t>
  </si>
  <si>
    <t>MARINA DI MONTEMARCIANO -AN</t>
  </si>
  <si>
    <t>RSMCO0007027</t>
  </si>
  <si>
    <t>071-9943208</t>
  </si>
  <si>
    <t>335-5618746</t>
  </si>
  <si>
    <t>coba.defilippo@virgilio.it</t>
  </si>
  <si>
    <t>CASTELFIDARDO</t>
  </si>
  <si>
    <t>RSMCO0007028</t>
  </si>
  <si>
    <t>071-8853336</t>
  </si>
  <si>
    <t>346-8259307</t>
  </si>
  <si>
    <t>info@top081.com</t>
  </si>
  <si>
    <t>RSMCO0007029</t>
  </si>
  <si>
    <t>0864-253153</t>
  </si>
  <si>
    <t>393-9461576</t>
  </si>
  <si>
    <t>alparicambi@libero.it</t>
  </si>
  <si>
    <t>RSMCO0007030</t>
  </si>
  <si>
    <t>085-52765</t>
  </si>
  <si>
    <t>333-4618365</t>
  </si>
  <si>
    <t>magazzino@essediricambisrl.it</t>
  </si>
  <si>
    <t>CELANO</t>
  </si>
  <si>
    <t>RSMCO0007031</t>
  </si>
  <si>
    <t>0863-792180</t>
  </si>
  <si>
    <t>320-8865304</t>
  </si>
  <si>
    <t>autoricambifidanza@hotmail.it</t>
  </si>
  <si>
    <t>RSMCO0007032</t>
  </si>
  <si>
    <t>085-8007835</t>
  </si>
  <si>
    <t>328-5735563</t>
  </si>
  <si>
    <t>danilo.delpidio@libero.it</t>
  </si>
  <si>
    <t>RSMCO0007033</t>
  </si>
  <si>
    <t>AUTORICAMBIFIDANZA@HOTMAIL.IT</t>
  </si>
  <si>
    <t>RSMCO0007034</t>
  </si>
  <si>
    <t>0736-304013</t>
  </si>
  <si>
    <t>337-656630</t>
  </si>
  <si>
    <t>hobbyauto@hotmail.it</t>
  </si>
  <si>
    <t>RSMCO0007035</t>
  </si>
  <si>
    <t>0863-455069</t>
  </si>
  <si>
    <t>marsicautoricambi@gmail.com</t>
  </si>
  <si>
    <t>RSMCO0007036</t>
  </si>
  <si>
    <t>0735-656553</t>
  </si>
  <si>
    <t>335-1861238</t>
  </si>
  <si>
    <t>tomolati@gmail.com</t>
  </si>
  <si>
    <t>RSMCO0007037</t>
  </si>
  <si>
    <t>081-5227911</t>
  </si>
  <si>
    <t>info@ricarauto.it</t>
  </si>
  <si>
    <t>RSMCO0007038</t>
  </si>
  <si>
    <t>081-5227910</t>
  </si>
  <si>
    <t>RSMCO0007039</t>
  </si>
  <si>
    <t>080-9756541</t>
  </si>
  <si>
    <t>info@drtsrl.net</t>
  </si>
  <si>
    <t>RSMCO0007040</t>
  </si>
  <si>
    <t>080-975654</t>
  </si>
  <si>
    <t>SAINT MARCEL</t>
  </si>
  <si>
    <t>RSMCO0007041</t>
  </si>
  <si>
    <t>334-8372204</t>
  </si>
  <si>
    <t>magazzino.autosport@gmail.com</t>
  </si>
  <si>
    <t>RSMCO0007042</t>
  </si>
  <si>
    <t>011-4086674</t>
  </si>
  <si>
    <t>377-4964553</t>
  </si>
  <si>
    <t>RSMCO0007043</t>
  </si>
  <si>
    <t>099-5638789</t>
  </si>
  <si>
    <t>info@dursoricambi.it</t>
  </si>
  <si>
    <t>RSMCO0007049</t>
  </si>
  <si>
    <t>0522-332383</t>
  </si>
  <si>
    <t>sabaricambi@tin.it</t>
  </si>
  <si>
    <t>RSMCO0007050</t>
  </si>
  <si>
    <t>081-5133158</t>
  </si>
  <si>
    <t>autofornitureitalia@gmail.com</t>
  </si>
  <si>
    <t>MOMO</t>
  </si>
  <si>
    <t>RSMCO0001204</t>
  </si>
  <si>
    <t>0321 929211</t>
  </si>
  <si>
    <t>mariateresa.ferri@schaeffler.com</t>
  </si>
  <si>
    <t>RSMCO0007057</t>
  </si>
  <si>
    <t>0424-47600</t>
  </si>
  <si>
    <t>info@umbertorosiellosrl.it</t>
  </si>
  <si>
    <t>RSMCO0007066</t>
  </si>
  <si>
    <t>0744-1081547</t>
  </si>
  <si>
    <t>389-5816510</t>
  </si>
  <si>
    <t>marco.ascani@gmail.com</t>
  </si>
  <si>
    <t>RSMCO0007067</t>
  </si>
  <si>
    <t>0734-628785</t>
  </si>
  <si>
    <t>392-9745399</t>
  </si>
  <si>
    <t>ricambi@autonoleggio.it</t>
  </si>
  <si>
    <t>RSMCO0007068</t>
  </si>
  <si>
    <t>0744-403303</t>
  </si>
  <si>
    <t>347-9556205</t>
  </si>
  <si>
    <t>alberto.patumi@gmail.com</t>
  </si>
  <si>
    <t>RSMCO0007069</t>
  </si>
  <si>
    <t>0744-303061</t>
  </si>
  <si>
    <t>377-5444226</t>
  </si>
  <si>
    <t>info@temperoni.it</t>
  </si>
  <si>
    <t>FALERONE</t>
  </si>
  <si>
    <t>RSMCO0007072</t>
  </si>
  <si>
    <t>0734-710024</t>
  </si>
  <si>
    <t>391-1726521</t>
  </si>
  <si>
    <t>abbruzzesericambisrl@libero.it</t>
  </si>
  <si>
    <t>LUCA DEI MARSI</t>
  </si>
  <si>
    <t>RSMCO0007073</t>
  </si>
  <si>
    <t>0863-52153</t>
  </si>
  <si>
    <t>335-7523265</t>
  </si>
  <si>
    <t>renato56@libero.it</t>
  </si>
  <si>
    <t>TODI</t>
  </si>
  <si>
    <t>RSMCO0007074</t>
  </si>
  <si>
    <t>393-7152492</t>
  </si>
  <si>
    <t>vetrugnoandrea@libero.it</t>
  </si>
  <si>
    <t>RSMCO0007077</t>
  </si>
  <si>
    <t>080-2376071</t>
  </si>
  <si>
    <t>329-9529331</t>
  </si>
  <si>
    <t>mondolibero11@libero.it</t>
  </si>
  <si>
    <t>CHIARAVALLE CENTRALE</t>
  </si>
  <si>
    <t>RSMCO0007078</t>
  </si>
  <si>
    <t>331-3873201</t>
  </si>
  <si>
    <t>ricambisiciliano.pw@libero.it</t>
  </si>
  <si>
    <t>COLLESTRADA</t>
  </si>
  <si>
    <t>RSMCO0007083</t>
  </si>
  <si>
    <t>075-7610546</t>
  </si>
  <si>
    <t>373-5412016</t>
  </si>
  <si>
    <t>batteriecollestrada@gmail.com</t>
  </si>
  <si>
    <t>RSMCO0007084</t>
  </si>
  <si>
    <t>0744-1923195</t>
  </si>
  <si>
    <t>brocatolaura@gmail.com</t>
  </si>
  <si>
    <t>RSMCO0007085</t>
  </si>
  <si>
    <t>TRESTINA</t>
  </si>
  <si>
    <t>RSMCO0007092</t>
  </si>
  <si>
    <t>075-9411235</t>
  </si>
  <si>
    <t>348-2575343</t>
  </si>
  <si>
    <t>multiservizitrestina@libero.it</t>
  </si>
  <si>
    <t>RSMCO0007093</t>
  </si>
  <si>
    <t>RSMCO0007095</t>
  </si>
  <si>
    <t>0961-719465</t>
  </si>
  <si>
    <t>rettifiche.procopio@libero.it</t>
  </si>
  <si>
    <t>RSMCO0007101</t>
  </si>
  <si>
    <t>bocchiaroricambi@libero.it</t>
  </si>
  <si>
    <t>RSMCO0007102</t>
  </si>
  <si>
    <t>091-546080 | 091-362060</t>
  </si>
  <si>
    <t>info@frendica.com</t>
  </si>
  <si>
    <t>RSMCO0007103</t>
  </si>
  <si>
    <t>081-5455457 | 081-7701497</t>
  </si>
  <si>
    <t>335-7541361</t>
  </si>
  <si>
    <t>bbr@bbrsrl.com</t>
  </si>
  <si>
    <t>RSMCO0007104</t>
  </si>
  <si>
    <t>02-98862324</t>
  </si>
  <si>
    <t>337-1116232</t>
  </si>
  <si>
    <t>a.degregorio@trucksservice.it</t>
  </si>
  <si>
    <t>RSMCO0007106</t>
  </si>
  <si>
    <t>0931-839753</t>
  </si>
  <si>
    <t>boutiquedellauto@hotmail.com</t>
  </si>
  <si>
    <t>RSMCO0007110</t>
  </si>
  <si>
    <t>075/393905</t>
  </si>
  <si>
    <t>349-5636089</t>
  </si>
  <si>
    <t>info@ciaccioautomotive.com</t>
  </si>
  <si>
    <t>VIGNATE</t>
  </si>
  <si>
    <t>RSMCO0007116</t>
  </si>
  <si>
    <t>02-9560635</t>
  </si>
  <si>
    <t>info@autofficinalorenz.it</t>
  </si>
  <si>
    <t>RSMCO0007117</t>
  </si>
  <si>
    <t>RSMCO0007118</t>
  </si>
  <si>
    <t>RSMCO0007119</t>
  </si>
  <si>
    <t>039-647578</t>
  </si>
  <si>
    <t>magazzino@teamservicecar.it</t>
  </si>
  <si>
    <t>RSMCO0007120</t>
  </si>
  <si>
    <t>02-5473601 | 02-5472782</t>
  </si>
  <si>
    <t>magazzino@eurocar84.it</t>
  </si>
  <si>
    <t>MORLUPO SCALO</t>
  </si>
  <si>
    <t>RSMCO0007125</t>
  </si>
  <si>
    <t>06-9072745</t>
  </si>
  <si>
    <t>info@autoricambimarchetti.it</t>
  </si>
  <si>
    <t>RSMCO0007126</t>
  </si>
  <si>
    <t>0883-527470</t>
  </si>
  <si>
    <t>euro.ricambi@libero.it</t>
  </si>
  <si>
    <t>GRUMO NEVANO</t>
  </si>
  <si>
    <t>RSMCO0007124</t>
  </si>
  <si>
    <t>081-8328091</t>
  </si>
  <si>
    <t>335-6220214</t>
  </si>
  <si>
    <t>cristianosrl@yahoo.it</t>
  </si>
  <si>
    <t>RSMCO0007127</t>
  </si>
  <si>
    <t>0522-302746</t>
  </si>
  <si>
    <t>RSMCO0007130</t>
  </si>
  <si>
    <t>059-660724</t>
  </si>
  <si>
    <t>grricambicarpi@gmail.com</t>
  </si>
  <si>
    <t>RSMCO0007132</t>
  </si>
  <si>
    <t>0863-26473</t>
  </si>
  <si>
    <t>339-8969469</t>
  </si>
  <si>
    <t>nuovarevi@yahoo.it</t>
  </si>
  <si>
    <t>RSMCO0007133</t>
  </si>
  <si>
    <t>testgdprit@wp.pl</t>
  </si>
  <si>
    <t>RSMCO0007135</t>
  </si>
  <si>
    <t>02-38100049</t>
  </si>
  <si>
    <t>magazzino@officinavisentin.com</t>
  </si>
  <si>
    <t>RSMCO0007136</t>
  </si>
  <si>
    <t>02-3817340969</t>
  </si>
  <si>
    <t>TRODICA DI MORROVALLE</t>
  </si>
  <si>
    <t>RSMCO0007137</t>
  </si>
  <si>
    <t>0733-866400</t>
  </si>
  <si>
    <t>329-6138370</t>
  </si>
  <si>
    <t>alberto.corradini@4xlalice.it</t>
  </si>
  <si>
    <t>RSMCO0007139</t>
  </si>
  <si>
    <t>06-9538076</t>
  </si>
  <si>
    <t>RSMCO0007140</t>
  </si>
  <si>
    <t>06-20765763</t>
  </si>
  <si>
    <t>autoricambivitale@alice.it</t>
  </si>
  <si>
    <t>RSMCO0007145</t>
  </si>
  <si>
    <t>090-2925054</t>
  </si>
  <si>
    <t>320-8145332</t>
  </si>
  <si>
    <t>ingrosso.ricambi@hotmail.it</t>
  </si>
  <si>
    <t>APPIGNANO</t>
  </si>
  <si>
    <t>RSMCO0007147</t>
  </si>
  <si>
    <t>0733-57177</t>
  </si>
  <si>
    <t>335-6145141</t>
  </si>
  <si>
    <t>afabatterie@libero.it</t>
  </si>
  <si>
    <t>RSMCO0007148</t>
  </si>
  <si>
    <t>0736-45325</t>
  </si>
  <si>
    <t>347-4195676</t>
  </si>
  <si>
    <t>piceno.ricambi@gmail.com</t>
  </si>
  <si>
    <t>CAVENAGO BRIANZA</t>
  </si>
  <si>
    <t>RSMCO0007149</t>
  </si>
  <si>
    <t>02-49782614</t>
  </si>
  <si>
    <t>348-1301253</t>
  </si>
  <si>
    <t>commerciale@amspro.it</t>
  </si>
  <si>
    <t>NOVA SIRI SCALO</t>
  </si>
  <si>
    <t>RSMCO0007150</t>
  </si>
  <si>
    <t>0835-877373</t>
  </si>
  <si>
    <t>autoricambipugliesenova@gmail.com</t>
  </si>
  <si>
    <t>SAN GIUSEPPE VESUVIANO (NA)</t>
  </si>
  <si>
    <t>RSMCO0007156</t>
  </si>
  <si>
    <t>081-8281363</t>
  </si>
  <si>
    <t>capassoricambi2@virgilio.it</t>
  </si>
  <si>
    <t>CITTA' DI CASTELLO</t>
  </si>
  <si>
    <t>RSMCO0007159</t>
  </si>
  <si>
    <t>075-8521380</t>
  </si>
  <si>
    <t>334-3889770</t>
  </si>
  <si>
    <t>autoricambimorini@virgilio.it</t>
  </si>
  <si>
    <t>RIPABIANCA DERUTA (PG)</t>
  </si>
  <si>
    <t>RSMCO0007160</t>
  </si>
  <si>
    <t>349-7870230</t>
  </si>
  <si>
    <t>mario.dellabotte@gmail.com</t>
  </si>
  <si>
    <t>RSMCO0007161</t>
  </si>
  <si>
    <t>075-6976768</t>
  </si>
  <si>
    <t>388-2434430</t>
  </si>
  <si>
    <t>agostinelliauto@hotmail.it</t>
  </si>
  <si>
    <t>RSMCO0007163</t>
  </si>
  <si>
    <t>095-295143</t>
  </si>
  <si>
    <t>095-2952-15</t>
  </si>
  <si>
    <t>luigi.cannavo@deraricambi.it</t>
  </si>
  <si>
    <t>RSMCO0007167</t>
  </si>
  <si>
    <t>080-536371</t>
  </si>
  <si>
    <t>csc@climaservicecar.it</t>
  </si>
  <si>
    <t>RSMCO0007172</t>
  </si>
  <si>
    <t>080-5380661</t>
  </si>
  <si>
    <t>acquisti@ocab.it</t>
  </si>
  <si>
    <t>RSMCO0007173</t>
  </si>
  <si>
    <t>039-647284</t>
  </si>
  <si>
    <t>ricambi@cabor.it</t>
  </si>
  <si>
    <t>RSMCO0007178</t>
  </si>
  <si>
    <t>02-57601157</t>
  </si>
  <si>
    <t>info@spiztrasporti.com</t>
  </si>
  <si>
    <t>CUSAGO (MI)</t>
  </si>
  <si>
    <t>RSMCO0007179</t>
  </si>
  <si>
    <t>RSMCO0007189</t>
  </si>
  <si>
    <t>039-6886908</t>
  </si>
  <si>
    <t>info@autofficinafalconeri.it</t>
  </si>
  <si>
    <t>RSMCO0007194</t>
  </si>
  <si>
    <t>rinaldi.s@hotmail.it</t>
  </si>
  <si>
    <t>S. NICOLO' A TORDINO</t>
  </si>
  <si>
    <t>RSMCO0007196</t>
  </si>
  <si>
    <t>0861-587458</t>
  </si>
  <si>
    <t>327-5663678</t>
  </si>
  <si>
    <t>tanzigiuseppe@tin.it</t>
  </si>
  <si>
    <t>RSMCO0007197</t>
  </si>
  <si>
    <t>085-8008733</t>
  </si>
  <si>
    <t>info@autoricambitritella.com</t>
  </si>
  <si>
    <t>RSMCO0007201</t>
  </si>
  <si>
    <t>02-90119138</t>
  </si>
  <si>
    <t>officina@soslofficina.it</t>
  </si>
  <si>
    <t>TERRE ROVERESCHE</t>
  </si>
  <si>
    <t>RSMCO0007211</t>
  </si>
  <si>
    <t>0721-977039</t>
  </si>
  <si>
    <t>espostipiergiorgio@virgilio.it</t>
  </si>
  <si>
    <t>RSMCO0007212</t>
  </si>
  <si>
    <t>0721-482454</t>
  </si>
  <si>
    <t>335-6567465</t>
  </si>
  <si>
    <t>magazzino@tircar.it</t>
  </si>
  <si>
    <t>RSMCO0007213</t>
  </si>
  <si>
    <t>0964-29717</t>
  </si>
  <si>
    <t>tropeano.stefano@libero.it</t>
  </si>
  <si>
    <t>PIANELLO VAL TIDONE</t>
  </si>
  <si>
    <t>RSMCO0007214</t>
  </si>
  <si>
    <t>0523-1720716</t>
  </si>
  <si>
    <t>info@bierresrl.com</t>
  </si>
  <si>
    <t>RSMCO0007215</t>
  </si>
  <si>
    <t>TAURIANOVA</t>
  </si>
  <si>
    <t>RSMCO0007216</t>
  </si>
  <si>
    <t>0966-611572</t>
  </si>
  <si>
    <t>s.scriva@alice.it</t>
  </si>
  <si>
    <t>LANCIANO</t>
  </si>
  <si>
    <t>RSMCO0007217</t>
  </si>
  <si>
    <t>329-0039195</t>
  </si>
  <si>
    <t>ricam.lanciano@libero.it</t>
  </si>
  <si>
    <t>ORTONA</t>
  </si>
  <si>
    <t>RSMCO0007219</t>
  </si>
  <si>
    <t>085-9066259</t>
  </si>
  <si>
    <t>info@cirautoricambi.it</t>
  </si>
  <si>
    <t>MOLFETTA</t>
  </si>
  <si>
    <t>MSTOCCO</t>
  </si>
  <si>
    <t>RSMCO0007221</t>
  </si>
  <si>
    <t>mauromongelli67@hotmail.com</t>
  </si>
  <si>
    <t>RSMCO0007233</t>
  </si>
  <si>
    <t>0332-223864</t>
  </si>
  <si>
    <t>info@defraricambiauto.it</t>
  </si>
  <si>
    <t>RSMCO0007234</t>
  </si>
  <si>
    <t>081-8238427 | 081-5122564</t>
  </si>
  <si>
    <t>349-5601152</t>
  </si>
  <si>
    <t>mancars1992@gmail.com</t>
  </si>
  <si>
    <t>NARNI SCALO</t>
  </si>
  <si>
    <t>RSMCO0007238</t>
  </si>
  <si>
    <t>0744-814849</t>
  </si>
  <si>
    <t>ncrterni@tiscali.it</t>
  </si>
  <si>
    <t>RSMCO0007240</t>
  </si>
  <si>
    <t>0744-760093</t>
  </si>
  <si>
    <t>092-9899691</t>
  </si>
  <si>
    <t>info@gscarterni.com</t>
  </si>
  <si>
    <t>RSMCO0007246</t>
  </si>
  <si>
    <t>015-8409301</t>
  </si>
  <si>
    <t>335-6027790</t>
  </si>
  <si>
    <t>ordini@carauto-srl.it</t>
  </si>
  <si>
    <t>CREVOLADOSSOLA</t>
  </si>
  <si>
    <t>RSMCO0007252</t>
  </si>
  <si>
    <t>0324-238335</t>
  </si>
  <si>
    <t>valpricarevola@outlook.it</t>
  </si>
  <si>
    <t>RSMCO0007253</t>
  </si>
  <si>
    <t>0331-599218</t>
  </si>
  <si>
    <t>327-7555904</t>
  </si>
  <si>
    <t>amministrazione@numberonegroup.it</t>
  </si>
  <si>
    <t>RSMCO0007254</t>
  </si>
  <si>
    <t>MIRANDOLA</t>
  </si>
  <si>
    <t>RSMCO0007262</t>
  </si>
  <si>
    <t>0535-22196</t>
  </si>
  <si>
    <t>nuovaramricambi@gmail.com</t>
  </si>
  <si>
    <t>CARMIANO</t>
  </si>
  <si>
    <t>RSMCO0007266</t>
  </si>
  <si>
    <t>0832-602389</t>
  </si>
  <si>
    <t>acquisti@innovaforniture.it</t>
  </si>
  <si>
    <t>BOVALINO</t>
  </si>
  <si>
    <t>RSMCO0007270</t>
  </si>
  <si>
    <t>392-8402250</t>
  </si>
  <si>
    <t>autoricambicrisafi@gmail.com</t>
  </si>
  <si>
    <t>SAN LUCIDO</t>
  </si>
  <si>
    <t>RSMCO0007271</t>
  </si>
  <si>
    <t>0982-81004</t>
  </si>
  <si>
    <t>tirrenorettifiche@libero.it</t>
  </si>
  <si>
    <t>M. DI GIOIOSA J</t>
  </si>
  <si>
    <t>RSMCO0007272</t>
  </si>
  <si>
    <t>0964-415357</t>
  </si>
  <si>
    <t>327-9959099</t>
  </si>
  <si>
    <t>far.ol@tiscali.it</t>
  </si>
  <si>
    <t>RSMCO0007273</t>
  </si>
  <si>
    <t>0743-45132</t>
  </si>
  <si>
    <t>info@automotolandia.com</t>
  </si>
  <si>
    <t>MONTEGIORGIO</t>
  </si>
  <si>
    <t>RSMCO0007274</t>
  </si>
  <si>
    <t>333-7734222</t>
  </si>
  <si>
    <t>maicoltraini@virgilio.it</t>
  </si>
  <si>
    <t>RSMCO0007282</t>
  </si>
  <si>
    <t>06 72071</t>
  </si>
  <si>
    <t>flavio.zagari@citifirenze.it</t>
  </si>
  <si>
    <t>RSMCO0007284</t>
  </si>
  <si>
    <t>samuele@numberonetrasporti.it</t>
  </si>
  <si>
    <t>RSMCO0007285</t>
  </si>
  <si>
    <t>RSMCO0007288</t>
  </si>
  <si>
    <t>095 2162945</t>
  </si>
  <si>
    <t>rs-ricambi@libero.it</t>
  </si>
  <si>
    <t>GROTTAZZOLINA</t>
  </si>
  <si>
    <t>RSMCO0007297</t>
  </si>
  <si>
    <t>0734 631126</t>
  </si>
  <si>
    <t>340 7627520</t>
  </si>
  <si>
    <t>moreno87@libero.it</t>
  </si>
  <si>
    <t>RSMCO0007363</t>
  </si>
  <si>
    <t>0882-226144</t>
  </si>
  <si>
    <t>gesolutionsrl@gmail.com</t>
  </si>
  <si>
    <t>RSMCO0007366</t>
  </si>
  <si>
    <t>0362-70986</t>
  </si>
  <si>
    <t>info@officinaborrello.it</t>
  </si>
  <si>
    <t>RSMCO0007367</t>
  </si>
  <si>
    <t>333-8005795</t>
  </si>
  <si>
    <t>moretti.marcello.aldo@gmail.com</t>
  </si>
  <si>
    <t>ALTAVILLA VICENTINA</t>
  </si>
  <si>
    <t>RSMCO0007368</t>
  </si>
  <si>
    <t>0444-574133 | 574656</t>
  </si>
  <si>
    <t>magazzino@autoricambicorato.it</t>
  </si>
  <si>
    <t>FENEGRO'</t>
  </si>
  <si>
    <t>RSMCO0007383</t>
  </si>
  <si>
    <t>031-3524032</t>
  </si>
  <si>
    <t>328-4203294</t>
  </si>
  <si>
    <t>officina@officinaguffanti.it</t>
  </si>
  <si>
    <t>RSMCO0007384</t>
  </si>
  <si>
    <t>0362-570880</t>
  </si>
  <si>
    <t>info@centrocar.it</t>
  </si>
  <si>
    <t>OSTIGLIA</t>
  </si>
  <si>
    <t>RSMCO0007401</t>
  </si>
  <si>
    <t>0386-802207</t>
  </si>
  <si>
    <t>arco_ricambi@libero.it</t>
  </si>
  <si>
    <t>RSMCO0007402</t>
  </si>
  <si>
    <t>0721-22815</t>
  </si>
  <si>
    <t>pesaroricambisrl@gmail.com</t>
  </si>
  <si>
    <t>RSMCO0007404</t>
  </si>
  <si>
    <t>0362-631489</t>
  </si>
  <si>
    <t>339-3525295</t>
  </si>
  <si>
    <t>pistilloluigisrl@libero.it</t>
  </si>
  <si>
    <t>RSMCO0007437</t>
  </si>
  <si>
    <t>0966-57255</t>
  </si>
  <si>
    <t>dittaviola@libero.it</t>
  </si>
  <si>
    <t>RSMCO0007440</t>
  </si>
  <si>
    <t>389-0065037</t>
  </si>
  <si>
    <t>luigisculco@libero.it</t>
  </si>
  <si>
    <t>RSMCO0007451</t>
  </si>
  <si>
    <t>damiano@elettrautocarloni.it</t>
  </si>
  <si>
    <t>SPELLO</t>
  </si>
  <si>
    <t>RSMCO0007467</t>
  </si>
  <si>
    <t>0742-301658</t>
  </si>
  <si>
    <t>automotivesolarsnc@libero.it</t>
  </si>
  <si>
    <t>CODISPOTI BRUNO</t>
  </si>
  <si>
    <t>BARBAIANA DI LAINATE</t>
  </si>
  <si>
    <t>RSMCO0007472</t>
  </si>
  <si>
    <t>02-93550208</t>
  </si>
  <si>
    <t>officinacodispoti@virgilio.it</t>
  </si>
  <si>
    <t>RSMCO0007477</t>
  </si>
  <si>
    <t>0722-2660</t>
  </si>
  <si>
    <t>333-3678563</t>
  </si>
  <si>
    <t>auto_3@libero.it</t>
  </si>
  <si>
    <t>RSMCO0007480</t>
  </si>
  <si>
    <t>348-2607039</t>
  </si>
  <si>
    <t>emporio.auto.moto@inwind.it</t>
  </si>
  <si>
    <t>RSMCO0007483</t>
  </si>
  <si>
    <t>0963-263706</t>
  </si>
  <si>
    <t>345-7791246</t>
  </si>
  <si>
    <t>colorificiota@hotmail.it</t>
  </si>
  <si>
    <t>RSMCO0007484</t>
  </si>
  <si>
    <t>02-9660800</t>
  </si>
  <si>
    <t>magazzino@autodieselsrl.it</t>
  </si>
  <si>
    <t>TREIA</t>
  </si>
  <si>
    <t>RSMCO0007493</t>
  </si>
  <si>
    <t>347-8458589</t>
  </si>
  <si>
    <t>ivantombesi24@gmail.com</t>
  </si>
  <si>
    <t>ALTORENO TERME</t>
  </si>
  <si>
    <t>RSMCO0007496</t>
  </si>
  <si>
    <t>0534-21164</t>
  </si>
  <si>
    <t>328-9125757</t>
  </si>
  <si>
    <t>giuseppe@fiatlenzi.it</t>
  </si>
  <si>
    <t>RSMCO0007506</t>
  </si>
  <si>
    <t>0331-550464</t>
  </si>
  <si>
    <t>366-8409768</t>
  </si>
  <si>
    <t>tony.ferrara@cerianiveicoli.it</t>
  </si>
  <si>
    <t>RSMCO0007507</t>
  </si>
  <si>
    <t>CASTROVILLARI</t>
  </si>
  <si>
    <t>RSMCO0007511</t>
  </si>
  <si>
    <t>0981-44191</t>
  </si>
  <si>
    <t>motor.calabra@tiscali.it</t>
  </si>
  <si>
    <t>RSMCO0007516</t>
  </si>
  <si>
    <t>06-5022223</t>
  </si>
  <si>
    <t>info@colombianoricambi.it</t>
  </si>
  <si>
    <t>RSMCO0007518</t>
  </si>
  <si>
    <t>0965-27968</t>
  </si>
  <si>
    <t>autoricambierrigo@virgilio.it</t>
  </si>
  <si>
    <t>OFFICINE BARBARIOL S.R.L.</t>
  </si>
  <si>
    <t>RSMCO0007534</t>
  </si>
  <si>
    <t>0331-415152</t>
  </si>
  <si>
    <t>corrado@officinebarbariol.it</t>
  </si>
  <si>
    <t>RSMCO0007552</t>
  </si>
  <si>
    <t>0983-43734</t>
  </si>
  <si>
    <t>eugenio.franco@autocentro.eu</t>
  </si>
  <si>
    <t>RSMCO0007553</t>
  </si>
  <si>
    <t>0185-456835</t>
  </si>
  <si>
    <t>348-8506917</t>
  </si>
  <si>
    <t>corinsnc@libero.it</t>
  </si>
  <si>
    <t>MONTE PORZIO</t>
  </si>
  <si>
    <t>RSMCO0007554</t>
  </si>
  <si>
    <t>0721-955128</t>
  </si>
  <si>
    <t>magazzino.tg@libero.it</t>
  </si>
  <si>
    <t>RSMCO0007563</t>
  </si>
  <si>
    <t>0828-725771</t>
  </si>
  <si>
    <t>339-3102114</t>
  </si>
  <si>
    <t>ricambi-bacco@libero.it</t>
  </si>
  <si>
    <t>GORLA MAGGIORE</t>
  </si>
  <si>
    <t>RSMCO0007572</t>
  </si>
  <si>
    <t>0331-644376</t>
  </si>
  <si>
    <t>carrozzeria.righetto@gmail.com</t>
  </si>
  <si>
    <t>RSMCO0007583</t>
  </si>
  <si>
    <t>0828-370673</t>
  </si>
  <si>
    <t>333-8539525</t>
  </si>
  <si>
    <t>efasrl@libero.it</t>
  </si>
  <si>
    <t>RSMCO0007619</t>
  </si>
  <si>
    <t>0883-346111</t>
  </si>
  <si>
    <t>marketing@dibenedettosas.it; d.petruzzelli@dibenedettosas.it</t>
  </si>
  <si>
    <t>RSMCO0007620</t>
  </si>
  <si>
    <t>CUGGIONO</t>
  </si>
  <si>
    <t>RSMCO0007621</t>
  </si>
  <si>
    <t>02-974118</t>
  </si>
  <si>
    <t>339-8400977</t>
  </si>
  <si>
    <t>officinacattaneo@libero.it</t>
  </si>
  <si>
    <t>CONDOFURI MARINA</t>
  </si>
  <si>
    <t>RSMCO0007633</t>
  </si>
  <si>
    <t>0965-776134</t>
  </si>
  <si>
    <t>346-9624902</t>
  </si>
  <si>
    <t>cartrucksricambi@libero.it</t>
  </si>
  <si>
    <t>GRIGLIASCO</t>
  </si>
  <si>
    <t>RSMCO0007630</t>
  </si>
  <si>
    <t>011-4056792</t>
  </si>
  <si>
    <t>339-2867078</t>
  </si>
  <si>
    <t>info@grugliascoricambi.it</t>
  </si>
  <si>
    <t>RSMCO0007639</t>
  </si>
  <si>
    <t>mbautomotivesrl@libero.it</t>
  </si>
  <si>
    <t>ARLUNO</t>
  </si>
  <si>
    <t>RSMCO0007648</t>
  </si>
  <si>
    <t>02-90379056</t>
  </si>
  <si>
    <t>346-3306446</t>
  </si>
  <si>
    <t>puntotruck.arluno@libero.it</t>
  </si>
  <si>
    <t>RSMCO0007649</t>
  </si>
  <si>
    <t>02-97292323</t>
  </si>
  <si>
    <t>mavircar@tiscali.it</t>
  </si>
  <si>
    <t>RSMCO0007650</t>
  </si>
  <si>
    <t>0331-306263</t>
  </si>
  <si>
    <t>342-3766787</t>
  </si>
  <si>
    <t>operativo@generaltransportservice.com</t>
  </si>
  <si>
    <t>RSMCO0007651</t>
  </si>
  <si>
    <t>RSMCO0007655</t>
  </si>
  <si>
    <t>0331-980800</t>
  </si>
  <si>
    <t>info@dieselnord.it</t>
  </si>
  <si>
    <t>RSMCO0007662</t>
  </si>
  <si>
    <t>0961-61456</t>
  </si>
  <si>
    <t>rotundo.lorenzo@libero.it</t>
  </si>
  <si>
    <t>RSMCO0007678</t>
  </si>
  <si>
    <t>0932-1889918</t>
  </si>
  <si>
    <t>339-8227489</t>
  </si>
  <si>
    <t>enobile@neasrl.it</t>
  </si>
  <si>
    <t>MARSCIANO</t>
  </si>
  <si>
    <t>RSMCO0007679</t>
  </si>
  <si>
    <t>335-5915670</t>
  </si>
  <si>
    <t>a.scorpioni@yahoo.it</t>
  </si>
  <si>
    <t>RSMCO0007684</t>
  </si>
  <si>
    <t>080-8595759</t>
  </si>
  <si>
    <t>flricambi@yahoo.it</t>
  </si>
  <si>
    <t>RSMCO0007687</t>
  </si>
  <si>
    <t>031-771941</t>
  </si>
  <si>
    <t>340-1124390</t>
  </si>
  <si>
    <t>cermenate2@rampinini.it</t>
  </si>
  <si>
    <t>RSMCO0007688</t>
  </si>
  <si>
    <t>RSMCO0007690</t>
  </si>
  <si>
    <t>0824-847505</t>
  </si>
  <si>
    <t>ricambibrao@brao.it</t>
  </si>
  <si>
    <t>RSMCO0007692</t>
  </si>
  <si>
    <t>RSMCO0007695</t>
  </si>
  <si>
    <t>091-7666000</t>
  </si>
  <si>
    <t>349-8573959</t>
  </si>
  <si>
    <t>LOGISTICA@SAUROPARTS.IT</t>
  </si>
  <si>
    <t>RSMCO0007713</t>
  </si>
  <si>
    <t>080-3340369</t>
  </si>
  <si>
    <t>eurokar@libero.it</t>
  </si>
  <si>
    <t>CAULONIA MARINA</t>
  </si>
  <si>
    <t>RSMCO0007717</t>
  </si>
  <si>
    <t>0964-82159</t>
  </si>
  <si>
    <t>maioricambi@libero.it</t>
  </si>
  <si>
    <t>RSMCO0007718</t>
  </si>
  <si>
    <t>0966-45308</t>
  </si>
  <si>
    <t>aricoautoricambi@gmail.com</t>
  </si>
  <si>
    <t>RSMCO0007719</t>
  </si>
  <si>
    <t>0966-57011</t>
  </si>
  <si>
    <t>autoricambipulimeni@libero.it</t>
  </si>
  <si>
    <t>PORTO SAN GIORGIO</t>
  </si>
  <si>
    <t>RSMCO0007745</t>
  </si>
  <si>
    <t>0734-674304</t>
  </si>
  <si>
    <t>338-3910512</t>
  </si>
  <si>
    <t>m.censi@tiscali.it</t>
  </si>
  <si>
    <t>CUPRA MARITTIMA</t>
  </si>
  <si>
    <t>RSMCO0007752</t>
  </si>
  <si>
    <t>0735-381064</t>
  </si>
  <si>
    <t>345-3652211</t>
  </si>
  <si>
    <t>globalautosrl@yahoo.it</t>
  </si>
  <si>
    <t>RSMCO0007758</t>
  </si>
  <si>
    <t>0331-363504</t>
  </si>
  <si>
    <t>348-8563394</t>
  </si>
  <si>
    <t>ricambi@econord.it</t>
  </si>
  <si>
    <t>CARBONATE</t>
  </si>
  <si>
    <t>RSMCO0007759</t>
  </si>
  <si>
    <t>OLGIATE COMASCO</t>
  </si>
  <si>
    <t>RSMCO0007760</t>
  </si>
  <si>
    <t>031-800801</t>
  </si>
  <si>
    <t>magazzino@elettrodieselsrl.com</t>
  </si>
  <si>
    <t>ARCONATE</t>
  </si>
  <si>
    <t>RSMCO0007761</t>
  </si>
  <si>
    <t>0331-460444</t>
  </si>
  <si>
    <t>gm@autotrasportigamba.it</t>
  </si>
  <si>
    <t>SANGEMINI</t>
  </si>
  <si>
    <t>RSMCO0007767</t>
  </si>
  <si>
    <t>0744-241271</t>
  </si>
  <si>
    <t>regildosrl@hotmail.it</t>
  </si>
  <si>
    <t>MOTTOLA</t>
  </si>
  <si>
    <t>RSMCO0007779</t>
  </si>
  <si>
    <t>099-8863456</t>
  </si>
  <si>
    <t>368-7895327</t>
  </si>
  <si>
    <t>lasaracina.piero@libero.it</t>
  </si>
  <si>
    <t>RSMCO0007782</t>
  </si>
  <si>
    <t>080-4858195</t>
  </si>
  <si>
    <t>info@autoricambidepasquale.com</t>
  </si>
  <si>
    <t>LOMAZZO</t>
  </si>
  <si>
    <t>RSMCO0007770</t>
  </si>
  <si>
    <t>02-96779822</t>
  </si>
  <si>
    <t>stefano.castelli@castellilivio.it</t>
  </si>
  <si>
    <t>VALLO DELLA LUCANIA</t>
  </si>
  <si>
    <t>RSMCO0007794</t>
  </si>
  <si>
    <t>RSMCO0007795</t>
  </si>
  <si>
    <t>081-7598467</t>
  </si>
  <si>
    <t>corimbari@corim.net</t>
  </si>
  <si>
    <t>RSMCO0007796</t>
  </si>
  <si>
    <t>080-2020633</t>
  </si>
  <si>
    <t>RSMCO0007939</t>
  </si>
  <si>
    <t>02-33400551</t>
  </si>
  <si>
    <t>propartssrl@pec.it</t>
  </si>
  <si>
    <t>RSMCO0007823</t>
  </si>
  <si>
    <t>329-9519664</t>
  </si>
  <si>
    <t>robertoc.autopiu@gmail.com</t>
  </si>
  <si>
    <t>RSMCO0007824</t>
  </si>
  <si>
    <t>085-2193691</t>
  </si>
  <si>
    <t>335-5260614</t>
  </si>
  <si>
    <t>dcaricambi@gmail.com</t>
  </si>
  <si>
    <t>RSMCO0007825</t>
  </si>
  <si>
    <t>BARLASSINA</t>
  </si>
  <si>
    <t>RSMCO0007839</t>
  </si>
  <si>
    <t>0362-542910</t>
  </si>
  <si>
    <t>335-8028853</t>
  </si>
  <si>
    <t>pierangelo@clouonline.com</t>
  </si>
  <si>
    <t>RSMCO0007845</t>
  </si>
  <si>
    <t>06-9865457 | 06-9862348</t>
  </si>
  <si>
    <t>ANZIO</t>
  </si>
  <si>
    <t>RSMCO0007846</t>
  </si>
  <si>
    <t>331-3846287</t>
  </si>
  <si>
    <t>VILLA CORTESE</t>
  </si>
  <si>
    <t>RSMCO0007852</t>
  </si>
  <si>
    <t>346-6336485</t>
  </si>
  <si>
    <t>fornitori@autoricambitoschi.it</t>
  </si>
  <si>
    <t>RSMCO0007858</t>
  </si>
  <si>
    <t>RSMCO0007860</t>
  </si>
  <si>
    <t>0536-943058</t>
  </si>
  <si>
    <t>RSMCO0007958</t>
  </si>
  <si>
    <t>RSMCO0007959</t>
  </si>
  <si>
    <t>ADRANO</t>
  </si>
  <si>
    <t>RSMCO0007981</t>
  </si>
  <si>
    <t>095-9893149</t>
  </si>
  <si>
    <t>crispiautoricambi@tiscali.it</t>
  </si>
  <si>
    <t>STRAMBINO</t>
  </si>
  <si>
    <t>RSMCO0007987</t>
  </si>
  <si>
    <t>0125-310933</t>
  </si>
  <si>
    <t>349-5423725</t>
  </si>
  <si>
    <t>ramautostr@gmail.com</t>
  </si>
  <si>
    <t>RSMCO0007988</t>
  </si>
  <si>
    <t>02-36769665</t>
  </si>
  <si>
    <t>gestionemezzi@consorziopiesse.com</t>
  </si>
  <si>
    <t>RSMCO0007989</t>
  </si>
  <si>
    <t>RSMCO0007991</t>
  </si>
  <si>
    <t>RSMCO0007992</t>
  </si>
  <si>
    <t>0522-342010</t>
  </si>
  <si>
    <t>340-4205119</t>
  </si>
  <si>
    <t>magazzino@evicarri.com</t>
  </si>
  <si>
    <t>RSMCO0007993</t>
  </si>
  <si>
    <t>0522-342921</t>
  </si>
  <si>
    <t>RSMCO0008005</t>
  </si>
  <si>
    <t>011/4242932</t>
  </si>
  <si>
    <t>magto@gsspa.it</t>
  </si>
  <si>
    <t>VENARIA</t>
  </si>
  <si>
    <t>RSMCO0008006</t>
  </si>
  <si>
    <t>011-4242932</t>
  </si>
  <si>
    <t>mi</t>
  </si>
  <si>
    <t>RSMCO0007882</t>
  </si>
  <si>
    <t>0362-625481</t>
  </si>
  <si>
    <t>RSMCO0007883</t>
  </si>
  <si>
    <t>RSMCO0007884</t>
  </si>
  <si>
    <t>02-40073491</t>
  </si>
  <si>
    <t>info@milano-drs.it</t>
  </si>
  <si>
    <t>RSMCO0007885</t>
  </si>
  <si>
    <t>0583-666159</t>
  </si>
  <si>
    <t>arpneumatici@gmail.com</t>
  </si>
  <si>
    <t>SANT'ELPIDIO A MARE</t>
  </si>
  <si>
    <t>RSMCO0007886</t>
  </si>
  <si>
    <t>0734-858715</t>
  </si>
  <si>
    <t>luiginop@tin.it</t>
  </si>
  <si>
    <t>RSMCO0007887</t>
  </si>
  <si>
    <t>0382-596226</t>
  </si>
  <si>
    <t>RSMCO0007888</t>
  </si>
  <si>
    <t>RSMCO0008014</t>
  </si>
  <si>
    <t>0836-901378</t>
  </si>
  <si>
    <t>fabio.greco1@tin.it</t>
  </si>
  <si>
    <t>MONTECHIARUGOLO</t>
  </si>
  <si>
    <t>RSMCO0008015</t>
  </si>
  <si>
    <t>339-5438311</t>
  </si>
  <si>
    <t>vincenzo.carapezzi@gmail.com</t>
  </si>
  <si>
    <t>RSMCO0008016</t>
  </si>
  <si>
    <t>CASTIGLIONE DEL LAGO</t>
  </si>
  <si>
    <t>RSMCO0008023</t>
  </si>
  <si>
    <t>075-959097</t>
  </si>
  <si>
    <t>magazzino@vegasnc.com</t>
  </si>
  <si>
    <t>STRADA CROCETTA, 1</t>
  </si>
  <si>
    <t>VETRALLA</t>
  </si>
  <si>
    <t>RSMCO0008025</t>
  </si>
  <si>
    <t>0761-414540</t>
  </si>
  <si>
    <t>carosiricambisrl@gmail.com</t>
  </si>
  <si>
    <t>RSMCO0008026</t>
  </si>
  <si>
    <t>080-3957591</t>
  </si>
  <si>
    <t>info@ricambibrescia.it</t>
  </si>
  <si>
    <t>RSMCO0008027</t>
  </si>
  <si>
    <t>088-3545668</t>
  </si>
  <si>
    <t>coloricambi@libero.it</t>
  </si>
  <si>
    <t>RSMCO0008033</t>
  </si>
  <si>
    <t>0586-763593</t>
  </si>
  <si>
    <t>349-4156460</t>
  </si>
  <si>
    <t>audecoautodemolizione@gmail.com</t>
  </si>
  <si>
    <t>RSMCO0008041</t>
  </si>
  <si>
    <t>389-6926054</t>
  </si>
  <si>
    <t>amaauto.motivi@gmail.com</t>
  </si>
  <si>
    <t>BERNATE TICINO</t>
  </si>
  <si>
    <t>RSMCO0008042</t>
  </si>
  <si>
    <t>amauto.motivi@gmail.com</t>
  </si>
  <si>
    <t>RSMCO0008043</t>
  </si>
  <si>
    <t>0331-1812558</t>
  </si>
  <si>
    <t>info@giemme-service.it</t>
  </si>
  <si>
    <t>RSMCO0007920</t>
  </si>
  <si>
    <t>RSMCO0007924</t>
  </si>
  <si>
    <t>RSMCO0007950</t>
  </si>
  <si>
    <t>011-4143963</t>
  </si>
  <si>
    <t>info@fastcs.it</t>
  </si>
  <si>
    <t>RSMCO0007951</t>
  </si>
  <si>
    <t>WARSAWA</t>
  </si>
  <si>
    <t>RSMCO0001506</t>
  </si>
  <si>
    <t>RSMCO0008055</t>
  </si>
  <si>
    <t>RSMCO0008059</t>
  </si>
  <si>
    <t>TROINA</t>
  </si>
  <si>
    <t>RSMCO0008060</t>
  </si>
  <si>
    <t>0935-575399</t>
  </si>
  <si>
    <t>320-8962780</t>
  </si>
  <si>
    <t>cras.societaconsortile@gmail.com</t>
  </si>
  <si>
    <t>RSMCO0008061</t>
  </si>
  <si>
    <t>CANTALUPO NEL SANNIO</t>
  </si>
  <si>
    <t>IS</t>
  </si>
  <si>
    <t>RSMCO0008064</t>
  </si>
  <si>
    <t>0865-814093</t>
  </si>
  <si>
    <t>rem.antonio.notte@alice.it</t>
  </si>
  <si>
    <t>CUSAGO</t>
  </si>
  <si>
    <t>RSMCO0008070</t>
  </si>
  <si>
    <t>02-90390207</t>
  </si>
  <si>
    <t>info@lineaauto.com</t>
  </si>
  <si>
    <t>RSMCO0003630</t>
  </si>
  <si>
    <t>info@texa.it</t>
  </si>
  <si>
    <t>ROSSANO VENETO</t>
  </si>
  <si>
    <t>RSMCO0005279</t>
  </si>
  <si>
    <t>0424 540600</t>
  </si>
  <si>
    <t>lubrificanti@fioresebernardino.it</t>
  </si>
  <si>
    <t>RSMCO0008099</t>
  </si>
  <si>
    <t>02-27017036</t>
  </si>
  <si>
    <t>379-1752649</t>
  </si>
  <si>
    <t>turboloop20108@gmail.com</t>
  </si>
  <si>
    <t>MAZARA DEL VALLO</t>
  </si>
  <si>
    <t>RSMCO0008102</t>
  </si>
  <si>
    <t>0923 1957009</t>
  </si>
  <si>
    <t>3270093271-37138743225</t>
  </si>
  <si>
    <t>salvo.bus@hotmail.it</t>
  </si>
  <si>
    <t>MASLIANICO</t>
  </si>
  <si>
    <t>RSMCO0008129</t>
  </si>
  <si>
    <t>339-6186599</t>
  </si>
  <si>
    <t>amministrazione@dominioniricambi.it</t>
  </si>
  <si>
    <t>RSMCO0008134</t>
  </si>
  <si>
    <t>392-6835665</t>
  </si>
  <si>
    <t>ok.group.info17@gmail.com</t>
  </si>
  <si>
    <t>CAMPOVERDE DI APRILIA</t>
  </si>
  <si>
    <t>RSMCO0008149</t>
  </si>
  <si>
    <t>06-92902502</t>
  </si>
  <si>
    <t>gesaricambisrl@virgilio.it</t>
  </si>
  <si>
    <t>TORRE S. SUSANNA</t>
  </si>
  <si>
    <t>RSMCO0008156</t>
  </si>
  <si>
    <t>0831-746030</t>
  </si>
  <si>
    <t>commerciale@tappezzeriarizzato.it</t>
  </si>
  <si>
    <t>MONTELPARO</t>
  </si>
  <si>
    <t>RSMCO0008159</t>
  </si>
  <si>
    <t>0731-780120</t>
  </si>
  <si>
    <t>francomotori@gmail.com</t>
  </si>
  <si>
    <t>CINQUEFRONDI</t>
  </si>
  <si>
    <t>RSMCO0008161</t>
  </si>
  <si>
    <t>0966-943053</t>
  </si>
  <si>
    <t>andrea.mazza01@virgilio.it</t>
  </si>
  <si>
    <t>ANZOLA EMILIA</t>
  </si>
  <si>
    <t>RSMCO0008160</t>
  </si>
  <si>
    <t>0517-39884</t>
  </si>
  <si>
    <t>l.bussolari@europartsrl.it</t>
  </si>
  <si>
    <t>SAN PANCRAZIO</t>
  </si>
  <si>
    <t>RSMCO0008164</t>
  </si>
  <si>
    <t>0521 673228</t>
  </si>
  <si>
    <t>m.delgrosso@europartsrl.it</t>
  </si>
  <si>
    <t>OMEGNA</t>
  </si>
  <si>
    <t>RSMCO0008172</t>
  </si>
  <si>
    <t>0323-209100</t>
  </si>
  <si>
    <t>348-7039913 ALFREDO</t>
  </si>
  <si>
    <t>trentin.omegna@gmail.com</t>
  </si>
  <si>
    <t>PONTICELLI</t>
  </si>
  <si>
    <t>RSMCO0008176</t>
  </si>
  <si>
    <t>081-5964232</t>
  </si>
  <si>
    <t>g.borriello@autoricambiraem.it</t>
  </si>
  <si>
    <t>RSMCO0008186</t>
  </si>
  <si>
    <t>348 3644653</t>
  </si>
  <si>
    <t>elettrautofaleriasnc@libero.it</t>
  </si>
  <si>
    <t>MONTE URANO</t>
  </si>
  <si>
    <t>RSMCO0008187</t>
  </si>
  <si>
    <t>0734 842564</t>
  </si>
  <si>
    <t>333 4005201</t>
  </si>
  <si>
    <t>info@officinapittoni.it</t>
  </si>
  <si>
    <t>RIARDO</t>
  </si>
  <si>
    <t>RSMCO0008188</t>
  </si>
  <si>
    <t>0823 987157</t>
  </si>
  <si>
    <t>334-3049279</t>
  </si>
  <si>
    <t>dinuzzonunzio@virgilio.it</t>
  </si>
  <si>
    <t>RSMCO0008189</t>
  </si>
  <si>
    <t>0823 706539</t>
  </si>
  <si>
    <t>338 6873 588</t>
  </si>
  <si>
    <t>agrisricambi@libero.it</t>
  </si>
  <si>
    <t>CELLOLE</t>
  </si>
  <si>
    <t>RSMCO0008190</t>
  </si>
  <si>
    <t>0823 706539 - 0823 706504</t>
  </si>
  <si>
    <t>338 6873588</t>
  </si>
  <si>
    <t>RSMCO0008198</t>
  </si>
  <si>
    <t>348-0400794</t>
  </si>
  <si>
    <t>unionericambiauto@gmail.com</t>
  </si>
  <si>
    <t>PADULI</t>
  </si>
  <si>
    <t>RSMCO0008202</t>
  </si>
  <si>
    <t>0577-631479</t>
  </si>
  <si>
    <t>331-7673104</t>
  </si>
  <si>
    <t>info@andreiniricambi.it</t>
  </si>
  <si>
    <t>RSMCO0008203</t>
  </si>
  <si>
    <t>RSMCO0008206</t>
  </si>
  <si>
    <t>338-4272533</t>
  </si>
  <si>
    <t>officinadesalvoroberto@gmail.com</t>
  </si>
  <si>
    <t>RSMCO0008207</t>
  </si>
  <si>
    <t>0587-484974</t>
  </si>
  <si>
    <t>328-7494447</t>
  </si>
  <si>
    <t>amministrazione@reamautoricambi.it</t>
  </si>
  <si>
    <t>OSPEDALETTO</t>
  </si>
  <si>
    <t>RSMCO0008208</t>
  </si>
  <si>
    <t>050-29383</t>
  </si>
  <si>
    <t>RSMCO0008224</t>
  </si>
  <si>
    <t>335-1898057</t>
  </si>
  <si>
    <t>matteo.pileri@alice.it</t>
  </si>
  <si>
    <t>MONTICELLI D'ONGINA</t>
  </si>
  <si>
    <t>RSMCO0008227</t>
  </si>
  <si>
    <t>320-6511561</t>
  </si>
  <si>
    <t>RSMCO0008238</t>
  </si>
  <si>
    <t>RSMCO0008239</t>
  </si>
  <si>
    <t>346-3523184</t>
  </si>
  <si>
    <t>ufficioacquisti@consorziorac.com</t>
  </si>
  <si>
    <t>RSMCO0008240</t>
  </si>
  <si>
    <t>RSMCO0008249</t>
  </si>
  <si>
    <t>autoricambi.levante@gmail.com</t>
  </si>
  <si>
    <t>RSMCO0008261</t>
  </si>
  <si>
    <t>RSMCO0008263</t>
  </si>
  <si>
    <t>0984-949021</t>
  </si>
  <si>
    <t>346-2789979</t>
  </si>
  <si>
    <t>cozzettoricambisrls@libero.it</t>
  </si>
  <si>
    <t>RSMCO0008266</t>
  </si>
  <si>
    <t>06-87131566 /87141656</t>
  </si>
  <si>
    <t>magazzinorct@libero.it</t>
  </si>
  <si>
    <t>RSMCO0008275</t>
  </si>
  <si>
    <t>RSMCO0008276</t>
  </si>
  <si>
    <t>080-5025101</t>
  </si>
  <si>
    <t>gtbari@gtalarm.it</t>
  </si>
  <si>
    <t>RSMCO0008278</t>
  </si>
  <si>
    <t>0622-934225</t>
  </si>
  <si>
    <t>massimo.morini@autorettificamf.it</t>
  </si>
  <si>
    <t>LUSCIANO</t>
  </si>
  <si>
    <t>RSMCO0008281</t>
  </si>
  <si>
    <t>081-8148631</t>
  </si>
  <si>
    <t>arenasilvestre@libero.it</t>
  </si>
  <si>
    <t>RSMCO0008284</t>
  </si>
  <si>
    <t>0960-55559</t>
  </si>
  <si>
    <t>328-4197119</t>
  </si>
  <si>
    <t>RSMCO0008290</t>
  </si>
  <si>
    <t>MODICA</t>
  </si>
  <si>
    <t>RSMCO0008292</t>
  </si>
  <si>
    <t>0932-764882</t>
  </si>
  <si>
    <t>328-7124588</t>
  </si>
  <si>
    <t>info@ira2005.it</t>
  </si>
  <si>
    <t>RSMCO0008305</t>
  </si>
  <si>
    <t>0825-1687262</t>
  </si>
  <si>
    <t>340-1438211</t>
  </si>
  <si>
    <t>carautoricambi2019@libero.it</t>
  </si>
  <si>
    <t>RSMCO0008309</t>
  </si>
  <si>
    <t>085-413542/3</t>
  </si>
  <si>
    <t>antonella@dominioricambi.it</t>
  </si>
  <si>
    <t>pe</t>
  </si>
  <si>
    <t>RSMCO0008310</t>
  </si>
  <si>
    <t>085-9614590</t>
  </si>
  <si>
    <t>rimeasas@libero.it</t>
  </si>
  <si>
    <t>ANGELI DI ROSORA</t>
  </si>
  <si>
    <t>RSMCO0008311</t>
  </si>
  <si>
    <t>0731-814856</t>
  </si>
  <si>
    <t>supporto@donzelliautoservizi.it</t>
  </si>
  <si>
    <t>I04621</t>
  </si>
  <si>
    <t>DCR SRL</t>
  </si>
  <si>
    <t>VIALE M. RAPISARDI, 504/B</t>
  </si>
  <si>
    <t>RSMCO0008327</t>
  </si>
  <si>
    <t>095-482550</t>
  </si>
  <si>
    <t>giuseppe@dcrricambi.it</t>
  </si>
  <si>
    <t>I04622</t>
  </si>
  <si>
    <t>FOGLIATO LUIGI</t>
  </si>
  <si>
    <t>STRADA STUPINIGI, 30</t>
  </si>
  <si>
    <t>RSMCO0008328</t>
  </si>
  <si>
    <t>011-6066412</t>
  </si>
  <si>
    <t>luifog54@gmail.com</t>
  </si>
  <si>
    <t>I04624</t>
  </si>
  <si>
    <t>AUTORICAMBI GR GROUP S.A.S</t>
  </si>
  <si>
    <t>VIA NAZIONALE S.S. 18 KM 443</t>
  </si>
  <si>
    <t>RSMCO0008332</t>
  </si>
  <si>
    <t>0963-263429</t>
  </si>
  <si>
    <t>338-7745690</t>
  </si>
  <si>
    <t>autoricambigrgroup@libero.it</t>
  </si>
  <si>
    <t>I04625</t>
  </si>
  <si>
    <t>AUTORICAMBI PAPPALARDO ON LINE S.R.L.</t>
  </si>
  <si>
    <t>VIA DELLA REGIONE, 332</t>
  </si>
  <si>
    <t>SAN GIOVANNI LA PUNTA</t>
  </si>
  <si>
    <t>RSMCO0008333</t>
  </si>
  <si>
    <t>095-52277415</t>
  </si>
  <si>
    <t>autoricambipappalardo@gmail.com</t>
  </si>
  <si>
    <t>I04628</t>
  </si>
  <si>
    <t>LA RETTIFICA DI FAELLI D.E C.SAS</t>
  </si>
  <si>
    <t>VIA LAVAGNA, 6/A</t>
  </si>
  <si>
    <t>RSMCO0008348</t>
  </si>
  <si>
    <t>0521-290751</t>
  </si>
  <si>
    <t>info@larettificapr.it</t>
  </si>
  <si>
    <t>I04630</t>
  </si>
  <si>
    <t>VIA FARNESE SUD, 19</t>
  </si>
  <si>
    <t>PICO</t>
  </si>
  <si>
    <t>RSMCO0008351</t>
  </si>
  <si>
    <t>I04631</t>
  </si>
  <si>
    <t>VIA DOSSO, 18</t>
  </si>
  <si>
    <t>RSMCO0008356</t>
  </si>
  <si>
    <t>0426-011134</t>
  </si>
  <si>
    <t>odbricambi@gmail.com</t>
  </si>
  <si>
    <t>I04632</t>
  </si>
  <si>
    <t>VIA I MAGGIO, 7</t>
  </si>
  <si>
    <t>RSMCO0008357</t>
  </si>
  <si>
    <t>0376-370840</t>
  </si>
  <si>
    <t>I04633</t>
  </si>
  <si>
    <t>VIALE ARTIGIANI, 162/170</t>
  </si>
  <si>
    <t>RSMCO0008358</t>
  </si>
  <si>
    <t>030-9110264</t>
  </si>
  <si>
    <t>I04635</t>
  </si>
  <si>
    <t>FRATELLI GUARESCHI S.R.L.</t>
  </si>
  <si>
    <t>VIA ZANARDELLI, 16/B</t>
  </si>
  <si>
    <t>RSMCO0008364</t>
  </si>
  <si>
    <t>0521-980358</t>
  </si>
  <si>
    <t>335-7351961</t>
  </si>
  <si>
    <t>magazzino@guareschi.eu</t>
  </si>
  <si>
    <t>I04637</t>
  </si>
  <si>
    <t>MOLINARO RICAMBI S.R.L.</t>
  </si>
  <si>
    <t>VIA GIOVANNI IN GOLFO, 139/A</t>
  </si>
  <si>
    <t>RSMCO0008389</t>
  </si>
  <si>
    <t>0874-483269</t>
  </si>
  <si>
    <t>338-6281650</t>
  </si>
  <si>
    <t>alessandro@molinaroricambi.com</t>
  </si>
  <si>
    <t>I04638</t>
  </si>
  <si>
    <t>AUTOMOTIVE SOLUTION SRL</t>
  </si>
  <si>
    <t>VIA CADUTI DEL LAVORO, 6</t>
  </si>
  <si>
    <t>RSMCO0008390</t>
  </si>
  <si>
    <t>080-4044394</t>
  </si>
  <si>
    <t>automotivesolutionsrl@gmail.com</t>
  </si>
  <si>
    <t>I04642</t>
  </si>
  <si>
    <t>C.A.M. SERVICE MACCHINE MOVIMENTO</t>
  </si>
  <si>
    <t>VIA BOLIVIA, 5</t>
  </si>
  <si>
    <t>MALNATE</t>
  </si>
  <si>
    <t>RSMCO0008408</t>
  </si>
  <si>
    <t>031-802066</t>
  </si>
  <si>
    <t>335-6043633</t>
  </si>
  <si>
    <t>ricambi@cam-service.it</t>
  </si>
  <si>
    <t>I04643</t>
  </si>
  <si>
    <t>VIA PER LOMAZZO, 54</t>
  </si>
  <si>
    <t>RSMCO0008409</t>
  </si>
  <si>
    <t>I04644</t>
  </si>
  <si>
    <t>FORESI SOCIETA' A RESPONSABILITA' LIMITATA</t>
  </si>
  <si>
    <t>VIA PIERO GOBETTI</t>
  </si>
  <si>
    <t>RSMCO0008410</t>
  </si>
  <si>
    <t>0733-897331</t>
  </si>
  <si>
    <t>ufficiotecnico@foresigroup.it</t>
  </si>
  <si>
    <t>I04649</t>
  </si>
  <si>
    <t>COOPAR CONSORZIO AUTORICAMBISTI DI</t>
  </si>
  <si>
    <t>VIA DEI VIGILI DEL FUOCO</t>
  </si>
  <si>
    <t>RSMCO0008437</t>
  </si>
  <si>
    <t>080-9187950</t>
  </si>
  <si>
    <t>info@coopar.it</t>
  </si>
  <si>
    <t>I04650</t>
  </si>
  <si>
    <t>D.P. RICAMBI SRL SEMPLIFICATA</t>
  </si>
  <si>
    <t>ZONA IND.LE PRATO SALDO LOTTO 84</t>
  </si>
  <si>
    <t>NUORO</t>
  </si>
  <si>
    <t>RSMCO0008439</t>
  </si>
  <si>
    <t>0784-295006</t>
  </si>
  <si>
    <t>345-2540781</t>
  </si>
  <si>
    <t>antonello.putzu@gmail.com</t>
  </si>
  <si>
    <t>I04651</t>
  </si>
  <si>
    <t>COMMERCIAL RICAMBI DI PUDDU LORELLA S.N.C.</t>
  </si>
  <si>
    <t>VIA ROMA, 470</t>
  </si>
  <si>
    <t>TERTENIA</t>
  </si>
  <si>
    <t>RSMCO0008440</t>
  </si>
  <si>
    <t>0782-93655</t>
  </si>
  <si>
    <t>commercial.ricambi@tiscali.it</t>
  </si>
  <si>
    <t>I04652</t>
  </si>
  <si>
    <t>ASSORICAMBI SOCIETA' COOPERATIVA</t>
  </si>
  <si>
    <t>LOCALITA' SIRAI SNC</t>
  </si>
  <si>
    <t>CARBONIA</t>
  </si>
  <si>
    <t>SU</t>
  </si>
  <si>
    <t>RSMCO0008441</t>
  </si>
  <si>
    <t>334-5884364</t>
  </si>
  <si>
    <t>assoricambi@gmail.com</t>
  </si>
  <si>
    <t>I04653</t>
  </si>
  <si>
    <t>LOBRANO FRANCESCA</t>
  </si>
  <si>
    <t>VIALE MONASTIR, 87-87/A</t>
  </si>
  <si>
    <t>RSMCO0008443</t>
  </si>
  <si>
    <t>070-4636210</t>
  </si>
  <si>
    <t>349-4656044</t>
  </si>
  <si>
    <t>dapautoricambi@gmail.com</t>
  </si>
  <si>
    <t>I04654</t>
  </si>
  <si>
    <t>PIRAS GIOVANNI MARIA</t>
  </si>
  <si>
    <t>VIA ROMA, 457</t>
  </si>
  <si>
    <t>GAVOI</t>
  </si>
  <si>
    <t>RSMCO0008444</t>
  </si>
  <si>
    <t>0784-53284</t>
  </si>
  <si>
    <t>04-8584310</t>
  </si>
  <si>
    <t>jonnyautoricambi@email.it</t>
  </si>
  <si>
    <t>I04655</t>
  </si>
  <si>
    <t>SALE AUTOSERVICE DI SALE F. &amp; C. SNC</t>
  </si>
  <si>
    <t>VIA LAMARMORA, 299</t>
  </si>
  <si>
    <t>DORGALI</t>
  </si>
  <si>
    <t>RSMCO0008445</t>
  </si>
  <si>
    <t>0784-96273</t>
  </si>
  <si>
    <t>sale.autoservice@tiscali.it</t>
  </si>
  <si>
    <t>I04657</t>
  </si>
  <si>
    <t>FENECH AUTORICAMBI SRL</t>
  </si>
  <si>
    <t>VIA NUOVA, 17/C</t>
  </si>
  <si>
    <t>RSMCO0008448</t>
  </si>
  <si>
    <t>091-6885097</t>
  </si>
  <si>
    <t>gmontalto@autoricambifenech.com</t>
  </si>
  <si>
    <t>I04660</t>
  </si>
  <si>
    <t>GESTIONE PRODOTTI &amp; SERVIZI SRL</t>
  </si>
  <si>
    <t>RSMCO0008457</t>
  </si>
  <si>
    <t>0522-307409</t>
  </si>
  <si>
    <t>controllo@gps2.it</t>
  </si>
  <si>
    <t>I04661</t>
  </si>
  <si>
    <t>AUTORICAMBI S.G.R. DI SARAI PAMELA</t>
  </si>
  <si>
    <t>VIA MARCONI, 465</t>
  </si>
  <si>
    <t>QUARTU S.ELENA</t>
  </si>
  <si>
    <t>RSMCO0008458</t>
  </si>
  <si>
    <t>070-828428</t>
  </si>
  <si>
    <t>giuseppe.saipai@gmail.com</t>
  </si>
  <si>
    <t>I04662</t>
  </si>
  <si>
    <t>MURGIA GIAN CARLO</t>
  </si>
  <si>
    <t>VIA ROMA, 396</t>
  </si>
  <si>
    <t>OG</t>
  </si>
  <si>
    <t>RSMCO0008459</t>
  </si>
  <si>
    <t>0782-93778</t>
  </si>
  <si>
    <t>murgiagianca@tiscali.it</t>
  </si>
  <si>
    <t>I04663</t>
  </si>
  <si>
    <t>PILIA GIUSEPPE</t>
  </si>
  <si>
    <t>VIA ROMA, 30</t>
  </si>
  <si>
    <t>LOTZORAI</t>
  </si>
  <si>
    <t>RSMCO0008460</t>
  </si>
  <si>
    <t>pilia.gius@tiscali.it</t>
  </si>
  <si>
    <t>I04664</t>
  </si>
  <si>
    <t>DROMO CAR S.R.L.</t>
  </si>
  <si>
    <t>VIA PIOLA, 16</t>
  </si>
  <si>
    <t>IMOLA</t>
  </si>
  <si>
    <t>RSMCO0008461</t>
  </si>
  <si>
    <t>0542-627152</t>
  </si>
  <si>
    <t>magazzino.dromocar@hotmail.com</t>
  </si>
  <si>
    <t>I04666</t>
  </si>
  <si>
    <t>NORD SERVICE S.R.L.</t>
  </si>
  <si>
    <t>LOC. SARRAIOLA</t>
  </si>
  <si>
    <t>ARZACHENA</t>
  </si>
  <si>
    <t>RSMCO0008466</t>
  </si>
  <si>
    <t>0789-1830935</t>
  </si>
  <si>
    <t>345-3500034</t>
  </si>
  <si>
    <t>info@nordservice.biz</t>
  </si>
  <si>
    <t>I04668</t>
  </si>
  <si>
    <t>PISTIS ANTONIO GIUSEPPE</t>
  </si>
  <si>
    <t>VIA UMBERTO, 64</t>
  </si>
  <si>
    <t>LANUSEI</t>
  </si>
  <si>
    <t>RSMCO0008473</t>
  </si>
  <si>
    <t>pistisracar@tiscali.it</t>
  </si>
  <si>
    <t>I04671</t>
  </si>
  <si>
    <t>CRIA SM SRL</t>
  </si>
  <si>
    <t>C/DA CORSO Z.I. DEL FULLONE</t>
  </si>
  <si>
    <t>RSMCO0008479</t>
  </si>
  <si>
    <t>0984-522871</t>
  </si>
  <si>
    <t>0984-518006</t>
  </si>
  <si>
    <t>info@criasm.it</t>
  </si>
  <si>
    <t>I04672</t>
  </si>
  <si>
    <t>CUCUNATO NATALE</t>
  </si>
  <si>
    <t>VIA GIUSEPPE TOMMASI N. 7/9/11</t>
  </si>
  <si>
    <t>COSENZA</t>
  </si>
  <si>
    <t>RSMCO0008482</t>
  </si>
  <si>
    <t>0984-394657</t>
  </si>
  <si>
    <t>cedraricambi@gmail.com</t>
  </si>
  <si>
    <t>I04675</t>
  </si>
  <si>
    <t>VIA L. DA VINCI, 38</t>
  </si>
  <si>
    <t>FARA GERA D'ADDA</t>
  </si>
  <si>
    <t>RSMCO0008490</t>
  </si>
  <si>
    <t>0363-65166</t>
  </si>
  <si>
    <t>I04676</t>
  </si>
  <si>
    <t>CO.RI.T S.A.S. DI ESPOSITO MARIO &amp; C.</t>
  </si>
  <si>
    <t>VIA GIACHINO, 64/B</t>
  </si>
  <si>
    <t>RSMCO0008494</t>
  </si>
  <si>
    <t>011-259010</t>
  </si>
  <si>
    <t>335-7076815</t>
  </si>
  <si>
    <t>corit@fastwebnet.it</t>
  </si>
  <si>
    <t>I04678</t>
  </si>
  <si>
    <t>ARENAPARTS S.P.A.</t>
  </si>
  <si>
    <t>VIA ALBERT EINSTEIN, 3</t>
  </si>
  <si>
    <t>RSMCO0008501</t>
  </si>
  <si>
    <t>045-8201755</t>
  </si>
  <si>
    <t>328-530383</t>
  </si>
  <si>
    <t>I04679</t>
  </si>
  <si>
    <t>TRUCK RICAMBI SOCIETA' A RESPONSABILITA'</t>
  </si>
  <si>
    <t>VIA FRANCESCO FERRUCCI, 203/C</t>
  </si>
  <si>
    <t>RSMCO0008503</t>
  </si>
  <si>
    <t>055-8969709</t>
  </si>
  <si>
    <t>393-8249719</t>
  </si>
  <si>
    <t>ricambi@truckfbf.it</t>
  </si>
  <si>
    <t>I04680</t>
  </si>
  <si>
    <t>VIA F.LLI CERCI, 75/8</t>
  </si>
  <si>
    <t>CAPALLE</t>
  </si>
  <si>
    <t>RSMCO0008504</t>
  </si>
  <si>
    <t>I04682</t>
  </si>
  <si>
    <t>METRAS SRL</t>
  </si>
  <si>
    <t>VIA FELICE PASCUCCI, 12</t>
  </si>
  <si>
    <t>RSMCO0008519</t>
  </si>
  <si>
    <t>0766-545080</t>
  </si>
  <si>
    <t>metrassrl@libero.it</t>
  </si>
  <si>
    <t>I04683</t>
  </si>
  <si>
    <t>VIA TRENTO, 21A</t>
  </si>
  <si>
    <t>RSMCO0008520</t>
  </si>
  <si>
    <t>0766-545079</t>
  </si>
  <si>
    <t>I04684</t>
  </si>
  <si>
    <t>EVOSTORE DI ENNAS ADELAIDE</t>
  </si>
  <si>
    <t>VIALE MONASTIR, 32/34/36</t>
  </si>
  <si>
    <t>RSMCO0008522</t>
  </si>
  <si>
    <t>070-2042055</t>
  </si>
  <si>
    <t>349-7466305</t>
  </si>
  <si>
    <t>evs.evostore@gmail.com</t>
  </si>
  <si>
    <t>I04685</t>
  </si>
  <si>
    <t>AUTORICAMBI F.I.M.A. SRL</t>
  </si>
  <si>
    <t>RSMCO0008526</t>
  </si>
  <si>
    <t>0174-42072</t>
  </si>
  <si>
    <t>348-9792539</t>
  </si>
  <si>
    <t>info@autoricambifima.it</t>
  </si>
  <si>
    <t>I04686</t>
  </si>
  <si>
    <t>SA.FR. AUTORICAMBI DI BLANCO MARCO</t>
  </si>
  <si>
    <t>VOA SCIACCA, ANG. VIA STATALE</t>
  </si>
  <si>
    <t>RSMCO0008532</t>
  </si>
  <si>
    <t>0932-1610075</t>
  </si>
  <si>
    <t>sa.fr.autoricambi@gmail.com</t>
  </si>
  <si>
    <t>I04690</t>
  </si>
  <si>
    <t>AUTORICAMBI BOBBIO DI ARES ANDREA</t>
  </si>
  <si>
    <t>RSMCO0008552</t>
  </si>
  <si>
    <t>010-8393256</t>
  </si>
  <si>
    <t>I04691</t>
  </si>
  <si>
    <t>GLOBAL AUTORICAMBI SOCIETA' A RESPONSABILITA'</t>
  </si>
  <si>
    <t>VIA CAGLIARI, 67</t>
  </si>
  <si>
    <t>DOMUSNOVAS</t>
  </si>
  <si>
    <t>RSMCO0008565</t>
  </si>
  <si>
    <t>0781-922369</t>
  </si>
  <si>
    <t>340-3575912</t>
  </si>
  <si>
    <t>g.autoricambi@gmail.com</t>
  </si>
  <si>
    <t>I04692</t>
  </si>
  <si>
    <t>C.P. AUTO S.R.L.</t>
  </si>
  <si>
    <t>VIA MARCONI, 511</t>
  </si>
  <si>
    <t>RSMCO0008566</t>
  </si>
  <si>
    <t>070-8568772</t>
  </si>
  <si>
    <t>info@carlospaint.it</t>
  </si>
  <si>
    <t>I04693</t>
  </si>
  <si>
    <t>LOC. IS CORAS, 2</t>
  </si>
  <si>
    <t>RSMCO0008567</t>
  </si>
  <si>
    <t>I04695</t>
  </si>
  <si>
    <t>VIA SALARIA, 1378</t>
  </si>
  <si>
    <t>RSMCO0008575</t>
  </si>
  <si>
    <t>magazzinodrs@gmail.com</t>
  </si>
  <si>
    <t>I04696</t>
  </si>
  <si>
    <t>CORSO COLOMBO, 45</t>
  </si>
  <si>
    <t>RSMCO0008576</t>
  </si>
  <si>
    <t>I04697</t>
  </si>
  <si>
    <t>RACING BOX DI MANCONI FABRIZIO</t>
  </si>
  <si>
    <t>VIA PRUNIZZEDDA, 64</t>
  </si>
  <si>
    <t>RSMCO0008577</t>
  </si>
  <si>
    <t>340-4760250</t>
  </si>
  <si>
    <t>manconifabrizio@tiscali.it</t>
  </si>
  <si>
    <t>I04698</t>
  </si>
  <si>
    <t>VIA G.A. PORCHEDDU, 21</t>
  </si>
  <si>
    <t>RSMCO0008578</t>
  </si>
  <si>
    <t>079-9331952</t>
  </si>
  <si>
    <t>392-9566883</t>
  </si>
  <si>
    <t>I04702</t>
  </si>
  <si>
    <t>BARNY GROUP S.R.L.</t>
  </si>
  <si>
    <t>VIA PIRANESI, 26</t>
  </si>
  <si>
    <t>RSMCO0008596</t>
  </si>
  <si>
    <t>02-83623436</t>
  </si>
  <si>
    <t>335-422001</t>
  </si>
  <si>
    <t>info@barnyspareparts.it</t>
  </si>
  <si>
    <t>I04703</t>
  </si>
  <si>
    <t>VIA PEPPINO FRANCHI MAGGI, 102</t>
  </si>
  <si>
    <t>RSMCO0008597</t>
  </si>
  <si>
    <t>I04706</t>
  </si>
  <si>
    <t>MULAS ANNA MARIA SUSY</t>
  </si>
  <si>
    <t>VIA ROMA, 287</t>
  </si>
  <si>
    <t>MURAVERA</t>
  </si>
  <si>
    <t>RSMCO0008604</t>
  </si>
  <si>
    <t>070-9930429</t>
  </si>
  <si>
    <t>w.mulas@gmail.com</t>
  </si>
  <si>
    <t>I04707</t>
  </si>
  <si>
    <t>ARESU ALBERTO</t>
  </si>
  <si>
    <t>VIA MARCONI, 63</t>
  </si>
  <si>
    <t>RSMCO0008605</t>
  </si>
  <si>
    <t>0782-42214</t>
  </si>
  <si>
    <t>arearicambi@tiscali.it</t>
  </si>
  <si>
    <t>I04708</t>
  </si>
  <si>
    <t>VIA D. MANIN, 18/20</t>
  </si>
  <si>
    <t>RSMCO0008610</t>
  </si>
  <si>
    <t>070-881066</t>
  </si>
  <si>
    <t>info@generalricambi.com</t>
  </si>
  <si>
    <t>I04709</t>
  </si>
  <si>
    <t>AUTOMARKET-PRO S.R.L.</t>
  </si>
  <si>
    <t>RSMCO0008611</t>
  </si>
  <si>
    <t>045-71519</t>
  </si>
  <si>
    <t>348-953807 (Alberto Molinari)</t>
  </si>
  <si>
    <t>info@automarket-pro.com</t>
  </si>
  <si>
    <t>I04710</t>
  </si>
  <si>
    <t>VIALE LINO ZANUSSI, 4</t>
  </si>
  <si>
    <t>RSMCO0008612</t>
  </si>
  <si>
    <t>0434-573180</t>
  </si>
  <si>
    <t>I04711</t>
  </si>
  <si>
    <t>VIA NAZIONALE, 136</t>
  </si>
  <si>
    <t>RSMCO0008618</t>
  </si>
  <si>
    <t>I04713</t>
  </si>
  <si>
    <t>OCRA S.P.A. - ORGANIZZAZIONE COMMERCIALE</t>
  </si>
  <si>
    <t>VIA OLANDA, 1</t>
  </si>
  <si>
    <t>RSMCO0008628</t>
  </si>
  <si>
    <t>045-8204033</t>
  </si>
  <si>
    <t>spedizioni@ocraparts.it</t>
  </si>
  <si>
    <t>I04714</t>
  </si>
  <si>
    <t>F.M. RICAMBI DI MALOCCI MANUELA</t>
  </si>
  <si>
    <t>LOC. VILLASANTA ZONA PIP</t>
  </si>
  <si>
    <t>SAMASSI</t>
  </si>
  <si>
    <t>RSMCO0008637</t>
  </si>
  <si>
    <t>070-9373015</t>
  </si>
  <si>
    <t>f.m.ricambi@tiscali.it</t>
  </si>
  <si>
    <t>I04715</t>
  </si>
  <si>
    <t>GENERALCAR SOCIETA' COOPERATIVA</t>
  </si>
  <si>
    <t>VIA CARLO FELICE, 42</t>
  </si>
  <si>
    <t>RSMCO0008638</t>
  </si>
  <si>
    <t>070-9371110</t>
  </si>
  <si>
    <t>generalcar.coop@tiscali.it</t>
  </si>
  <si>
    <t>I04726</t>
  </si>
  <si>
    <t>GMF AUTORICAMBI DI BOTTALICO GIACOMO</t>
  </si>
  <si>
    <t>VIA A. ANFOSSI, 32</t>
  </si>
  <si>
    <t>RSMCO0008658</t>
  </si>
  <si>
    <t>02-49537989</t>
  </si>
  <si>
    <t>amministrazione@gmf-autoricambi.it</t>
  </si>
  <si>
    <t>I04735</t>
  </si>
  <si>
    <t>AUTORICAMBI R.A.V. S.R.L.</t>
  </si>
  <si>
    <t>VIA SANDONACI, 76</t>
  </si>
  <si>
    <t>SAN PANCRAZIO SALENTINO</t>
  </si>
  <si>
    <t>RSMCO0008668</t>
  </si>
  <si>
    <t>0831-666057</t>
  </si>
  <si>
    <t>autorav1@libero.it</t>
  </si>
  <si>
    <t>I04737</t>
  </si>
  <si>
    <t>MOTORVOGUE DI FABIO RUGGERI</t>
  </si>
  <si>
    <t>VIA SATTA, 1/3</t>
  </si>
  <si>
    <t>RSMCO0008683</t>
  </si>
  <si>
    <t>info@motorvogue.it</t>
  </si>
  <si>
    <t>I04738</t>
  </si>
  <si>
    <t>OFFICINE MOTORSPORT DI SABA</t>
  </si>
  <si>
    <t>VIA JOHANN WOLFGANG VON GOETHE, 54</t>
  </si>
  <si>
    <t>RSMCO0008684</t>
  </si>
  <si>
    <t>328-6176847</t>
  </si>
  <si>
    <t>officinemotorsport-@libero.it</t>
  </si>
  <si>
    <t>I04739</t>
  </si>
  <si>
    <t>PUNTORICAMBI DI BIANCHI MARCO</t>
  </si>
  <si>
    <t>VIA ANNIBALE CARO, 8/10</t>
  </si>
  <si>
    <t>RSMCO0008685</t>
  </si>
  <si>
    <t>0789-27086</t>
  </si>
  <si>
    <t>punto_ricambi@tiscali.it</t>
  </si>
  <si>
    <t>I04740</t>
  </si>
  <si>
    <t>ROBERTINO RICAMBI DI MARZEDDU</t>
  </si>
  <si>
    <t>VIA SASSARI, 155</t>
  </si>
  <si>
    <t>PORTO TORRES</t>
  </si>
  <si>
    <t>RSMCO0008686</t>
  </si>
  <si>
    <t>079-4920215</t>
  </si>
  <si>
    <t>robertomarzeddu@virgilio.it</t>
  </si>
  <si>
    <t>I04741</t>
  </si>
  <si>
    <t>VIA PREDDA NIEDDA, 31</t>
  </si>
  <si>
    <t>RSMCO0008687</t>
  </si>
  <si>
    <t>079-4362517</t>
  </si>
  <si>
    <t>robertomarzeddu74@virgilio.it</t>
  </si>
  <si>
    <t>I04742</t>
  </si>
  <si>
    <t>ORRU' MARIO</t>
  </si>
  <si>
    <t>CORSO UMBERTO I, 83</t>
  </si>
  <si>
    <t>JERZU</t>
  </si>
  <si>
    <t>RSMCO0008688</t>
  </si>
  <si>
    <t>0782-71024</t>
  </si>
  <si>
    <t>orruautoricambi@tiscali.it</t>
  </si>
  <si>
    <t>I04745</t>
  </si>
  <si>
    <t>CAR STATION SERVICE S.R.L.</t>
  </si>
  <si>
    <t>VIA DELLA STAZIONE, 18/C</t>
  </si>
  <si>
    <t>ZAGAROLO</t>
  </si>
  <si>
    <t>RSMCO0008692</t>
  </si>
  <si>
    <t>06-95200017</t>
  </si>
  <si>
    <t>carstationservice@libero.it</t>
  </si>
  <si>
    <t>I04756</t>
  </si>
  <si>
    <t>VIA ALFONSO SCRIVO, 48</t>
  </si>
  <si>
    <t>SERRA SAN BRUNO</t>
  </si>
  <si>
    <t>RSMCO0008720</t>
  </si>
  <si>
    <t>0963-578446</t>
  </si>
  <si>
    <t>autoricambisiciliano@libero.it</t>
  </si>
  <si>
    <t>I04763</t>
  </si>
  <si>
    <t>BLOCK STEM SRL</t>
  </si>
  <si>
    <t>VIA ROMA, 276</t>
  </si>
  <si>
    <t>FASANO BRINDISI</t>
  </si>
  <si>
    <t>RSMCO0008730</t>
  </si>
  <si>
    <t>info@blockstem.it</t>
  </si>
  <si>
    <t>I04764</t>
  </si>
  <si>
    <t>E-POINT SA</t>
  </si>
  <si>
    <t>FILONA 16 STREET</t>
  </si>
  <si>
    <t>02-658</t>
  </si>
  <si>
    <t>WARSAW</t>
  </si>
  <si>
    <t>DATANASOV</t>
  </si>
  <si>
    <t>RSMCO0008739</t>
  </si>
  <si>
    <t>+48 22 853 48 30</t>
  </si>
  <si>
    <t>CON023661</t>
  </si>
  <si>
    <t>I04765</t>
  </si>
  <si>
    <t>ROBERT ANTONČIĆ</t>
  </si>
  <si>
    <t>RSMCO0008749</t>
  </si>
  <si>
    <t>I04766</t>
  </si>
  <si>
    <t>VIALE CADUTI DEL LAVORO, 32</t>
  </si>
  <si>
    <t>RSMCO0008751</t>
  </si>
  <si>
    <t>071-2868638</t>
  </si>
  <si>
    <t>cdr.srl@tin.it</t>
  </si>
  <si>
    <t>I04767</t>
  </si>
  <si>
    <t>OFFICINE SOS S.R.L.</t>
  </si>
  <si>
    <t>VIA ORTIGARA, 2</t>
  </si>
  <si>
    <t>RSMCO0008754</t>
  </si>
  <si>
    <t>02-90111083</t>
  </si>
  <si>
    <t>s.paese@officinesos.it</t>
  </si>
  <si>
    <t>I04768</t>
  </si>
  <si>
    <t>AFFINI SERVICE SRL</t>
  </si>
  <si>
    <t>VIA PARMA, 5</t>
  </si>
  <si>
    <t>RSMCO0008761</t>
  </si>
  <si>
    <t>0376-327517</t>
  </si>
  <si>
    <t>347-8900905</t>
  </si>
  <si>
    <t>gianluca.nobili@rangonieaffini.it</t>
  </si>
  <si>
    <t>I04769</t>
  </si>
  <si>
    <t>AUTOMOTIVE LINE S.R.L.</t>
  </si>
  <si>
    <t>S.S. 16 USCITA Z.I. MONOPOLI</t>
  </si>
  <si>
    <t>RSMCO0008766</t>
  </si>
  <si>
    <t>080-9142000</t>
  </si>
  <si>
    <t>I04770</t>
  </si>
  <si>
    <t>S.S. 16 USCITA Z.I.</t>
  </si>
  <si>
    <t>RSMCO0008767</t>
  </si>
  <si>
    <t>0809-142000</t>
  </si>
  <si>
    <t>I04771</t>
  </si>
  <si>
    <t>VIA ARTURO MALIGNANI, 5/1</t>
  </si>
  <si>
    <t>RSMCO0008782</t>
  </si>
  <si>
    <t>I04772</t>
  </si>
  <si>
    <t>VIA FENZI</t>
  </si>
  <si>
    <t>RSMCO0008784</t>
  </si>
  <si>
    <t>0438-412210</t>
  </si>
  <si>
    <t>I04773</t>
  </si>
  <si>
    <t>VIA KENNEDY, 11</t>
  </si>
  <si>
    <t>RSMCO0008785</t>
  </si>
  <si>
    <t>0421-42439</t>
  </si>
  <si>
    <t>I04774</t>
  </si>
  <si>
    <t>VIA LUSSEMBURGO, 3</t>
  </si>
  <si>
    <t>RSMCO0008786</t>
  </si>
  <si>
    <t>0455-2215401</t>
  </si>
  <si>
    <t>I04775</t>
  </si>
  <si>
    <t>VIA DELLE INDUSTRIE, 14/16</t>
  </si>
  <si>
    <t>RSMCO0008787</t>
  </si>
  <si>
    <t>I04776</t>
  </si>
  <si>
    <t>GENMATECH SRL</t>
  </si>
  <si>
    <t>RSMCO0008791</t>
  </si>
  <si>
    <t>333 5936434</t>
  </si>
  <si>
    <t>info@genmatech.com</t>
  </si>
  <si>
    <t>I04779</t>
  </si>
  <si>
    <t>MA.RO.FA. RICAMBI SNC DEI F.LLI</t>
  </si>
  <si>
    <t>VIA ANDREA COSTA, 32</t>
  </si>
  <si>
    <t>RSMCO0008799</t>
  </si>
  <si>
    <t>070-7569261</t>
  </si>
  <si>
    <t>348-2325572</t>
  </si>
  <si>
    <t>marofaricambi@tiscali.it</t>
  </si>
  <si>
    <t>I04780</t>
  </si>
  <si>
    <t>FERRARIS SRLS</t>
  </si>
  <si>
    <t>VIA NAZIONALE, 54/52</t>
  </si>
  <si>
    <t>RSMCO0008800</t>
  </si>
  <si>
    <t>amministrazioneferraris@gmail.com</t>
  </si>
  <si>
    <t>I04824</t>
  </si>
  <si>
    <t>VIA ISONZO, 36</t>
  </si>
  <si>
    <t>GORLA MINORE</t>
  </si>
  <si>
    <t>RSMCO0008845</t>
  </si>
  <si>
    <t>333-4883265</t>
  </si>
  <si>
    <t>contabilità@newpartsricambi.com</t>
  </si>
  <si>
    <t>RSMCO0007663</t>
  </si>
  <si>
    <t>Codice articolo</t>
  </si>
  <si>
    <t>Cross</t>
  </si>
  <si>
    <t>Prezzo netto</t>
  </si>
  <si>
    <t>Totale preventivo</t>
  </si>
  <si>
    <t>Totale numero pezzi</t>
  </si>
  <si>
    <t>Prezzo totale</t>
  </si>
  <si>
    <t>NO CROSS</t>
  </si>
  <si>
    <t>MOQ Filtron</t>
  </si>
  <si>
    <t>Filtron VIP</t>
  </si>
  <si>
    <t>Filtron TOP</t>
  </si>
  <si>
    <t>OP 545/2</t>
  </si>
  <si>
    <t>OE 667/1</t>
  </si>
  <si>
    <t>AP 022/2</t>
  </si>
  <si>
    <t>OE 670</t>
  </si>
  <si>
    <t>OE 673</t>
  </si>
  <si>
    <t>OE 650/1</t>
  </si>
  <si>
    <t>K 1172</t>
  </si>
  <si>
    <t>AP 139/2</t>
  </si>
  <si>
    <t>AP 022/1</t>
  </si>
  <si>
    <t>AP 092/7</t>
  </si>
  <si>
    <t>OE 682/2</t>
  </si>
  <si>
    <t>K 1122</t>
  </si>
  <si>
    <t>K 1101</t>
  </si>
  <si>
    <t>K 1322</t>
  </si>
  <si>
    <t>K 1111</t>
  </si>
  <si>
    <t>AP 130/3</t>
  </si>
  <si>
    <t>PP 966/3</t>
  </si>
  <si>
    <t>OP 537/1</t>
  </si>
  <si>
    <t>AP 078/1</t>
  </si>
  <si>
    <t>OP 643/3</t>
  </si>
  <si>
    <t>AP 151/5</t>
  </si>
  <si>
    <t>OE 688</t>
  </si>
  <si>
    <t>AK 372/1</t>
  </si>
  <si>
    <t>OE 640/1</t>
  </si>
  <si>
    <t>OE 648/6</t>
  </si>
  <si>
    <t>OE 682/3</t>
  </si>
  <si>
    <t>OP 643/4</t>
  </si>
  <si>
    <t>PS 974</t>
  </si>
  <si>
    <t>OP 540/1</t>
  </si>
  <si>
    <t>PE 973/3</t>
  </si>
  <si>
    <t>K 1093</t>
  </si>
  <si>
    <t>OP 572</t>
  </si>
  <si>
    <t>K 1152</t>
  </si>
  <si>
    <t>OE 682</t>
  </si>
  <si>
    <t>K 1079</t>
  </si>
  <si>
    <t>K 1179-2X</t>
  </si>
  <si>
    <t>OP 643/5</t>
  </si>
  <si>
    <t>K 1210</t>
  </si>
  <si>
    <t>K 1251</t>
  </si>
  <si>
    <t>AP 196</t>
  </si>
  <si>
    <t>OP 642/2</t>
  </si>
  <si>
    <t>OE 648/5</t>
  </si>
  <si>
    <t>OP 629/1</t>
  </si>
  <si>
    <t>OE 648</t>
  </si>
  <si>
    <t>AP 130/9</t>
  </si>
  <si>
    <t>AP 133/5</t>
  </si>
  <si>
    <t>PE 982</t>
  </si>
  <si>
    <t>OP 537/2</t>
  </si>
  <si>
    <t>OP 545</t>
  </si>
  <si>
    <t>AR 316/1</t>
  </si>
  <si>
    <t>AP 134/8</t>
  </si>
  <si>
    <t>K 1321</t>
  </si>
  <si>
    <t>K 1103</t>
  </si>
  <si>
    <t>AP 098/3</t>
  </si>
  <si>
    <t>OE 640/6</t>
  </si>
  <si>
    <t>OE 688/3</t>
  </si>
  <si>
    <t>OE 640/5</t>
  </si>
  <si>
    <t>AP 139/5</t>
  </si>
  <si>
    <t>OE 671</t>
  </si>
  <si>
    <t>PS 842</t>
  </si>
  <si>
    <t>K 1111A</t>
  </si>
  <si>
    <t>K 1313</t>
  </si>
  <si>
    <t>OE 666/2</t>
  </si>
  <si>
    <t>OP 641</t>
  </si>
  <si>
    <t>K 1223</t>
  </si>
  <si>
    <t>K 1228</t>
  </si>
  <si>
    <t>PE 973/2</t>
  </si>
  <si>
    <t>K 1335</t>
  </si>
  <si>
    <t>AR 232/1</t>
  </si>
  <si>
    <t>AP 072/1</t>
  </si>
  <si>
    <t>PE 973</t>
  </si>
  <si>
    <t>PP 839/1</t>
  </si>
  <si>
    <t>OP 592/8</t>
  </si>
  <si>
    <t>OE 655</t>
  </si>
  <si>
    <t>OP 564</t>
  </si>
  <si>
    <t>PP 968</t>
  </si>
  <si>
    <t>AP 034/2</t>
  </si>
  <si>
    <t>AP 134/7</t>
  </si>
  <si>
    <t>OE 648/4</t>
  </si>
  <si>
    <t>AP 142/1</t>
  </si>
  <si>
    <t>OP 543</t>
  </si>
  <si>
    <t>K 1227-2X</t>
  </si>
  <si>
    <t>PP 837</t>
  </si>
  <si>
    <t>K 1311</t>
  </si>
  <si>
    <t>K 1292</t>
  </si>
  <si>
    <t>AP 189/1</t>
  </si>
  <si>
    <t>PE 816/5</t>
  </si>
  <si>
    <t>PS 974/1</t>
  </si>
  <si>
    <t>OP 575</t>
  </si>
  <si>
    <t>AP 076</t>
  </si>
  <si>
    <t>K 1202A</t>
  </si>
  <si>
    <t>AP 130/7</t>
  </si>
  <si>
    <t>AK 370/2</t>
  </si>
  <si>
    <t>K 1150</t>
  </si>
  <si>
    <t>PP 966/2</t>
  </si>
  <si>
    <t>AP 149/1</t>
  </si>
  <si>
    <t>OE 648/8</t>
  </si>
  <si>
    <t>AP 051/1</t>
  </si>
  <si>
    <t>K 1006</t>
  </si>
  <si>
    <t>OE 677/4</t>
  </si>
  <si>
    <t>AK 362</t>
  </si>
  <si>
    <t>AP 074/1</t>
  </si>
  <si>
    <t>K 1110</t>
  </si>
  <si>
    <t>K 1255</t>
  </si>
  <si>
    <t>OE 670/2</t>
  </si>
  <si>
    <t>AP 032/9</t>
  </si>
  <si>
    <t>AP 139/4</t>
  </si>
  <si>
    <t>K 1278</t>
  </si>
  <si>
    <t>AP 179/2</t>
  </si>
  <si>
    <t>AP 092/3</t>
  </si>
  <si>
    <t>PM 936</t>
  </si>
  <si>
    <t>OE 667</t>
  </si>
  <si>
    <t>OP 595</t>
  </si>
  <si>
    <t>AP 022/7</t>
  </si>
  <si>
    <t>AP 192</t>
  </si>
  <si>
    <t>AP 051/7</t>
  </si>
  <si>
    <t>K 1311A</t>
  </si>
  <si>
    <t>AK 370/4</t>
  </si>
  <si>
    <t>K 1355</t>
  </si>
  <si>
    <t>OP 526/1</t>
  </si>
  <si>
    <t>K 1346A</t>
  </si>
  <si>
    <t>AP 185/6</t>
  </si>
  <si>
    <t>K 1236</t>
  </si>
  <si>
    <t>PM 815/4</t>
  </si>
  <si>
    <t>PE 973/9</t>
  </si>
  <si>
    <t>AP 051</t>
  </si>
  <si>
    <t>AR 316</t>
  </si>
  <si>
    <t>AR 285</t>
  </si>
  <si>
    <t>AP 051/6</t>
  </si>
  <si>
    <t>K 1081</t>
  </si>
  <si>
    <t>AP 189</t>
  </si>
  <si>
    <t>AP 034/5</t>
  </si>
  <si>
    <t>K 1276A</t>
  </si>
  <si>
    <t>AP 195/2</t>
  </si>
  <si>
    <t>OE 649/7</t>
  </si>
  <si>
    <t>K 1154</t>
  </si>
  <si>
    <t>OP 616/3</t>
  </si>
  <si>
    <t>OP 629</t>
  </si>
  <si>
    <t>OE 672/4</t>
  </si>
  <si>
    <t>OP 594</t>
  </si>
  <si>
    <t>PE 816/4</t>
  </si>
  <si>
    <t>OP 592/9</t>
  </si>
  <si>
    <t>K 1261</t>
  </si>
  <si>
    <t>PE 982/1</t>
  </si>
  <si>
    <t>AR 349</t>
  </si>
  <si>
    <t>OP 618</t>
  </si>
  <si>
    <t>AP 196/8</t>
  </si>
  <si>
    <t>OP 566/2</t>
  </si>
  <si>
    <t>AP 090/6</t>
  </si>
  <si>
    <t>AR 234/4</t>
  </si>
  <si>
    <t>K 1207</t>
  </si>
  <si>
    <t>AP 034/1</t>
  </si>
  <si>
    <t>AR 232/2</t>
  </si>
  <si>
    <t>AP 185/5</t>
  </si>
  <si>
    <t>OE 640/9</t>
  </si>
  <si>
    <t>PP 838/4</t>
  </si>
  <si>
    <t>AP 071/4</t>
  </si>
  <si>
    <t>AR 234/5</t>
  </si>
  <si>
    <t>AP 185/2</t>
  </si>
  <si>
    <t>AP 058/8</t>
  </si>
  <si>
    <t>OP 575/1</t>
  </si>
  <si>
    <t>PP 950</t>
  </si>
  <si>
    <t>AP 051/4</t>
  </si>
  <si>
    <t>OE 648/1</t>
  </si>
  <si>
    <t>K 1078</t>
  </si>
  <si>
    <t>AP 183/3</t>
  </si>
  <si>
    <t>K 1066</t>
  </si>
  <si>
    <t>K 1014</t>
  </si>
  <si>
    <t>AP 074/5</t>
  </si>
  <si>
    <t>AR 234/3</t>
  </si>
  <si>
    <t>AP 024/1</t>
  </si>
  <si>
    <t>K 1169</t>
  </si>
  <si>
    <t>K 1054</t>
  </si>
  <si>
    <t>AP 026/2</t>
  </si>
  <si>
    <t>PM 819</t>
  </si>
  <si>
    <t>PP 986</t>
  </si>
  <si>
    <t>OE 667/4</t>
  </si>
  <si>
    <t>OE 665/1</t>
  </si>
  <si>
    <t>K 1055</t>
  </si>
  <si>
    <t>K 1256</t>
  </si>
  <si>
    <t>AR 364</t>
  </si>
  <si>
    <t>K 1238</t>
  </si>
  <si>
    <t>PP 968/1</t>
  </si>
  <si>
    <t>OP 592/5</t>
  </si>
  <si>
    <t>OE 674/5</t>
  </si>
  <si>
    <t>K 1105A-2X</t>
  </si>
  <si>
    <t>AP 022/5</t>
  </si>
  <si>
    <t>PE 816/8</t>
  </si>
  <si>
    <t>K 1052</t>
  </si>
  <si>
    <t>K 1230</t>
  </si>
  <si>
    <t>K 1183</t>
  </si>
  <si>
    <t>PM 816/1</t>
  </si>
  <si>
    <t>AP 130/8</t>
  </si>
  <si>
    <t>PP 905</t>
  </si>
  <si>
    <t>PE 815/7</t>
  </si>
  <si>
    <t>PP 838/8</t>
  </si>
  <si>
    <t>AP 075</t>
  </si>
  <si>
    <t>AP 196/6</t>
  </si>
  <si>
    <t>K 1350</t>
  </si>
  <si>
    <t>OE 682/1</t>
  </si>
  <si>
    <t>OP 570/1</t>
  </si>
  <si>
    <t>AP 098/1</t>
  </si>
  <si>
    <t>AP 022</t>
  </si>
  <si>
    <t>AP 080/2</t>
  </si>
  <si>
    <t>K 1237</t>
  </si>
  <si>
    <t>AP 185/1</t>
  </si>
  <si>
    <t>AP 137/3</t>
  </si>
  <si>
    <t>AR 373</t>
  </si>
  <si>
    <t>AP 063/1</t>
  </si>
  <si>
    <t>OP 570</t>
  </si>
  <si>
    <t>AP 040</t>
  </si>
  <si>
    <t>PP 840/6</t>
  </si>
  <si>
    <t>AE 348/3</t>
  </si>
  <si>
    <t>OE 677/1</t>
  </si>
  <si>
    <t>AP 124/2</t>
  </si>
  <si>
    <t>PE 936/1</t>
  </si>
  <si>
    <t>PS 822</t>
  </si>
  <si>
    <t>K 1239</t>
  </si>
  <si>
    <t>AP 092/8</t>
  </si>
  <si>
    <t>PP 988/2</t>
  </si>
  <si>
    <t>AP 023/3</t>
  </si>
  <si>
    <t>K 1300A</t>
  </si>
  <si>
    <t>PP 976/2</t>
  </si>
  <si>
    <t>AR 234/6</t>
  </si>
  <si>
    <t>AP 072/2</t>
  </si>
  <si>
    <t>PS 980/2</t>
  </si>
  <si>
    <t>K 1332</t>
  </si>
  <si>
    <t>AP 092/5</t>
  </si>
  <si>
    <t>K 1350A</t>
  </si>
  <si>
    <t>AP 183/5</t>
  </si>
  <si>
    <t>OE 688/1</t>
  </si>
  <si>
    <t>OP 612</t>
  </si>
  <si>
    <t>AR 318/1</t>
  </si>
  <si>
    <t>AP 051/5</t>
  </si>
  <si>
    <t>OP 621</t>
  </si>
  <si>
    <t>PP 838/9</t>
  </si>
  <si>
    <t>K 1035</t>
  </si>
  <si>
    <t>K 1083</t>
  </si>
  <si>
    <t>OP 537</t>
  </si>
  <si>
    <t>OP 525</t>
  </si>
  <si>
    <t>K 1302</t>
  </si>
  <si>
    <t>AP 124/1</t>
  </si>
  <si>
    <t>PP 857/5</t>
  </si>
  <si>
    <t>PP 974/6</t>
  </si>
  <si>
    <t>AP 134/2</t>
  </si>
  <si>
    <t>K 1138</t>
  </si>
  <si>
    <t>PS 878</t>
  </si>
  <si>
    <t>K 1121</t>
  </si>
  <si>
    <t>AP 186/1</t>
  </si>
  <si>
    <t>AK 362/1</t>
  </si>
  <si>
    <t>OE 649/8</t>
  </si>
  <si>
    <t>K 1303</t>
  </si>
  <si>
    <t>PE 973/7</t>
  </si>
  <si>
    <t>K 1189</t>
  </si>
  <si>
    <t>K 1287</t>
  </si>
  <si>
    <t>OE 672</t>
  </si>
  <si>
    <t>PP 991</t>
  </si>
  <si>
    <t>PP 839/5</t>
  </si>
  <si>
    <t>AP 196/7</t>
  </si>
  <si>
    <t>AP 149/3</t>
  </si>
  <si>
    <t>AP 133/6</t>
  </si>
  <si>
    <t>K 1246A</t>
  </si>
  <si>
    <t>K 1267A</t>
  </si>
  <si>
    <t>AP 134/4</t>
  </si>
  <si>
    <t>OP 617</t>
  </si>
  <si>
    <t>AP 183/4</t>
  </si>
  <si>
    <t>K 1248-2X</t>
  </si>
  <si>
    <t>AP 152/2</t>
  </si>
  <si>
    <t>OP 641/1</t>
  </si>
  <si>
    <t>PE 981/2</t>
  </si>
  <si>
    <t>AP 149/4</t>
  </si>
  <si>
    <t>OE 685</t>
  </si>
  <si>
    <t>AR 234/2</t>
  </si>
  <si>
    <t>OE 666</t>
  </si>
  <si>
    <t>AP 072/4</t>
  </si>
  <si>
    <t>PP 831/1</t>
  </si>
  <si>
    <t>K 1106</t>
  </si>
  <si>
    <t>PM 999/20</t>
  </si>
  <si>
    <t>OE 648/7</t>
  </si>
  <si>
    <t>K 1330</t>
  </si>
  <si>
    <t>AP 157/6</t>
  </si>
  <si>
    <t>OE 640/3</t>
  </si>
  <si>
    <t>K 1102</t>
  </si>
  <si>
    <t>AP 137/6</t>
  </si>
  <si>
    <t>AP 021</t>
  </si>
  <si>
    <t>AP 118/9</t>
  </si>
  <si>
    <t>PS 877</t>
  </si>
  <si>
    <t>AP 190/5</t>
  </si>
  <si>
    <t>OP 616/4</t>
  </si>
  <si>
    <t>OP 546/1</t>
  </si>
  <si>
    <t>OE 672/2A</t>
  </si>
  <si>
    <t>PP 976/4</t>
  </si>
  <si>
    <t>AP 124</t>
  </si>
  <si>
    <t>OP 570/2</t>
  </si>
  <si>
    <t>OP 532/1</t>
  </si>
  <si>
    <t>K 1290</t>
  </si>
  <si>
    <t>K 1123</t>
  </si>
  <si>
    <t>AP 058/2</t>
  </si>
  <si>
    <t>AP 092/2</t>
  </si>
  <si>
    <t>PP 841/1</t>
  </si>
  <si>
    <t>PP 979/2</t>
  </si>
  <si>
    <t>AP 090/3</t>
  </si>
  <si>
    <t>OP 564/1</t>
  </si>
  <si>
    <t>K 1321A</t>
  </si>
  <si>
    <t>K 1333</t>
  </si>
  <si>
    <t>PE 816/9</t>
  </si>
  <si>
    <t>AP 185/3</t>
  </si>
  <si>
    <t>K 1223A</t>
  </si>
  <si>
    <t>PP 830</t>
  </si>
  <si>
    <t>K 1119</t>
  </si>
  <si>
    <t>AP 154</t>
  </si>
  <si>
    <t>PE 815/6</t>
  </si>
  <si>
    <t>AP 190</t>
  </si>
  <si>
    <t>AP 178/3</t>
  </si>
  <si>
    <t>AR 327/2</t>
  </si>
  <si>
    <t>K 1266</t>
  </si>
  <si>
    <t>K 1250</t>
  </si>
  <si>
    <t>AP 107/7</t>
  </si>
  <si>
    <t>OE 666/3</t>
  </si>
  <si>
    <t>AP 022/8</t>
  </si>
  <si>
    <t>AR 265/1</t>
  </si>
  <si>
    <t>K 1328-2X</t>
  </si>
  <si>
    <t>PP 841/7</t>
  </si>
  <si>
    <t>PP 852</t>
  </si>
  <si>
    <t>K 1331</t>
  </si>
  <si>
    <t>PP 855</t>
  </si>
  <si>
    <t>AP 074/6</t>
  </si>
  <si>
    <t>OP 641/2</t>
  </si>
  <si>
    <t>AP 185/4</t>
  </si>
  <si>
    <t>OP 567/3</t>
  </si>
  <si>
    <t>K 1034</t>
  </si>
  <si>
    <t>AK 218/4</t>
  </si>
  <si>
    <t>OP 587</t>
  </si>
  <si>
    <t>K 1169A</t>
  </si>
  <si>
    <t>OE 649/2</t>
  </si>
  <si>
    <t>K 1179A-2X</t>
  </si>
  <si>
    <t>PP 990/2</t>
  </si>
  <si>
    <t>OE 648/9</t>
  </si>
  <si>
    <t>OP 619/2</t>
  </si>
  <si>
    <t>AP 098/2</t>
  </si>
  <si>
    <t>OE 662/3</t>
  </si>
  <si>
    <t>K 1352A</t>
  </si>
  <si>
    <t>PP 976/5</t>
  </si>
  <si>
    <t>PP 839/10</t>
  </si>
  <si>
    <t>AP 165/6</t>
  </si>
  <si>
    <t>K 1171</t>
  </si>
  <si>
    <t>K 1232</t>
  </si>
  <si>
    <t>K 1338</t>
  </si>
  <si>
    <t>K 1047A</t>
  </si>
  <si>
    <t>K 1136</t>
  </si>
  <si>
    <t>PP 879/3</t>
  </si>
  <si>
    <t>PE 878/3</t>
  </si>
  <si>
    <t>PE 816/3</t>
  </si>
  <si>
    <t>K 1155</t>
  </si>
  <si>
    <t>PP 836/4</t>
  </si>
  <si>
    <t>K 1288</t>
  </si>
  <si>
    <t>PP 845</t>
  </si>
  <si>
    <t>OE 650/2</t>
  </si>
  <si>
    <t>K 1241</t>
  </si>
  <si>
    <t>AP 058/7</t>
  </si>
  <si>
    <t>OE 640/4</t>
  </si>
  <si>
    <t>K 1343A</t>
  </si>
  <si>
    <t>AP 026/4</t>
  </si>
  <si>
    <t>OP 526</t>
  </si>
  <si>
    <t>PP 841/4</t>
  </si>
  <si>
    <t>AP 024/2</t>
  </si>
  <si>
    <t>OE 666/1</t>
  </si>
  <si>
    <t>AR 371/3</t>
  </si>
  <si>
    <t>AP 142/7</t>
  </si>
  <si>
    <t>PS 980/8</t>
  </si>
  <si>
    <t>AP 158/1</t>
  </si>
  <si>
    <t>K 1076A</t>
  </si>
  <si>
    <t>K 1167</t>
  </si>
  <si>
    <t>AP 137/4</t>
  </si>
  <si>
    <t>OE 670/1</t>
  </si>
  <si>
    <t>K 1347</t>
  </si>
  <si>
    <t>K 1128</t>
  </si>
  <si>
    <t>PE 816/2</t>
  </si>
  <si>
    <t>AM 475/2</t>
  </si>
  <si>
    <t>OE 685/5</t>
  </si>
  <si>
    <t>AP 186</t>
  </si>
  <si>
    <t>PP 841/8</t>
  </si>
  <si>
    <t>K 1227A-2X</t>
  </si>
  <si>
    <t>K 1065</t>
  </si>
  <si>
    <t>AP 134/9</t>
  </si>
  <si>
    <t>K 1314</t>
  </si>
  <si>
    <t>K 1130</t>
  </si>
  <si>
    <t>PP 838/2</t>
  </si>
  <si>
    <t>OE 662/1</t>
  </si>
  <si>
    <t>K 1010</t>
  </si>
  <si>
    <t>K 1281</t>
  </si>
  <si>
    <t>AP 062/1</t>
  </si>
  <si>
    <t>PP 976/3</t>
  </si>
  <si>
    <t>AR 131/1</t>
  </si>
  <si>
    <t>K 1335A</t>
  </si>
  <si>
    <t>PE 878/2</t>
  </si>
  <si>
    <t>AR 327/1</t>
  </si>
  <si>
    <t>K 1090</t>
  </si>
  <si>
    <t>AP 090</t>
  </si>
  <si>
    <t>AP 004/3</t>
  </si>
  <si>
    <t>AP 107/8</t>
  </si>
  <si>
    <t>K 1103A</t>
  </si>
  <si>
    <t>OE 672/2</t>
  </si>
  <si>
    <t>K 1204A</t>
  </si>
  <si>
    <t>PP 848/6</t>
  </si>
  <si>
    <t>AP 155</t>
  </si>
  <si>
    <t>AR 201</t>
  </si>
  <si>
    <t>K 1274</t>
  </si>
  <si>
    <t>AP 197/3</t>
  </si>
  <si>
    <t>OP 629/2</t>
  </si>
  <si>
    <t>OP 532/2</t>
  </si>
  <si>
    <t>K 1188</t>
  </si>
  <si>
    <t>PP 857/1</t>
  </si>
  <si>
    <t>AK 218/5</t>
  </si>
  <si>
    <t>AP 058/3</t>
  </si>
  <si>
    <t>AP 082/8</t>
  </si>
  <si>
    <t>AP 149/2-2X</t>
  </si>
  <si>
    <t>OP 644</t>
  </si>
  <si>
    <t>OP 540/2</t>
  </si>
  <si>
    <t>OE 674/6</t>
  </si>
  <si>
    <t>AP 071</t>
  </si>
  <si>
    <t>AP 157</t>
  </si>
  <si>
    <t>AM 406/2</t>
  </si>
  <si>
    <t>AP 157/4</t>
  </si>
  <si>
    <t>K 1353</t>
  </si>
  <si>
    <t>AP 139/6</t>
  </si>
  <si>
    <t>PP 968/2</t>
  </si>
  <si>
    <t>AP 080/10</t>
  </si>
  <si>
    <t>AP 133/2</t>
  </si>
  <si>
    <t>PP 857</t>
  </si>
  <si>
    <t>PP 831</t>
  </si>
  <si>
    <t>AP 078</t>
  </si>
  <si>
    <t>OP 588/1</t>
  </si>
  <si>
    <t>PP 980/7</t>
  </si>
  <si>
    <t>AP 176/4</t>
  </si>
  <si>
    <t>K 1245</t>
  </si>
  <si>
    <t>OE 650</t>
  </si>
  <si>
    <t>K 1318A</t>
  </si>
  <si>
    <t>K 1278A</t>
  </si>
  <si>
    <t>AP 190/6</t>
  </si>
  <si>
    <t>AP 051/8</t>
  </si>
  <si>
    <t>AP 090/1</t>
  </si>
  <si>
    <t>K 1164</t>
  </si>
  <si>
    <t>PP 840/3</t>
  </si>
  <si>
    <t>PP 988/3</t>
  </si>
  <si>
    <t>AP 090/2</t>
  </si>
  <si>
    <t>AP 178/2</t>
  </si>
  <si>
    <t>AP 152/5</t>
  </si>
  <si>
    <t>PP 841</t>
  </si>
  <si>
    <t>AP 195</t>
  </si>
  <si>
    <t>AP 129/8</t>
  </si>
  <si>
    <t>AP 154/4</t>
  </si>
  <si>
    <t>AP 182/7</t>
  </si>
  <si>
    <t>K 1367A</t>
  </si>
  <si>
    <t>AP 154/1</t>
  </si>
  <si>
    <t>K 1377</t>
  </si>
  <si>
    <t>OE 685/3</t>
  </si>
  <si>
    <t>PP 971/5</t>
  </si>
  <si>
    <t>PP 839/6</t>
  </si>
  <si>
    <t>AR 263</t>
  </si>
  <si>
    <t>AP 135/9</t>
  </si>
  <si>
    <t>OE 640/8</t>
  </si>
  <si>
    <t>OE 650/3</t>
  </si>
  <si>
    <t>PP 954</t>
  </si>
  <si>
    <t>AP 157/1</t>
  </si>
  <si>
    <t>AP 177/7</t>
  </si>
  <si>
    <t>AP 142/2</t>
  </si>
  <si>
    <t>OE 671/3</t>
  </si>
  <si>
    <t>K 1313A</t>
  </si>
  <si>
    <t>K 1079A</t>
  </si>
  <si>
    <t>AP 091</t>
  </si>
  <si>
    <t>K 1133</t>
  </si>
  <si>
    <t>AP 072/3</t>
  </si>
  <si>
    <t>K 1187</t>
  </si>
  <si>
    <t>AP 093/4</t>
  </si>
  <si>
    <t>K 1260A-2X</t>
  </si>
  <si>
    <t>K 1161</t>
  </si>
  <si>
    <t>K 1351</t>
  </si>
  <si>
    <t>K 1146</t>
  </si>
  <si>
    <t>K 1331A</t>
  </si>
  <si>
    <t>PE 982/2</t>
  </si>
  <si>
    <t>AP 137/9</t>
  </si>
  <si>
    <t>AP 183</t>
  </si>
  <si>
    <t>AP 082/9</t>
  </si>
  <si>
    <t>AP 023/4</t>
  </si>
  <si>
    <t>AP 151</t>
  </si>
  <si>
    <t>K 1127</t>
  </si>
  <si>
    <t>PP 857/3</t>
  </si>
  <si>
    <t>PP 990</t>
  </si>
  <si>
    <t>AP 003/8</t>
  </si>
  <si>
    <t>AP 129/7</t>
  </si>
  <si>
    <t>OE 674/4</t>
  </si>
  <si>
    <t>K 1258</t>
  </si>
  <si>
    <t>PP 985</t>
  </si>
  <si>
    <t>PP 839</t>
  </si>
  <si>
    <t>PP 836/2</t>
  </si>
  <si>
    <t>OE 683/1</t>
  </si>
  <si>
    <t>AP 134/6</t>
  </si>
  <si>
    <t>OE 650/6</t>
  </si>
  <si>
    <t>K 1298</t>
  </si>
  <si>
    <t>K 1200A-2X</t>
  </si>
  <si>
    <t>PP 980/5</t>
  </si>
  <si>
    <t>AP 080/7</t>
  </si>
  <si>
    <t>K 1238A</t>
  </si>
  <si>
    <t>AP 109/3</t>
  </si>
  <si>
    <t>AP 156</t>
  </si>
  <si>
    <t>OE 649/6</t>
  </si>
  <si>
    <t>PP 879/2</t>
  </si>
  <si>
    <t>OP 628</t>
  </si>
  <si>
    <t>K 1104A</t>
  </si>
  <si>
    <t>OE 640/2</t>
  </si>
  <si>
    <t>OE 674</t>
  </si>
  <si>
    <t>K 1154A</t>
  </si>
  <si>
    <t>PP 986/4</t>
  </si>
  <si>
    <t>AR 215</t>
  </si>
  <si>
    <t>AP 003/6</t>
  </si>
  <si>
    <t>AP 071/3</t>
  </si>
  <si>
    <t>AP 139/3</t>
  </si>
  <si>
    <t>K 1216A</t>
  </si>
  <si>
    <t>K 1247A</t>
  </si>
  <si>
    <t>AK 218/1</t>
  </si>
  <si>
    <t>AP 107/3</t>
  </si>
  <si>
    <t>PP 879/5</t>
  </si>
  <si>
    <t>PP 979/4</t>
  </si>
  <si>
    <t>AP 022/4</t>
  </si>
  <si>
    <t>AP 142/8</t>
  </si>
  <si>
    <t>AP 082/4</t>
  </si>
  <si>
    <t>AM 476/3</t>
  </si>
  <si>
    <t>AP 149/7</t>
  </si>
  <si>
    <t>AP 130/2</t>
  </si>
  <si>
    <t>K 1056</t>
  </si>
  <si>
    <t>AP 056</t>
  </si>
  <si>
    <t>K 1264</t>
  </si>
  <si>
    <t>K 1237A</t>
  </si>
  <si>
    <t>AP 130/10</t>
  </si>
  <si>
    <t>AK 371/8</t>
  </si>
  <si>
    <t>AP 092/9</t>
  </si>
  <si>
    <t>K 1162-2X</t>
  </si>
  <si>
    <t>AP 129/6</t>
  </si>
  <si>
    <t>AP 034/4-2X</t>
  </si>
  <si>
    <t>OP 642/3</t>
  </si>
  <si>
    <t>OM 512</t>
  </si>
  <si>
    <t>K 1316</t>
  </si>
  <si>
    <t>AP 023/6</t>
  </si>
  <si>
    <t>OM 610</t>
  </si>
  <si>
    <t>AM 406/1</t>
  </si>
  <si>
    <t>AR 200/4</t>
  </si>
  <si>
    <t>AM 409/1</t>
  </si>
  <si>
    <t>AP 135/2</t>
  </si>
  <si>
    <t>K 1091</t>
  </si>
  <si>
    <t>K 1004</t>
  </si>
  <si>
    <t>PM 858</t>
  </si>
  <si>
    <t>PP 988/4</t>
  </si>
  <si>
    <t>PS 821</t>
  </si>
  <si>
    <t>PP 864</t>
  </si>
  <si>
    <t>AP 071/5</t>
  </si>
  <si>
    <t>PP 850</t>
  </si>
  <si>
    <t>AP 091/4</t>
  </si>
  <si>
    <t>AP 082/5</t>
  </si>
  <si>
    <t>AP 077</t>
  </si>
  <si>
    <t>AP 022/3</t>
  </si>
  <si>
    <t>AP 152/3</t>
  </si>
  <si>
    <t>AP 146/1</t>
  </si>
  <si>
    <t>K 1178</t>
  </si>
  <si>
    <t>AP 061</t>
  </si>
  <si>
    <t>AK 371/5</t>
  </si>
  <si>
    <t>AP 176/5</t>
  </si>
  <si>
    <t>AP 130/6</t>
  </si>
  <si>
    <t>K 1342-2X</t>
  </si>
  <si>
    <t>PS 974/2</t>
  </si>
  <si>
    <t>OE 672/6</t>
  </si>
  <si>
    <t>PE 815/5</t>
  </si>
  <si>
    <t>OE 669/1</t>
  </si>
  <si>
    <t>OP 546</t>
  </si>
  <si>
    <t>K 1299</t>
  </si>
  <si>
    <t>PP 836</t>
  </si>
  <si>
    <t>AP 023/5</t>
  </si>
  <si>
    <t>PM 999/13</t>
  </si>
  <si>
    <t>K 1342A-2X</t>
  </si>
  <si>
    <t>K 1212-2X</t>
  </si>
  <si>
    <t>PM 815/3</t>
  </si>
  <si>
    <t>OE 674/2</t>
  </si>
  <si>
    <t>PP 848/2</t>
  </si>
  <si>
    <t>AP 051/3</t>
  </si>
  <si>
    <t>AP 182/9</t>
  </si>
  <si>
    <t>AR 348/1</t>
  </si>
  <si>
    <t>PE 935/1</t>
  </si>
  <si>
    <t>PP 839/7</t>
  </si>
  <si>
    <t>PP 969/3</t>
  </si>
  <si>
    <t>AR 371/6</t>
  </si>
  <si>
    <t>AP 150/1</t>
  </si>
  <si>
    <t>AP 137/1</t>
  </si>
  <si>
    <t>OE 683</t>
  </si>
  <si>
    <t>OP 543/1</t>
  </si>
  <si>
    <t>PM 815/1</t>
  </si>
  <si>
    <t>OE 649/5</t>
  </si>
  <si>
    <t>K 1301</t>
  </si>
  <si>
    <t>PP 850/2</t>
  </si>
  <si>
    <t>AP 190/8</t>
  </si>
  <si>
    <t>AP 118/6</t>
  </si>
  <si>
    <t>K 1296</t>
  </si>
  <si>
    <t>K 1160-2X</t>
  </si>
  <si>
    <t>AP 035/5</t>
  </si>
  <si>
    <t>AP 142/4</t>
  </si>
  <si>
    <t>OP 584</t>
  </si>
  <si>
    <t>K 1110A</t>
  </si>
  <si>
    <t>PP 845/2</t>
  </si>
  <si>
    <t>AP 176/3</t>
  </si>
  <si>
    <t>AM 446/3</t>
  </si>
  <si>
    <t>OP 592/4</t>
  </si>
  <si>
    <t>OP 580/5</t>
  </si>
  <si>
    <t>K 1156</t>
  </si>
  <si>
    <t>PE 973/4</t>
  </si>
  <si>
    <t>AM 455/2</t>
  </si>
  <si>
    <t>AM 471</t>
  </si>
  <si>
    <t>AP 074/3</t>
  </si>
  <si>
    <t>AP 142/6</t>
  </si>
  <si>
    <t>OP 595/2</t>
  </si>
  <si>
    <t>K 1029</t>
  </si>
  <si>
    <t>K 1251A</t>
  </si>
  <si>
    <t>PM 819/1</t>
  </si>
  <si>
    <t>PP 839/4</t>
  </si>
  <si>
    <t>PP 865</t>
  </si>
  <si>
    <t>AP 120/4</t>
  </si>
  <si>
    <t>OP 563</t>
  </si>
  <si>
    <t>K 1294</t>
  </si>
  <si>
    <t>K 1016</t>
  </si>
  <si>
    <t>AK 218/8</t>
  </si>
  <si>
    <t>OP 540/1T</t>
  </si>
  <si>
    <t>K 1155A</t>
  </si>
  <si>
    <t>PP 990/1</t>
  </si>
  <si>
    <t>AR 264</t>
  </si>
  <si>
    <t>AP 130/1</t>
  </si>
  <si>
    <t>AE 311</t>
  </si>
  <si>
    <t>K 1024</t>
  </si>
  <si>
    <t>OP 534</t>
  </si>
  <si>
    <t>AP 090/9</t>
  </si>
  <si>
    <t>AP 170/3</t>
  </si>
  <si>
    <t>AR 230</t>
  </si>
  <si>
    <t>PE 981</t>
  </si>
  <si>
    <t>OP 592</t>
  </si>
  <si>
    <t>OE 649/4</t>
  </si>
  <si>
    <t>K 1147A</t>
  </si>
  <si>
    <t>PP 905/2</t>
  </si>
  <si>
    <t>AP 189/2</t>
  </si>
  <si>
    <t>OP 594/1</t>
  </si>
  <si>
    <t>OP 526/7</t>
  </si>
  <si>
    <t>OE 649</t>
  </si>
  <si>
    <t>PM 844</t>
  </si>
  <si>
    <t>AP 129/5</t>
  </si>
  <si>
    <t>AP 165/5</t>
  </si>
  <si>
    <t>K 1254-2X</t>
  </si>
  <si>
    <t>K 1078A</t>
  </si>
  <si>
    <t>PP 988</t>
  </si>
  <si>
    <t>PE 970</t>
  </si>
  <si>
    <t>OP 636</t>
  </si>
  <si>
    <t>PM 999/8</t>
  </si>
  <si>
    <t>K 1369</t>
  </si>
  <si>
    <t>K 1198-2X</t>
  </si>
  <si>
    <t>K 1239A</t>
  </si>
  <si>
    <t>PE 973/6</t>
  </si>
  <si>
    <t>AP 135/7</t>
  </si>
  <si>
    <t>AP 188/6</t>
  </si>
  <si>
    <t>AP 190/4</t>
  </si>
  <si>
    <t>OP 574/1</t>
  </si>
  <si>
    <t>K 1257-2X</t>
  </si>
  <si>
    <t>PP 836/3</t>
  </si>
  <si>
    <t>PS 865/4</t>
  </si>
  <si>
    <t>AP 129/3</t>
  </si>
  <si>
    <t>PP 976/1</t>
  </si>
  <si>
    <t>AP 186/2</t>
  </si>
  <si>
    <t>PP 836/1</t>
  </si>
  <si>
    <t>AP 063</t>
  </si>
  <si>
    <t>OP 546/2</t>
  </si>
  <si>
    <t>OP 580/8</t>
  </si>
  <si>
    <t>OE 674/1</t>
  </si>
  <si>
    <t>K 1336-2X</t>
  </si>
  <si>
    <t>AP 154/3</t>
  </si>
  <si>
    <t>AP 028/4</t>
  </si>
  <si>
    <t>AP 080/4</t>
  </si>
  <si>
    <t>AP 028</t>
  </si>
  <si>
    <t>OE 650/7</t>
  </si>
  <si>
    <t>K 1148</t>
  </si>
  <si>
    <t>PE 815/2</t>
  </si>
  <si>
    <t>AP 192/3</t>
  </si>
  <si>
    <t>OP 592/7</t>
  </si>
  <si>
    <t>OE 648/3</t>
  </si>
  <si>
    <t>OE 648/6A IT</t>
  </si>
  <si>
    <t>OE 685/2</t>
  </si>
  <si>
    <t>K 1327A</t>
  </si>
  <si>
    <t>K 1205A</t>
  </si>
  <si>
    <t>PP 966</t>
  </si>
  <si>
    <t>AP 105/2</t>
  </si>
  <si>
    <t>AE 311/1</t>
  </si>
  <si>
    <t>OP 630</t>
  </si>
  <si>
    <t>OP 616</t>
  </si>
  <si>
    <t>K 1097</t>
  </si>
  <si>
    <t>PP 838</t>
  </si>
  <si>
    <t>OE 667/3</t>
  </si>
  <si>
    <t>OE 649/9</t>
  </si>
  <si>
    <t>K 1126</t>
  </si>
  <si>
    <t>K 1336A-2X</t>
  </si>
  <si>
    <t>AM 401/1</t>
  </si>
  <si>
    <t>AP 134/10</t>
  </si>
  <si>
    <t>OP 539</t>
  </si>
  <si>
    <t>OP 592/6</t>
  </si>
  <si>
    <t>OE 695</t>
  </si>
  <si>
    <t>OP 619/1</t>
  </si>
  <si>
    <t>PP 837/1</t>
  </si>
  <si>
    <t>AP 152/1</t>
  </si>
  <si>
    <t>AM 414</t>
  </si>
  <si>
    <t>AP 149/8</t>
  </si>
  <si>
    <t>OP 551</t>
  </si>
  <si>
    <t>OP 525/3</t>
  </si>
  <si>
    <t>OP 617/1</t>
  </si>
  <si>
    <t>OE 648/2</t>
  </si>
  <si>
    <t>K 1186</t>
  </si>
  <si>
    <t>K 1150A</t>
  </si>
  <si>
    <t>K 1152A</t>
  </si>
  <si>
    <t>PP 857/6</t>
  </si>
  <si>
    <t>AP 165/2</t>
  </si>
  <si>
    <t>K 1175</t>
  </si>
  <si>
    <t>AP 106/3</t>
  </si>
  <si>
    <t>AP 192/2</t>
  </si>
  <si>
    <t>PP 932</t>
  </si>
  <si>
    <t>PP 838/5</t>
  </si>
  <si>
    <t>AE 335</t>
  </si>
  <si>
    <t>AP 106/4</t>
  </si>
  <si>
    <t>K 1270-2X</t>
  </si>
  <si>
    <t>K 1262-2X</t>
  </si>
  <si>
    <t>K 1162A-2X</t>
  </si>
  <si>
    <t>AP 148</t>
  </si>
  <si>
    <t>AP 151/3</t>
  </si>
  <si>
    <t>PM 999/19</t>
  </si>
  <si>
    <t>K 1172A</t>
  </si>
  <si>
    <t>PP 848</t>
  </si>
  <si>
    <t>AP 172/3</t>
  </si>
  <si>
    <t>AP 154/5</t>
  </si>
  <si>
    <t>AP 137/8</t>
  </si>
  <si>
    <t>AK 218/2</t>
  </si>
  <si>
    <t>OP 540/3</t>
  </si>
  <si>
    <t>K 1392-2X</t>
  </si>
  <si>
    <t>K 1328A-2X</t>
  </si>
  <si>
    <t>AR 200/7</t>
  </si>
  <si>
    <t>OP 525/2</t>
  </si>
  <si>
    <t>AP 092/10</t>
  </si>
  <si>
    <t>OE 672/7A</t>
  </si>
  <si>
    <t>K 1269A</t>
  </si>
  <si>
    <t>PP 969</t>
  </si>
  <si>
    <t>PS 820</t>
  </si>
  <si>
    <t>PE 992/1</t>
  </si>
  <si>
    <t>AP 031/2</t>
  </si>
  <si>
    <t>AP 122/8</t>
  </si>
  <si>
    <t>AP 122/1</t>
  </si>
  <si>
    <t>AP 185</t>
  </si>
  <si>
    <t>OP 569</t>
  </si>
  <si>
    <t>OE 640/7</t>
  </si>
  <si>
    <t>K 1252</t>
  </si>
  <si>
    <t>AK 375/1</t>
  </si>
  <si>
    <t>AP 146</t>
  </si>
  <si>
    <t>AP 121/3</t>
  </si>
  <si>
    <t>AP 178/1</t>
  </si>
  <si>
    <t>AP 179/1</t>
  </si>
  <si>
    <t>AP 113/3</t>
  </si>
  <si>
    <t>AP 080/6</t>
  </si>
  <si>
    <t>OP 576</t>
  </si>
  <si>
    <t>OP 557</t>
  </si>
  <si>
    <t>CW 752</t>
  </si>
  <si>
    <t>PM 999/15</t>
  </si>
  <si>
    <t>PS 980/1</t>
  </si>
  <si>
    <t>AP 196/4</t>
  </si>
  <si>
    <t>AR 304/1</t>
  </si>
  <si>
    <t>K 1014A</t>
  </si>
  <si>
    <t>PP 855/1</t>
  </si>
  <si>
    <t>PP 841/3</t>
  </si>
  <si>
    <t>AP 003/10</t>
  </si>
  <si>
    <t>AP 108/4</t>
  </si>
  <si>
    <t>AP 022/6</t>
  </si>
  <si>
    <t>K 1362</t>
  </si>
  <si>
    <t>PP 879/1</t>
  </si>
  <si>
    <t>PE 962</t>
  </si>
  <si>
    <t>K 1218</t>
  </si>
  <si>
    <t>PP 940/2</t>
  </si>
  <si>
    <t>OE 688/2</t>
  </si>
  <si>
    <t>PP 861/6</t>
  </si>
  <si>
    <t>PP 991/1</t>
  </si>
  <si>
    <t>AR 371/7</t>
  </si>
  <si>
    <t>AP 149/5</t>
  </si>
  <si>
    <t>OE 669</t>
  </si>
  <si>
    <t>K 1168A</t>
  </si>
  <si>
    <t>K 1209</t>
  </si>
  <si>
    <t>K 1217</t>
  </si>
  <si>
    <t>K 1106A</t>
  </si>
  <si>
    <t>PP 969/1</t>
  </si>
  <si>
    <t>PE 992</t>
  </si>
  <si>
    <t>PP 986/2</t>
  </si>
  <si>
    <t>PP 976</t>
  </si>
  <si>
    <t>AP 157/2</t>
  </si>
  <si>
    <t>OE 685/1</t>
  </si>
  <si>
    <t>K 1131</t>
  </si>
  <si>
    <t>AP 193/5</t>
  </si>
  <si>
    <t>AM 470/1</t>
  </si>
  <si>
    <t>AK 218/3</t>
  </si>
  <si>
    <t>AK 218/9</t>
  </si>
  <si>
    <t>AK 246</t>
  </si>
  <si>
    <t>K 1093A</t>
  </si>
  <si>
    <t>PP 845/1</t>
  </si>
  <si>
    <t>AP 029/1</t>
  </si>
  <si>
    <t>AP 109/9</t>
  </si>
  <si>
    <t>AP 190/3</t>
  </si>
  <si>
    <t>AP 118/1</t>
  </si>
  <si>
    <t>AP 107/4</t>
  </si>
  <si>
    <t>K 1042</t>
  </si>
  <si>
    <t>AM 455/6</t>
  </si>
  <si>
    <t>AP 092</t>
  </si>
  <si>
    <t>OP 647/4</t>
  </si>
  <si>
    <t>K 1288A</t>
  </si>
  <si>
    <t>K 1357-2X</t>
  </si>
  <si>
    <t>K 1182-2X</t>
  </si>
  <si>
    <t>PP 969/2</t>
  </si>
  <si>
    <t>PE 973/8</t>
  </si>
  <si>
    <t>AP 124/3</t>
  </si>
  <si>
    <t>K 1088</t>
  </si>
  <si>
    <t>K 1136A</t>
  </si>
  <si>
    <t>PE 982/3</t>
  </si>
  <si>
    <t>AM 455/5</t>
  </si>
  <si>
    <t>AP 147/1</t>
  </si>
  <si>
    <t>OP 518</t>
  </si>
  <si>
    <t>OE 677</t>
  </si>
  <si>
    <t>K 1146A</t>
  </si>
  <si>
    <t>PP 944</t>
  </si>
  <si>
    <t>PP 940/3</t>
  </si>
  <si>
    <t>AK 362/6</t>
  </si>
  <si>
    <t>AP 144/3</t>
  </si>
  <si>
    <t>AP 156/1</t>
  </si>
  <si>
    <t>OP 626/6</t>
  </si>
  <si>
    <t>PP 963</t>
  </si>
  <si>
    <t>AM 447/6</t>
  </si>
  <si>
    <t>AP 062/2</t>
  </si>
  <si>
    <t>AP 177/2</t>
  </si>
  <si>
    <t>OE 672/3</t>
  </si>
  <si>
    <t>OR 744</t>
  </si>
  <si>
    <t>OE 682/4</t>
  </si>
  <si>
    <t>OP 558</t>
  </si>
  <si>
    <t>K 1140</t>
  </si>
  <si>
    <t>PP 840</t>
  </si>
  <si>
    <t>AP 050</t>
  </si>
  <si>
    <t>AP 181</t>
  </si>
  <si>
    <t>AP 107/6</t>
  </si>
  <si>
    <t>OP 597/1</t>
  </si>
  <si>
    <t>K 1348A</t>
  </si>
  <si>
    <t>K 1407</t>
  </si>
  <si>
    <t>AP 122/2</t>
  </si>
  <si>
    <t>AM 457</t>
  </si>
  <si>
    <t>AP 074/4</t>
  </si>
  <si>
    <t>AP 139/1</t>
  </si>
  <si>
    <t>AP 072</t>
  </si>
  <si>
    <t>K 1210A</t>
  </si>
  <si>
    <t>AM 430/1</t>
  </si>
  <si>
    <t>AP 122/5</t>
  </si>
  <si>
    <t>OE 667/2</t>
  </si>
  <si>
    <t>OP 573</t>
  </si>
  <si>
    <t>OP 580/2</t>
  </si>
  <si>
    <t>OP 632/7</t>
  </si>
  <si>
    <t>K 1033</t>
  </si>
  <si>
    <t>PP 960</t>
  </si>
  <si>
    <t>PS 921</t>
  </si>
  <si>
    <t>AR 200/3</t>
  </si>
  <si>
    <t>AP 193/8</t>
  </si>
  <si>
    <t>AM 472</t>
  </si>
  <si>
    <t>AP 137/2</t>
  </si>
  <si>
    <t>AP 173/2</t>
  </si>
  <si>
    <t>AP 187/1</t>
  </si>
  <si>
    <t>AP 122/4</t>
  </si>
  <si>
    <t>AP 092/4</t>
  </si>
  <si>
    <t>AP 142/3</t>
  </si>
  <si>
    <t>OP 580/7</t>
  </si>
  <si>
    <t>OP 574</t>
  </si>
  <si>
    <t>K 1060</t>
  </si>
  <si>
    <t>PP 991/2</t>
  </si>
  <si>
    <t>PS 985/6</t>
  </si>
  <si>
    <t>AR 350/1</t>
  </si>
  <si>
    <t>AP 196/2</t>
  </si>
  <si>
    <t>AK 362/7</t>
  </si>
  <si>
    <t>OP 520</t>
  </si>
  <si>
    <t>OC 602</t>
  </si>
  <si>
    <t>OE 667/4A</t>
  </si>
  <si>
    <t>K 1235A-2X</t>
  </si>
  <si>
    <t>PP 989/2</t>
  </si>
  <si>
    <t>PP 946/2</t>
  </si>
  <si>
    <t>PE 946/3</t>
  </si>
  <si>
    <t>PP 947</t>
  </si>
  <si>
    <t>AM 455</t>
  </si>
  <si>
    <t>AM 405</t>
  </si>
  <si>
    <t>AM 455/3</t>
  </si>
  <si>
    <t>AP 085/2</t>
  </si>
  <si>
    <t>AP 196/3</t>
  </si>
  <si>
    <t>OM 523</t>
  </si>
  <si>
    <t>OE 651/1</t>
  </si>
  <si>
    <t>OP 632/4</t>
  </si>
  <si>
    <t>K 1273A</t>
  </si>
  <si>
    <t>PP 946/4</t>
  </si>
  <si>
    <t>PP 848/1</t>
  </si>
  <si>
    <t>AM 420</t>
  </si>
  <si>
    <t>AP 137/5</t>
  </si>
  <si>
    <t>AM 430</t>
  </si>
  <si>
    <t>AP 118/5</t>
  </si>
  <si>
    <t>AM 454/1</t>
  </si>
  <si>
    <t>K 1120A</t>
  </si>
  <si>
    <t>PP 853/1</t>
  </si>
  <si>
    <t>AR 200/5</t>
  </si>
  <si>
    <t>AP 118/3-2X</t>
  </si>
  <si>
    <t>AP 143/4</t>
  </si>
  <si>
    <t>AP 086</t>
  </si>
  <si>
    <t>OE 640</t>
  </si>
  <si>
    <t>OP 568</t>
  </si>
  <si>
    <t>K 1160A-2X</t>
  </si>
  <si>
    <t>PP 841/5</t>
  </si>
  <si>
    <t>AR 200/5W</t>
  </si>
  <si>
    <t>AP 197/7</t>
  </si>
  <si>
    <t>AP 135/4</t>
  </si>
  <si>
    <t>K 1142</t>
  </si>
  <si>
    <t>K 1388</t>
  </si>
  <si>
    <t>PP 879/4</t>
  </si>
  <si>
    <t>PP 856/1</t>
  </si>
  <si>
    <t>AP 032/7</t>
  </si>
  <si>
    <t>AP 173/3</t>
  </si>
  <si>
    <t>AP 140</t>
  </si>
  <si>
    <t>AP 160/1</t>
  </si>
  <si>
    <t>OP 538</t>
  </si>
  <si>
    <t>K 1322A</t>
  </si>
  <si>
    <t>K 1000</t>
  </si>
  <si>
    <t>PP 879</t>
  </si>
  <si>
    <t>PP 987</t>
  </si>
  <si>
    <t>PP 968/4</t>
  </si>
  <si>
    <t>AP 018/1</t>
  </si>
  <si>
    <t>AP 129/9</t>
  </si>
  <si>
    <t>AP 051/2</t>
  </si>
  <si>
    <t>AP 113/2</t>
  </si>
  <si>
    <t>OP 554</t>
  </si>
  <si>
    <t>OE 689</t>
  </si>
  <si>
    <t>K 1219</t>
  </si>
  <si>
    <t>K 1283</t>
  </si>
  <si>
    <t>PP 848/4</t>
  </si>
  <si>
    <t>PP 852/3</t>
  </si>
  <si>
    <t>PP 991/3</t>
  </si>
  <si>
    <t>PP 840/8</t>
  </si>
  <si>
    <t>AK 362/4</t>
  </si>
  <si>
    <t>AP 041</t>
  </si>
  <si>
    <t>AP 093/2</t>
  </si>
  <si>
    <t>OP 549</t>
  </si>
  <si>
    <t>K 1231</t>
  </si>
  <si>
    <t>K 1180-2X</t>
  </si>
  <si>
    <t>K 1240A</t>
  </si>
  <si>
    <t>K 1309-2X</t>
  </si>
  <si>
    <t>PW 813</t>
  </si>
  <si>
    <t>PE 815/8</t>
  </si>
  <si>
    <t>PP 979/3</t>
  </si>
  <si>
    <t>AM 456</t>
  </si>
  <si>
    <t>AP 194/2</t>
  </si>
  <si>
    <t>AP 197/2</t>
  </si>
  <si>
    <t>AP 195/1</t>
  </si>
  <si>
    <t>AP 173/1</t>
  </si>
  <si>
    <t>AP 080/8</t>
  </si>
  <si>
    <t>AP 176/9</t>
  </si>
  <si>
    <t>AR 316/2</t>
  </si>
  <si>
    <t>K 1293</t>
  </si>
  <si>
    <t>K 1378A</t>
  </si>
  <si>
    <t>K 1378</t>
  </si>
  <si>
    <t>K 1089</t>
  </si>
  <si>
    <t>PM 813/1</t>
  </si>
  <si>
    <t>PP 835</t>
  </si>
  <si>
    <t>PP 865/5</t>
  </si>
  <si>
    <t>AR 285/1</t>
  </si>
  <si>
    <t>AR 307/3</t>
  </si>
  <si>
    <t>AR 371/2</t>
  </si>
  <si>
    <t>AP 004/5</t>
  </si>
  <si>
    <t>AP 113/1</t>
  </si>
  <si>
    <t>OP 635</t>
  </si>
  <si>
    <t>OE 662</t>
  </si>
  <si>
    <t>PE 816/7</t>
  </si>
  <si>
    <t>PM 807</t>
  </si>
  <si>
    <t>PE 973/10</t>
  </si>
  <si>
    <t>PP 833</t>
  </si>
  <si>
    <t>AP 018/6</t>
  </si>
  <si>
    <t>AR 225</t>
  </si>
  <si>
    <t>AP 005</t>
  </si>
  <si>
    <t>AP 113/4</t>
  </si>
  <si>
    <t>AR 314/1</t>
  </si>
  <si>
    <t>K 1368</t>
  </si>
  <si>
    <t>K 1270A-2X</t>
  </si>
  <si>
    <t>K 1265</t>
  </si>
  <si>
    <t>K 1075A-2X</t>
  </si>
  <si>
    <t>K 1083A</t>
  </si>
  <si>
    <t>AP 158/3</t>
  </si>
  <si>
    <t>AP 109/5</t>
  </si>
  <si>
    <t>OP 556</t>
  </si>
  <si>
    <t>OE 664</t>
  </si>
  <si>
    <t>K 1304-2X</t>
  </si>
  <si>
    <t>K 1138A</t>
  </si>
  <si>
    <t>PP 839/9</t>
  </si>
  <si>
    <t>PP 839/2</t>
  </si>
  <si>
    <t>PP 838/3</t>
  </si>
  <si>
    <t>PP 947/1</t>
  </si>
  <si>
    <t>PP 986/1</t>
  </si>
  <si>
    <t>PP 865/2</t>
  </si>
  <si>
    <t>AP 003/7</t>
  </si>
  <si>
    <t>AP 190/9</t>
  </si>
  <si>
    <t>AP 165/7</t>
  </si>
  <si>
    <t>OP 578</t>
  </si>
  <si>
    <t>K 1230A</t>
  </si>
  <si>
    <t>K 1054A</t>
  </si>
  <si>
    <t>PP 986/5</t>
  </si>
  <si>
    <t>PP 932/1</t>
  </si>
  <si>
    <t>PP 980/6</t>
  </si>
  <si>
    <t>AP 043</t>
  </si>
  <si>
    <t>AP 088</t>
  </si>
  <si>
    <t>AP 192/1</t>
  </si>
  <si>
    <t>AP 182/5</t>
  </si>
  <si>
    <t>AR 308</t>
  </si>
  <si>
    <t>AP 134/3</t>
  </si>
  <si>
    <t>AP 067</t>
  </si>
  <si>
    <t>OM 522</t>
  </si>
  <si>
    <t>OE 665/3</t>
  </si>
  <si>
    <t>OP 616/2</t>
  </si>
  <si>
    <t>K 1323</t>
  </si>
  <si>
    <t>PP 989/1</t>
  </si>
  <si>
    <t>PS 980</t>
  </si>
  <si>
    <t>PE 993/2</t>
  </si>
  <si>
    <t>AM 455/4</t>
  </si>
  <si>
    <t>AK 362/3</t>
  </si>
  <si>
    <t>AK 218/6</t>
  </si>
  <si>
    <t>AE 333/1</t>
  </si>
  <si>
    <t>AM 442/9</t>
  </si>
  <si>
    <t>AP 159</t>
  </si>
  <si>
    <t>AP 108/5</t>
  </si>
  <si>
    <t>OP 581</t>
  </si>
  <si>
    <t>K 1096</t>
  </si>
  <si>
    <t>K 1024A</t>
  </si>
  <si>
    <t>K 1006A</t>
  </si>
  <si>
    <t>K 1081A</t>
  </si>
  <si>
    <t>PP 967/2</t>
  </si>
  <si>
    <t>PP 979/1</t>
  </si>
  <si>
    <t>PP 841/10</t>
  </si>
  <si>
    <t>PP 838/1</t>
  </si>
  <si>
    <t>AP 194/1</t>
  </si>
  <si>
    <t>AP 135/5</t>
  </si>
  <si>
    <t>AP 165/3</t>
  </si>
  <si>
    <t>OP 647</t>
  </si>
  <si>
    <t>OP 644/2</t>
  </si>
  <si>
    <t>K 1107</t>
  </si>
  <si>
    <t>K 1408A</t>
  </si>
  <si>
    <t>K 1356</t>
  </si>
  <si>
    <t>K 1094</t>
  </si>
  <si>
    <t>K 1377A</t>
  </si>
  <si>
    <t>K 1119A</t>
  </si>
  <si>
    <t>PS 881</t>
  </si>
  <si>
    <t>PP 988/1</t>
  </si>
  <si>
    <t>AP 026</t>
  </si>
  <si>
    <t>AP 103/2</t>
  </si>
  <si>
    <t>AR 275</t>
  </si>
  <si>
    <t>AR 318</t>
  </si>
  <si>
    <t>AP 020/2</t>
  </si>
  <si>
    <t>OP 563/1</t>
  </si>
  <si>
    <t>OP 592/3</t>
  </si>
  <si>
    <t>OM 513</t>
  </si>
  <si>
    <t>OM 614</t>
  </si>
  <si>
    <t>OP 631</t>
  </si>
  <si>
    <t>K 1053-2X</t>
  </si>
  <si>
    <t>PS 822/2</t>
  </si>
  <si>
    <t>PP 968/5</t>
  </si>
  <si>
    <t>PP 861/2</t>
  </si>
  <si>
    <t>PE 973/5</t>
  </si>
  <si>
    <t>PS 980/4</t>
  </si>
  <si>
    <t>AP 058/4</t>
  </si>
  <si>
    <t>AP 098</t>
  </si>
  <si>
    <t>AR 256</t>
  </si>
  <si>
    <t>AP 085/1</t>
  </si>
  <si>
    <t>AM 468/4</t>
  </si>
  <si>
    <t>AP 120/2</t>
  </si>
  <si>
    <t>AM 471/3</t>
  </si>
  <si>
    <t>AP 003/9</t>
  </si>
  <si>
    <t>AP 004</t>
  </si>
  <si>
    <t>AP 149</t>
  </si>
  <si>
    <t>AP 177/3</t>
  </si>
  <si>
    <t>AP 190/2</t>
  </si>
  <si>
    <t>AP 183/2</t>
  </si>
  <si>
    <t>OM 515</t>
  </si>
  <si>
    <t>OC 600</t>
  </si>
  <si>
    <t>OE 610A</t>
  </si>
  <si>
    <t>OE 640/10</t>
  </si>
  <si>
    <t>OE 672/5</t>
  </si>
  <si>
    <t>OE 649/1</t>
  </si>
  <si>
    <t>K 1129</t>
  </si>
  <si>
    <t>K 1326</t>
  </si>
  <si>
    <t>K 1296A</t>
  </si>
  <si>
    <t>K 1117</t>
  </si>
  <si>
    <t>K 1037</t>
  </si>
  <si>
    <t>K 1007</t>
  </si>
  <si>
    <t>PP 827</t>
  </si>
  <si>
    <t>PP 832/1</t>
  </si>
  <si>
    <t>AM 413</t>
  </si>
  <si>
    <t>AR 218</t>
  </si>
  <si>
    <t>AP 149/6</t>
  </si>
  <si>
    <t>AP 105/3</t>
  </si>
  <si>
    <t>OE 651/2</t>
  </si>
  <si>
    <t>K 1213</t>
  </si>
  <si>
    <t>K 1279-2X</t>
  </si>
  <si>
    <t>K 1030</t>
  </si>
  <si>
    <t>PP 993</t>
  </si>
  <si>
    <t>PP 985/1</t>
  </si>
  <si>
    <t>PE 995</t>
  </si>
  <si>
    <t>PS 980/9</t>
  </si>
  <si>
    <t>AM 447/1</t>
  </si>
  <si>
    <t>AP 196/5</t>
  </si>
  <si>
    <t>AP 133/4</t>
  </si>
  <si>
    <t>OP 675/1</t>
  </si>
  <si>
    <t>K 1253</t>
  </si>
  <si>
    <t>K 1280-2X</t>
  </si>
  <si>
    <t>K 1008</t>
  </si>
  <si>
    <t>K 1289-2X</t>
  </si>
  <si>
    <t>PE 978/1</t>
  </si>
  <si>
    <t>AR 232</t>
  </si>
  <si>
    <t>AP 079</t>
  </si>
  <si>
    <t>AR 265</t>
  </si>
  <si>
    <t>AR 291</t>
  </si>
  <si>
    <t>AP 080</t>
  </si>
  <si>
    <t>AP 058/5</t>
  </si>
  <si>
    <t>AP 106/1</t>
  </si>
  <si>
    <t>OE 689/1</t>
  </si>
  <si>
    <t>OE 662/4</t>
  </si>
  <si>
    <t>OP 525T</t>
  </si>
  <si>
    <t>K 1153</t>
  </si>
  <si>
    <t>K 1268</t>
  </si>
  <si>
    <t>K 1020</t>
  </si>
  <si>
    <t>K 1126A</t>
  </si>
  <si>
    <t>K 1130A</t>
  </si>
  <si>
    <t>PE 995/1</t>
  </si>
  <si>
    <t>PS 878/1</t>
  </si>
  <si>
    <t>PE 977/1</t>
  </si>
  <si>
    <t>AR 213</t>
  </si>
  <si>
    <t>AR 364/1</t>
  </si>
  <si>
    <t>AP 107/10</t>
  </si>
  <si>
    <t>AR 263/1</t>
  </si>
  <si>
    <t>AP 180</t>
  </si>
  <si>
    <t>AP 003/5</t>
  </si>
  <si>
    <t>AR 353</t>
  </si>
  <si>
    <t>AP 190/1</t>
  </si>
  <si>
    <t>AP 122/7</t>
  </si>
  <si>
    <t>OP 592/1</t>
  </si>
  <si>
    <t>OM 516</t>
  </si>
  <si>
    <t>OP 573/1</t>
  </si>
  <si>
    <t>K 1334</t>
  </si>
  <si>
    <t>K 1002</t>
  </si>
  <si>
    <t>K 1116A</t>
  </si>
  <si>
    <t>PP 829</t>
  </si>
  <si>
    <t>PP 852/2</t>
  </si>
  <si>
    <t>PP 848/3</t>
  </si>
  <si>
    <t>AP 024</t>
  </si>
  <si>
    <t>AP 090/4</t>
  </si>
  <si>
    <t>AK 360/2</t>
  </si>
  <si>
    <t>AP 042</t>
  </si>
  <si>
    <t>AP 193/4</t>
  </si>
  <si>
    <t>AP 113/7</t>
  </si>
  <si>
    <t>AM 442/5</t>
  </si>
  <si>
    <t>AP 051/9</t>
  </si>
  <si>
    <t>AP 104/4</t>
  </si>
  <si>
    <t>AP 190/7</t>
  </si>
  <si>
    <t>OP 583</t>
  </si>
  <si>
    <t>OP 526/5</t>
  </si>
  <si>
    <t>OP 526/6</t>
  </si>
  <si>
    <t>PM 999/6</t>
  </si>
  <si>
    <t>K 1102A</t>
  </si>
  <si>
    <t>K 1312-2X</t>
  </si>
  <si>
    <t>K 1265A</t>
  </si>
  <si>
    <t>PP 834</t>
  </si>
  <si>
    <t>PP 841/9</t>
  </si>
  <si>
    <t>AR 350/1W</t>
  </si>
  <si>
    <t>AR 247</t>
  </si>
  <si>
    <t>AP 173/4</t>
  </si>
  <si>
    <t>AP 143/2</t>
  </si>
  <si>
    <t>AP 069</t>
  </si>
  <si>
    <t>AP 104/1</t>
  </si>
  <si>
    <t>OP 533/1</t>
  </si>
  <si>
    <t>OP 558/1</t>
  </si>
  <si>
    <t>OP 536</t>
  </si>
  <si>
    <t>K 1185</t>
  </si>
  <si>
    <t>K 1310</t>
  </si>
  <si>
    <t>K 1087</t>
  </si>
  <si>
    <t>K 1161A</t>
  </si>
  <si>
    <t>K 1220A-2X</t>
  </si>
  <si>
    <t>K 1051</t>
  </si>
  <si>
    <t>PP 969/4</t>
  </si>
  <si>
    <t>PE 935</t>
  </si>
  <si>
    <t>PP 946/5</t>
  </si>
  <si>
    <t>PP 839/8</t>
  </si>
  <si>
    <t>PP 857/2</t>
  </si>
  <si>
    <t>AP 151/1</t>
  </si>
  <si>
    <t>AP 035/2</t>
  </si>
  <si>
    <t>AP 035/4</t>
  </si>
  <si>
    <t>AP 152/4</t>
  </si>
  <si>
    <t>AP 106/5</t>
  </si>
  <si>
    <t>AP 104/8</t>
  </si>
  <si>
    <t>AP 080/9</t>
  </si>
  <si>
    <t>OP 647/3</t>
  </si>
  <si>
    <t>OE 665/2</t>
  </si>
  <si>
    <t>OP 643/1</t>
  </si>
  <si>
    <t>OM 512/2</t>
  </si>
  <si>
    <t>K 1243</t>
  </si>
  <si>
    <t>K 1122A</t>
  </si>
  <si>
    <t>K 1332A</t>
  </si>
  <si>
    <t>K 1144</t>
  </si>
  <si>
    <t>K 1341</t>
  </si>
  <si>
    <t>K 1020A</t>
  </si>
  <si>
    <t>K 1149</t>
  </si>
  <si>
    <t>K 1113</t>
  </si>
  <si>
    <t>K 1065A</t>
  </si>
  <si>
    <t>PP 840/1</t>
  </si>
  <si>
    <t>PP 971/2</t>
  </si>
  <si>
    <t>PP 979</t>
  </si>
  <si>
    <t>PP 960/1</t>
  </si>
  <si>
    <t>AP 199/11</t>
  </si>
  <si>
    <t>AR 200/7W</t>
  </si>
  <si>
    <t>AR 372/3</t>
  </si>
  <si>
    <t>AP 071/1</t>
  </si>
  <si>
    <t>AP 129/2</t>
  </si>
  <si>
    <t>AM 446/2</t>
  </si>
  <si>
    <t>AP 034</t>
  </si>
  <si>
    <t>AP 135/3</t>
  </si>
  <si>
    <t>AR 307/2</t>
  </si>
  <si>
    <t>AP 180/5</t>
  </si>
  <si>
    <t>AP 002</t>
  </si>
  <si>
    <t>AP 013</t>
  </si>
  <si>
    <t>AP 104/2</t>
  </si>
  <si>
    <t>AP 182</t>
  </si>
  <si>
    <t>AR 276</t>
  </si>
  <si>
    <t>AP 182/6</t>
  </si>
  <si>
    <t>OP 620</t>
  </si>
  <si>
    <t>OP 622</t>
  </si>
  <si>
    <t>OP 520/1</t>
  </si>
  <si>
    <t>OP 562</t>
  </si>
  <si>
    <t>OE 662/2</t>
  </si>
  <si>
    <t>OP 525/1</t>
  </si>
  <si>
    <t>OP 594/2</t>
  </si>
  <si>
    <t>OP 589</t>
  </si>
  <si>
    <t>CW 751/1</t>
  </si>
  <si>
    <t>K 1166</t>
  </si>
  <si>
    <t>K 1315</t>
  </si>
  <si>
    <t>K 1259A</t>
  </si>
  <si>
    <t>K 1174</t>
  </si>
  <si>
    <t>PP 964</t>
  </si>
  <si>
    <t>PS 985/5</t>
  </si>
  <si>
    <t>PP 857/4</t>
  </si>
  <si>
    <t>AP 090/8</t>
  </si>
  <si>
    <t>AE 251</t>
  </si>
  <si>
    <t>AP 122/9</t>
  </si>
  <si>
    <t>AR 304/3</t>
  </si>
  <si>
    <t>AR 200/4W</t>
  </si>
  <si>
    <t>AP 183/6</t>
  </si>
  <si>
    <t>AP 158</t>
  </si>
  <si>
    <t>AP 152</t>
  </si>
  <si>
    <t>OP 519</t>
  </si>
  <si>
    <t>OE 665</t>
  </si>
  <si>
    <t>OP 525/6</t>
  </si>
  <si>
    <t>OP 588</t>
  </si>
  <si>
    <t>OP 645</t>
  </si>
  <si>
    <t>K 1156A</t>
  </si>
  <si>
    <t>K 1201A-2X</t>
  </si>
  <si>
    <t>K 1131A</t>
  </si>
  <si>
    <t>K 1151</t>
  </si>
  <si>
    <t>K 1211A</t>
  </si>
  <si>
    <t>PM 806</t>
  </si>
  <si>
    <t>PP 940</t>
  </si>
  <si>
    <t>PP 905/3</t>
  </si>
  <si>
    <t>PP 969/5</t>
  </si>
  <si>
    <t>PM 816</t>
  </si>
  <si>
    <t>PP 978</t>
  </si>
  <si>
    <t>PP 991/4</t>
  </si>
  <si>
    <t>PM 819/2</t>
  </si>
  <si>
    <t>PP 903</t>
  </si>
  <si>
    <t>AM 444/1</t>
  </si>
  <si>
    <t>AP 032/4</t>
  </si>
  <si>
    <t>AP 082/6</t>
  </si>
  <si>
    <t>AP 058/1</t>
  </si>
  <si>
    <t>AP 017</t>
  </si>
  <si>
    <t>AP 122/6</t>
  </si>
  <si>
    <t>AP 193/1</t>
  </si>
  <si>
    <t>AK 790</t>
  </si>
  <si>
    <t>AP 093/5</t>
  </si>
  <si>
    <t>AP 113/8</t>
  </si>
  <si>
    <t>AM 465/3</t>
  </si>
  <si>
    <t>AP 188/5</t>
  </si>
  <si>
    <t>AM 469</t>
  </si>
  <si>
    <t>AP 176/2</t>
  </si>
  <si>
    <t>AK 371/4</t>
  </si>
  <si>
    <t>AP 104/7</t>
  </si>
  <si>
    <t>AP 134/1</t>
  </si>
  <si>
    <t>AP 035/3</t>
  </si>
  <si>
    <t>AP 142/5</t>
  </si>
  <si>
    <t>AP 177/4</t>
  </si>
  <si>
    <t>OP 580</t>
  </si>
  <si>
    <t>OP 643/6</t>
  </si>
  <si>
    <t>OP 619</t>
  </si>
  <si>
    <t>OE 671/4</t>
  </si>
  <si>
    <t>OP 525/4</t>
  </si>
  <si>
    <t>OP 526/1T</t>
  </si>
  <si>
    <t>K 1338A</t>
  </si>
  <si>
    <t>K 1108</t>
  </si>
  <si>
    <t>K 1058</t>
  </si>
  <si>
    <t>PW 814</t>
  </si>
  <si>
    <t>PP 853</t>
  </si>
  <si>
    <t>PP 915/1</t>
  </si>
  <si>
    <t>AM 431</t>
  </si>
  <si>
    <t>AR 206</t>
  </si>
  <si>
    <t>AP 106/6</t>
  </si>
  <si>
    <t>AP 108/10</t>
  </si>
  <si>
    <t>AP 020</t>
  </si>
  <si>
    <t>AR 036</t>
  </si>
  <si>
    <t>AP 180/1</t>
  </si>
  <si>
    <t>AP 165/4</t>
  </si>
  <si>
    <t>AP 006</t>
  </si>
  <si>
    <t>AP 149/9</t>
  </si>
  <si>
    <t>AP 058/6</t>
  </si>
  <si>
    <t>AP 147</t>
  </si>
  <si>
    <t>AK 370/5</t>
  </si>
  <si>
    <t>OP 550</t>
  </si>
  <si>
    <t>OM 653</t>
  </si>
  <si>
    <t>OP 541</t>
  </si>
  <si>
    <t>OP 570T</t>
  </si>
  <si>
    <t>PM 999/3</t>
  </si>
  <si>
    <t>K 1125</t>
  </si>
  <si>
    <t>K 1263</t>
  </si>
  <si>
    <t>K 1339-2X</t>
  </si>
  <si>
    <t>K 1317</t>
  </si>
  <si>
    <t>K 1148A</t>
  </si>
  <si>
    <t>K 1009</t>
  </si>
  <si>
    <t>K 1324</t>
  </si>
  <si>
    <t>K 1128A</t>
  </si>
  <si>
    <t>PK 937</t>
  </si>
  <si>
    <t>PK 937/1</t>
  </si>
  <si>
    <t>PP 843</t>
  </si>
  <si>
    <t>PE 973/1</t>
  </si>
  <si>
    <t>PP 966/1</t>
  </si>
  <si>
    <t>AK 362/5</t>
  </si>
  <si>
    <t>AP 082/2</t>
  </si>
  <si>
    <t>AM 447/2</t>
  </si>
  <si>
    <t>AP 039</t>
  </si>
  <si>
    <t>AE 250</t>
  </si>
  <si>
    <t>AP 108/6</t>
  </si>
  <si>
    <t>AP 107/5</t>
  </si>
  <si>
    <t>AP 138</t>
  </si>
  <si>
    <t>AP 064</t>
  </si>
  <si>
    <t>AP 157/5</t>
  </si>
  <si>
    <t>AP 026/3</t>
  </si>
  <si>
    <t>AP 089</t>
  </si>
  <si>
    <t>AP 142/10</t>
  </si>
  <si>
    <t>AP 105/1</t>
  </si>
  <si>
    <t>AP 074</t>
  </si>
  <si>
    <t>AP 099</t>
  </si>
  <si>
    <t>AP 149/7A</t>
  </si>
  <si>
    <t>AP 071/2</t>
  </si>
  <si>
    <t>OP 542</t>
  </si>
  <si>
    <t>OP 626</t>
  </si>
  <si>
    <t>OC 601</t>
  </si>
  <si>
    <t>OP 587/3</t>
  </si>
  <si>
    <t>OE 681/1</t>
  </si>
  <si>
    <t>OE 685/4</t>
  </si>
  <si>
    <t>OP 642/1</t>
  </si>
  <si>
    <t>PM 999/4</t>
  </si>
  <si>
    <t>K 1035A</t>
  </si>
  <si>
    <t>PP 922</t>
  </si>
  <si>
    <t>PE 946/6</t>
  </si>
  <si>
    <t>PP 940/1</t>
  </si>
  <si>
    <t>PP 840/9</t>
  </si>
  <si>
    <t>AK 362/2</t>
  </si>
  <si>
    <t>AP 080/3</t>
  </si>
  <si>
    <t>AP 018/4</t>
  </si>
  <si>
    <t>AP 023</t>
  </si>
  <si>
    <t>AP 122/3</t>
  </si>
  <si>
    <t>AP 182/8</t>
  </si>
  <si>
    <t>AP 177/8</t>
  </si>
  <si>
    <t>AM 441</t>
  </si>
  <si>
    <t>AP 184</t>
  </si>
  <si>
    <t>AM 401</t>
  </si>
  <si>
    <t>AR 285/1W</t>
  </si>
  <si>
    <t>AP 139</t>
  </si>
  <si>
    <t>AP 183/1</t>
  </si>
  <si>
    <t>AP 170/2</t>
  </si>
  <si>
    <t>AP 109/2</t>
  </si>
  <si>
    <t>AP 118/7</t>
  </si>
  <si>
    <t>OE 646/1</t>
  </si>
  <si>
    <t>OP 555</t>
  </si>
  <si>
    <t>OP 526T</t>
  </si>
  <si>
    <t>K 1286</t>
  </si>
  <si>
    <t>K 1032</t>
  </si>
  <si>
    <t>K 1203-2X</t>
  </si>
  <si>
    <t>K 1363-3X</t>
  </si>
  <si>
    <t>K 1066A</t>
  </si>
  <si>
    <t>PP 832/3</t>
  </si>
  <si>
    <t>PP 859</t>
  </si>
  <si>
    <t>PP 857/7</t>
  </si>
  <si>
    <t>PP 946/1</t>
  </si>
  <si>
    <t>PP 915</t>
  </si>
  <si>
    <t>PP 866/2</t>
  </si>
  <si>
    <t>PM 858/1</t>
  </si>
  <si>
    <t>PP 825</t>
  </si>
  <si>
    <t>PP 839/3</t>
  </si>
  <si>
    <t>AE 361</t>
  </si>
  <si>
    <t>AP 028/3</t>
  </si>
  <si>
    <t>AG 240</t>
  </si>
  <si>
    <t>AP 093</t>
  </si>
  <si>
    <t>AP 103/5</t>
  </si>
  <si>
    <t>AP 177/5</t>
  </si>
  <si>
    <t>AP 197/1</t>
  </si>
  <si>
    <t>AM 462/1</t>
  </si>
  <si>
    <t>AP 112</t>
  </si>
  <si>
    <t>AK 435</t>
  </si>
  <si>
    <t>AP 158/2</t>
  </si>
  <si>
    <t>AM 463</t>
  </si>
  <si>
    <t>AR 202</t>
  </si>
  <si>
    <t>AK 375</t>
  </si>
  <si>
    <t>AR 363</t>
  </si>
  <si>
    <t>AR 257</t>
  </si>
  <si>
    <t>AM 416/3</t>
  </si>
  <si>
    <t>AP 141</t>
  </si>
  <si>
    <t>AR 371</t>
  </si>
  <si>
    <t>AP 028/5</t>
  </si>
  <si>
    <t>AP 026/1</t>
  </si>
  <si>
    <t>AP 028/2</t>
  </si>
  <si>
    <t>OP 647/1</t>
  </si>
  <si>
    <t>OP 592/2</t>
  </si>
  <si>
    <t>OM 514</t>
  </si>
  <si>
    <t>OP 584/2</t>
  </si>
  <si>
    <t>OM 611</t>
  </si>
  <si>
    <t>K 1380</t>
  </si>
  <si>
    <t>K 1023</t>
  </si>
  <si>
    <t>K 1082</t>
  </si>
  <si>
    <t>K 1115</t>
  </si>
  <si>
    <t>K 1329</t>
  </si>
  <si>
    <t>K 1123A</t>
  </si>
  <si>
    <t>K 1004A</t>
  </si>
  <si>
    <t>PE 975/2</t>
  </si>
  <si>
    <t>PP 967</t>
  </si>
  <si>
    <t>PP 836/9</t>
  </si>
  <si>
    <t>PP 866/1</t>
  </si>
  <si>
    <t>AM 404</t>
  </si>
  <si>
    <t>AM 476</t>
  </si>
  <si>
    <t>AP 025</t>
  </si>
  <si>
    <t>AP 018/5</t>
  </si>
  <si>
    <t>AE 358</t>
  </si>
  <si>
    <t>AP 120/7</t>
  </si>
  <si>
    <t>AM 417</t>
  </si>
  <si>
    <t>AP 010/1</t>
  </si>
  <si>
    <t>AP 175</t>
  </si>
  <si>
    <t>AR 228</t>
  </si>
  <si>
    <t>AP 132</t>
  </si>
  <si>
    <t>AE 347/5</t>
  </si>
  <si>
    <t>AP 003/1</t>
  </si>
  <si>
    <t>AM 416</t>
  </si>
  <si>
    <t>AM 416/1</t>
  </si>
  <si>
    <t>AP 060</t>
  </si>
  <si>
    <t>AP 160</t>
  </si>
  <si>
    <t>AP 165</t>
  </si>
  <si>
    <t>AP 003</t>
  </si>
  <si>
    <t>AP 140/1</t>
  </si>
  <si>
    <t>AP 157/10</t>
  </si>
  <si>
    <t>AP 183/8</t>
  </si>
  <si>
    <t>AP 185/7</t>
  </si>
  <si>
    <t>AR 282</t>
  </si>
  <si>
    <t>AR 307</t>
  </si>
  <si>
    <t>AP 182/4</t>
  </si>
  <si>
    <t>AP 038</t>
  </si>
  <si>
    <t>OM 522/2</t>
  </si>
  <si>
    <t>OE 667/5</t>
  </si>
  <si>
    <t>OM 511</t>
  </si>
  <si>
    <t>OP 531</t>
  </si>
  <si>
    <t>OE 684</t>
  </si>
  <si>
    <t>OP 560</t>
  </si>
  <si>
    <t>OE 650/4</t>
  </si>
  <si>
    <t>OE 650/5</t>
  </si>
  <si>
    <t>K 1015</t>
  </si>
  <si>
    <t>K 1163</t>
  </si>
  <si>
    <t>K 1159A</t>
  </si>
  <si>
    <t>K 1181</t>
  </si>
  <si>
    <t>K 1118A</t>
  </si>
  <si>
    <t>PP 976/6</t>
  </si>
  <si>
    <t>PM 948/3</t>
  </si>
  <si>
    <t>PM 815</t>
  </si>
  <si>
    <t>PP 942</t>
  </si>
  <si>
    <t>PP 946</t>
  </si>
  <si>
    <t>PP 875/1</t>
  </si>
  <si>
    <t>PP 876/2</t>
  </si>
  <si>
    <t>AM 446/10</t>
  </si>
  <si>
    <t>AP 031</t>
  </si>
  <si>
    <t>AP 032/1</t>
  </si>
  <si>
    <t>AM 447/1W</t>
  </si>
  <si>
    <t>AP 095</t>
  </si>
  <si>
    <t>AR 234/1</t>
  </si>
  <si>
    <t>AR 231</t>
  </si>
  <si>
    <t>AP 093/1</t>
  </si>
  <si>
    <t>AP 074/2</t>
  </si>
  <si>
    <t>AM 401/2</t>
  </si>
  <si>
    <t>AP 011</t>
  </si>
  <si>
    <t>AR 033</t>
  </si>
  <si>
    <t>AM 440</t>
  </si>
  <si>
    <t>AP 120</t>
  </si>
  <si>
    <t>AP 015</t>
  </si>
  <si>
    <t>AR 203</t>
  </si>
  <si>
    <t>AP 130/4</t>
  </si>
  <si>
    <t>AP 180/4</t>
  </si>
  <si>
    <t>AM 422</t>
  </si>
  <si>
    <t>AP 004/4</t>
  </si>
  <si>
    <t>AP 165/1</t>
  </si>
  <si>
    <t>AR 257/3</t>
  </si>
  <si>
    <t>AP 104</t>
  </si>
  <si>
    <t>AP 113</t>
  </si>
  <si>
    <t>AM 352/1</t>
  </si>
  <si>
    <t>OM 590</t>
  </si>
  <si>
    <t>OP 626/4</t>
  </si>
  <si>
    <t>OP 533</t>
  </si>
  <si>
    <t>OP 634</t>
  </si>
  <si>
    <t>OC 601/1</t>
  </si>
  <si>
    <t>OP 632/6</t>
  </si>
  <si>
    <t>OP 632/5</t>
  </si>
  <si>
    <t>PM 999/1</t>
  </si>
  <si>
    <t>K 1340</t>
  </si>
  <si>
    <t>K 1255A</t>
  </si>
  <si>
    <t>K 1271</t>
  </si>
  <si>
    <t>K 1388A</t>
  </si>
  <si>
    <t>K 1112-2X</t>
  </si>
  <si>
    <t>K 1089A</t>
  </si>
  <si>
    <t>K 1040-2X</t>
  </si>
  <si>
    <t>K 1187A</t>
  </si>
  <si>
    <t>PM 808</t>
  </si>
  <si>
    <t>PP 840/2</t>
  </si>
  <si>
    <t>PP 971</t>
  </si>
  <si>
    <t>PP 829/1</t>
  </si>
  <si>
    <t>PP 930</t>
  </si>
  <si>
    <t>PP 968/3</t>
  </si>
  <si>
    <t>AR 350/5W</t>
  </si>
  <si>
    <t>AP 082/1</t>
  </si>
  <si>
    <t>AM 447/5</t>
  </si>
  <si>
    <t>AM 447/8</t>
  </si>
  <si>
    <t>AR 224</t>
  </si>
  <si>
    <t>AP 105/4</t>
  </si>
  <si>
    <t>AP 103/1</t>
  </si>
  <si>
    <t>AP 107</t>
  </si>
  <si>
    <t>AP 108/3</t>
  </si>
  <si>
    <t>AP 193/3</t>
  </si>
  <si>
    <t>AK 218/7</t>
  </si>
  <si>
    <t>AP 154/2</t>
  </si>
  <si>
    <t>AM 475/1</t>
  </si>
  <si>
    <t>AP 055</t>
  </si>
  <si>
    <t>AR 131</t>
  </si>
  <si>
    <t>AR 347/2</t>
  </si>
  <si>
    <t>AP 003/2</t>
  </si>
  <si>
    <t>AP 093/3</t>
  </si>
  <si>
    <t>AP 173</t>
  </si>
  <si>
    <t>AP 176/1</t>
  </si>
  <si>
    <t>AP 142</t>
  </si>
  <si>
    <t>AP 143/3</t>
  </si>
  <si>
    <t>AE 279/1</t>
  </si>
  <si>
    <t>AP 003/3</t>
  </si>
  <si>
    <t>AR 244</t>
  </si>
  <si>
    <t>AM 442/4</t>
  </si>
  <si>
    <t>AR 371/1</t>
  </si>
  <si>
    <t>AP 135/1</t>
  </si>
  <si>
    <t>AP 182/10</t>
  </si>
  <si>
    <t>AR 246/2</t>
  </si>
  <si>
    <t>AP 134/5</t>
  </si>
  <si>
    <t>AR 275/1</t>
  </si>
  <si>
    <t>AP 080/1</t>
  </si>
  <si>
    <t>AP 177/1</t>
  </si>
  <si>
    <t>AR 257/1</t>
  </si>
  <si>
    <t>OM 517</t>
  </si>
  <si>
    <t>OE 676/2</t>
  </si>
  <si>
    <t>OE 682/7</t>
  </si>
  <si>
    <t>OE 646</t>
  </si>
  <si>
    <t>OE 646/2</t>
  </si>
  <si>
    <t>OP 597</t>
  </si>
  <si>
    <t>OP 595/1</t>
  </si>
  <si>
    <t>OM 506</t>
  </si>
  <si>
    <t>OP 567/2</t>
  </si>
  <si>
    <t>OP 580/6</t>
  </si>
  <si>
    <t>K 1072-2X</t>
  </si>
  <si>
    <t>K 1125A</t>
  </si>
  <si>
    <t>K 1307-2X</t>
  </si>
  <si>
    <t>K 1266A</t>
  </si>
  <si>
    <t>K 1241A</t>
  </si>
  <si>
    <t>K 1337-2X</t>
  </si>
  <si>
    <t>K 1215</t>
  </si>
  <si>
    <t>K 1017</t>
  </si>
  <si>
    <t>K 1221A-2X</t>
  </si>
  <si>
    <t>PP 965</t>
  </si>
  <si>
    <t>PM 810</t>
  </si>
  <si>
    <t>PP 832/5</t>
  </si>
  <si>
    <t>PP 861/5</t>
  </si>
  <si>
    <t>PP 865/3</t>
  </si>
  <si>
    <t>PM 948</t>
  </si>
  <si>
    <t>PP 902</t>
  </si>
  <si>
    <t>PS 901</t>
  </si>
  <si>
    <t>PP 963/1</t>
  </si>
  <si>
    <t>PP 912/4</t>
  </si>
  <si>
    <t>PP 855/2</t>
  </si>
  <si>
    <t>PM 800</t>
  </si>
  <si>
    <t>PP 849</t>
  </si>
  <si>
    <t>PP 986/3</t>
  </si>
  <si>
    <t>PM 858/2</t>
  </si>
  <si>
    <t>PS 980/3</t>
  </si>
  <si>
    <t>AR 350/4</t>
  </si>
  <si>
    <t>AR 350/3</t>
  </si>
  <si>
    <t>AP 027</t>
  </si>
  <si>
    <t>AP 089/1</t>
  </si>
  <si>
    <t>AP 032/8</t>
  </si>
  <si>
    <t>AP 090/5</t>
  </si>
  <si>
    <t>AP 120/5</t>
  </si>
  <si>
    <t>AR 214</t>
  </si>
  <si>
    <t>AP 082/7</t>
  </si>
  <si>
    <t>AM 402</t>
  </si>
  <si>
    <t>AP 095/1</t>
  </si>
  <si>
    <t>AP 019</t>
  </si>
  <si>
    <t>AR 219</t>
  </si>
  <si>
    <t>AP 102/3</t>
  </si>
  <si>
    <t>AP 102/4</t>
  </si>
  <si>
    <t>AP 102/6</t>
  </si>
  <si>
    <t>AP 108/2</t>
  </si>
  <si>
    <t>AP 108/8</t>
  </si>
  <si>
    <t>AP 193</t>
  </si>
  <si>
    <t>AM 404W</t>
  </si>
  <si>
    <t>AR 200/1</t>
  </si>
  <si>
    <t>AR 350/4W</t>
  </si>
  <si>
    <t>AP 182/3</t>
  </si>
  <si>
    <t>AM 446/6</t>
  </si>
  <si>
    <t>AP 114</t>
  </si>
  <si>
    <t>AM 407/1</t>
  </si>
  <si>
    <t>AM 418</t>
  </si>
  <si>
    <t>AP 010</t>
  </si>
  <si>
    <t>AM 407</t>
  </si>
  <si>
    <t>AE 328</t>
  </si>
  <si>
    <t>AE 345</t>
  </si>
  <si>
    <t>AM 465</t>
  </si>
  <si>
    <t>AP 035/9</t>
  </si>
  <si>
    <t>AM 468/2</t>
  </si>
  <si>
    <t>AP 120/1</t>
  </si>
  <si>
    <t>AR 302/1</t>
  </si>
  <si>
    <t>AP 057</t>
  </si>
  <si>
    <t>AR 229</t>
  </si>
  <si>
    <t>AR 235</t>
  </si>
  <si>
    <t>AM 471/1</t>
  </si>
  <si>
    <t>AP 187/4</t>
  </si>
  <si>
    <t>AR 366/2</t>
  </si>
  <si>
    <t>AM 449</t>
  </si>
  <si>
    <t>AM 416/2</t>
  </si>
  <si>
    <t>AM 416/5</t>
  </si>
  <si>
    <t>AR 255</t>
  </si>
  <si>
    <t>AP 121/2</t>
  </si>
  <si>
    <t>AM 442/8</t>
  </si>
  <si>
    <t>AP 066</t>
  </si>
  <si>
    <t>AM 442/7</t>
  </si>
  <si>
    <t>AP 179</t>
  </si>
  <si>
    <t>AP 139/7</t>
  </si>
  <si>
    <t>AP 183/9</t>
  </si>
  <si>
    <t>AP 030/2</t>
  </si>
  <si>
    <t>AP 028/6</t>
  </si>
  <si>
    <t>AP 118</t>
  </si>
  <si>
    <t>AP 004/2</t>
  </si>
  <si>
    <t>AP 104/6</t>
  </si>
  <si>
    <t>AR 314</t>
  </si>
  <si>
    <t>AP 106/2</t>
  </si>
  <si>
    <t>AR 305</t>
  </si>
  <si>
    <t>AM 454/3</t>
  </si>
  <si>
    <t>AP 157/3</t>
  </si>
  <si>
    <t>AP 023/2</t>
  </si>
  <si>
    <t>OP 559</t>
  </si>
  <si>
    <t>OE 672/8</t>
  </si>
  <si>
    <t>OP 554/1</t>
  </si>
  <si>
    <t>OP 544</t>
  </si>
  <si>
    <t>OP 654</t>
  </si>
  <si>
    <t>OM 509</t>
  </si>
  <si>
    <t>OM 591/1</t>
  </si>
  <si>
    <t>OE 651</t>
  </si>
  <si>
    <t>OE 677/2</t>
  </si>
  <si>
    <t>OE 677/3</t>
  </si>
  <si>
    <t>OE 651/2A</t>
  </si>
  <si>
    <t>OM 513/2</t>
  </si>
  <si>
    <t>OP 625</t>
  </si>
  <si>
    <t>OP 595/4</t>
  </si>
  <si>
    <t>OM 529</t>
  </si>
  <si>
    <t>OP 577</t>
  </si>
  <si>
    <t>OP 525/5</t>
  </si>
  <si>
    <t>OE 651/1A</t>
  </si>
  <si>
    <t>PM 999/2</t>
  </si>
  <si>
    <t>K 1305</t>
  </si>
  <si>
    <t>K 1256A</t>
  </si>
  <si>
    <t>K 1381</t>
  </si>
  <si>
    <t>K 1041</t>
  </si>
  <si>
    <t>K 1319A-2X</t>
  </si>
  <si>
    <t>K 1316A</t>
  </si>
  <si>
    <t>K 1242-2X</t>
  </si>
  <si>
    <t>K 1275A</t>
  </si>
  <si>
    <t>K 1414</t>
  </si>
  <si>
    <t>K 1001A</t>
  </si>
  <si>
    <t>K 1139</t>
  </si>
  <si>
    <t>K 1184</t>
  </si>
  <si>
    <t>K 1045</t>
  </si>
  <si>
    <t>K 1208-2X</t>
  </si>
  <si>
    <t>K 1134-2X</t>
  </si>
  <si>
    <t>K 1022</t>
  </si>
  <si>
    <t>K 1115A</t>
  </si>
  <si>
    <t>K 1173</t>
  </si>
  <si>
    <t>K 1176</t>
  </si>
  <si>
    <t>K 1095</t>
  </si>
  <si>
    <t>K 1000A</t>
  </si>
  <si>
    <t>K 1016A</t>
  </si>
  <si>
    <t>K 1010A</t>
  </si>
  <si>
    <t>AD 785</t>
  </si>
  <si>
    <t>PP 832</t>
  </si>
  <si>
    <t>PE 975</t>
  </si>
  <si>
    <t>PP 863/3</t>
  </si>
  <si>
    <t>PP 869</t>
  </si>
  <si>
    <t>PP 872</t>
  </si>
  <si>
    <t>PP 879/6</t>
  </si>
  <si>
    <t>PP 885</t>
  </si>
  <si>
    <t>PP 927</t>
  </si>
  <si>
    <t>PP 904</t>
  </si>
  <si>
    <t>PP 857/8</t>
  </si>
  <si>
    <t>PP 906</t>
  </si>
  <si>
    <t>PP 907</t>
  </si>
  <si>
    <t>PP 909</t>
  </si>
  <si>
    <t>PP 918/4</t>
  </si>
  <si>
    <t>PP 964/1</t>
  </si>
  <si>
    <t>PP 850/1</t>
  </si>
  <si>
    <t>PP 895</t>
  </si>
  <si>
    <t>PP 891/3</t>
  </si>
  <si>
    <t>PP 848/5</t>
  </si>
  <si>
    <t>AR 200/6</t>
  </si>
  <si>
    <t>AR 210</t>
  </si>
  <si>
    <t>AP 032/3</t>
  </si>
  <si>
    <t>AP 030/1</t>
  </si>
  <si>
    <t>AP 031/1</t>
  </si>
  <si>
    <t>AK 280</t>
  </si>
  <si>
    <t>AP 080/5</t>
  </si>
  <si>
    <t>AP 090/7</t>
  </si>
  <si>
    <t>AM 447/9</t>
  </si>
  <si>
    <t>AM 432</t>
  </si>
  <si>
    <t>AR 258</t>
  </si>
  <si>
    <t>AP 150</t>
  </si>
  <si>
    <t>AP 045</t>
  </si>
  <si>
    <t>AP 187/3</t>
  </si>
  <si>
    <t>AP 103/3</t>
  </si>
  <si>
    <t>AP 105/5</t>
  </si>
  <si>
    <t>AP 107/2</t>
  </si>
  <si>
    <t>AP 193/6</t>
  </si>
  <si>
    <t>AP 038/1</t>
  </si>
  <si>
    <t>AM 405/1</t>
  </si>
  <si>
    <t>AM 446</t>
  </si>
  <si>
    <t>AM 446/4</t>
  </si>
  <si>
    <t>AM 446/5</t>
  </si>
  <si>
    <t>AP 111</t>
  </si>
  <si>
    <t>AP 169/1</t>
  </si>
  <si>
    <t>AP 113/5</t>
  </si>
  <si>
    <t>AP 113/6</t>
  </si>
  <si>
    <t>AR 037</t>
  </si>
  <si>
    <t>AR 204</t>
  </si>
  <si>
    <t>AP 118/2</t>
  </si>
  <si>
    <t>AR 204/1</t>
  </si>
  <si>
    <t>AP 034/3-2X</t>
  </si>
  <si>
    <t>AP 034/6-2X</t>
  </si>
  <si>
    <t>AP 172/1</t>
  </si>
  <si>
    <t>AM 454</t>
  </si>
  <si>
    <t>AP 049</t>
  </si>
  <si>
    <t>AP 053</t>
  </si>
  <si>
    <t>AP 129</t>
  </si>
  <si>
    <t>AP 120/3</t>
  </si>
  <si>
    <t>AR 236</t>
  </si>
  <si>
    <t>AR 269</t>
  </si>
  <si>
    <t>AP 135/8</t>
  </si>
  <si>
    <t>AM 404/1</t>
  </si>
  <si>
    <t>AM 428</t>
  </si>
  <si>
    <t>AM 471W</t>
  </si>
  <si>
    <t>AP 106</t>
  </si>
  <si>
    <t>AR 366/1</t>
  </si>
  <si>
    <t>AP 188/3</t>
  </si>
  <si>
    <t>AP 188/4</t>
  </si>
  <si>
    <t>AK 341/1</t>
  </si>
  <si>
    <t>AP 176</t>
  </si>
  <si>
    <t>AR 339</t>
  </si>
  <si>
    <t>AP 176/8</t>
  </si>
  <si>
    <t>AP 143</t>
  </si>
  <si>
    <t>AP 167/1</t>
  </si>
  <si>
    <t>AP 178</t>
  </si>
  <si>
    <t>AP 142/9</t>
  </si>
  <si>
    <t>AM 446/9</t>
  </si>
  <si>
    <t>AK 372</t>
  </si>
  <si>
    <t>AM 415</t>
  </si>
  <si>
    <t>AR 001</t>
  </si>
  <si>
    <t>AR 266</t>
  </si>
  <si>
    <t>AP 070</t>
  </si>
  <si>
    <t>AR 253</t>
  </si>
  <si>
    <t>AR 274</t>
  </si>
  <si>
    <t>OC 604</t>
  </si>
  <si>
    <t>OP 720</t>
  </si>
  <si>
    <t>OM 522/1</t>
  </si>
  <si>
    <t>OE 672/1</t>
  </si>
  <si>
    <t>OP 582</t>
  </si>
  <si>
    <t>OP 629T</t>
  </si>
  <si>
    <t>OP 575/2</t>
  </si>
  <si>
    <t>OM 514/3</t>
  </si>
  <si>
    <t>OP 675</t>
  </si>
  <si>
    <t>OP 552</t>
  </si>
  <si>
    <t>OP 613</t>
  </si>
  <si>
    <t>OP 615</t>
  </si>
  <si>
    <t>OP 553</t>
  </si>
  <si>
    <t>OP 657</t>
  </si>
  <si>
    <t>OP 586/2</t>
  </si>
  <si>
    <t>OP 574/2</t>
  </si>
  <si>
    <t>OE 650/8</t>
  </si>
  <si>
    <t>PM 999/5</t>
  </si>
  <si>
    <t>PM 999/10</t>
  </si>
  <si>
    <t>PM 999/12</t>
  </si>
  <si>
    <t>PM 999/14</t>
  </si>
  <si>
    <t>PM 999/11</t>
  </si>
  <si>
    <t>K 1165-2X</t>
  </si>
  <si>
    <t>K 1165A-2X</t>
  </si>
  <si>
    <t>K 1026-3X</t>
  </si>
  <si>
    <t>K 1308</t>
  </si>
  <si>
    <t>K 1314A</t>
  </si>
  <si>
    <t>K 1409A</t>
  </si>
  <si>
    <t>K 1423</t>
  </si>
  <si>
    <t>K 1405</t>
  </si>
  <si>
    <t>K 1039</t>
  </si>
  <si>
    <t>K 1358A</t>
  </si>
  <si>
    <t>K 1001</t>
  </si>
  <si>
    <t>K 1145</t>
  </si>
  <si>
    <t>K 1064</t>
  </si>
  <si>
    <t>K 1183A</t>
  </si>
  <si>
    <t>K 1410</t>
  </si>
  <si>
    <t>K 1177</t>
  </si>
  <si>
    <t>K 1027</t>
  </si>
  <si>
    <t>K 1384A</t>
  </si>
  <si>
    <t>K 1036</t>
  </si>
  <si>
    <t>K 1069-2X</t>
  </si>
  <si>
    <t>K 1032A</t>
  </si>
  <si>
    <t>K 1088A</t>
  </si>
  <si>
    <t>K 1008A</t>
  </si>
  <si>
    <t>AM 480/1</t>
  </si>
  <si>
    <t>AM 484/1</t>
  </si>
  <si>
    <t>OM 512/3</t>
  </si>
  <si>
    <t>OP 668</t>
  </si>
  <si>
    <t>OP 668/1</t>
  </si>
  <si>
    <t>OM 611/2</t>
  </si>
  <si>
    <t>OP 721</t>
  </si>
  <si>
    <t>OT 740</t>
  </si>
  <si>
    <t>AD 785/1</t>
  </si>
  <si>
    <t>AD 785/6</t>
  </si>
  <si>
    <t>AD 785/5</t>
  </si>
  <si>
    <t>OM 581H</t>
  </si>
  <si>
    <t>UE 730/4</t>
  </si>
  <si>
    <t>UE 730/2</t>
  </si>
  <si>
    <t>UE 730/1</t>
  </si>
  <si>
    <t>PM 805</t>
  </si>
  <si>
    <t>PW 804</t>
  </si>
  <si>
    <t>PM 804A</t>
  </si>
  <si>
    <t>PM 811</t>
  </si>
  <si>
    <t>PM 812</t>
  </si>
  <si>
    <t>8045</t>
  </si>
  <si>
    <t>PP 969/6</t>
  </si>
  <si>
    <t>PW 823</t>
  </si>
  <si>
    <t>PW 809</t>
  </si>
  <si>
    <t>PP 828</t>
  </si>
  <si>
    <t>PP 854</t>
  </si>
  <si>
    <t>PP 854/1</t>
  </si>
  <si>
    <t>PP 832/4</t>
  </si>
  <si>
    <t>PP 832/2</t>
  </si>
  <si>
    <t>PM 858A</t>
  </si>
  <si>
    <t>PS 860</t>
  </si>
  <si>
    <t>PP 861/3</t>
  </si>
  <si>
    <t>PP 861/4</t>
  </si>
  <si>
    <t>PE 975/1</t>
  </si>
  <si>
    <t>PP 863</t>
  </si>
  <si>
    <t>PP 863/1</t>
  </si>
  <si>
    <t>PP 863/2</t>
  </si>
  <si>
    <t>PP 956</t>
  </si>
  <si>
    <t>PP 833/1</t>
  </si>
  <si>
    <t>PS 822/1</t>
  </si>
  <si>
    <t>PP 869/1</t>
  </si>
  <si>
    <t>PP 870</t>
  </si>
  <si>
    <t>PP 870/1</t>
  </si>
  <si>
    <t>PP 873</t>
  </si>
  <si>
    <t>PP 874</t>
  </si>
  <si>
    <t>PS 868</t>
  </si>
  <si>
    <t>PP 875</t>
  </si>
  <si>
    <t>PP 876/1</t>
  </si>
  <si>
    <t>PP 924</t>
  </si>
  <si>
    <t>PS 846</t>
  </si>
  <si>
    <t>PP 876/4</t>
  </si>
  <si>
    <t>PP 876/5</t>
  </si>
  <si>
    <t>PM 803</t>
  </si>
  <si>
    <t>PM 818</t>
  </si>
  <si>
    <t>PM 858/1A</t>
  </si>
  <si>
    <t>PM 948/1</t>
  </si>
  <si>
    <t>PM 948/2</t>
  </si>
  <si>
    <t>PM 8045</t>
  </si>
  <si>
    <t>PS 851/2</t>
  </si>
  <si>
    <t>PE 878/4</t>
  </si>
  <si>
    <t>PP 949</t>
  </si>
  <si>
    <t>PP 949/2</t>
  </si>
  <si>
    <t>PP 949/4</t>
  </si>
  <si>
    <t>PP 817/2</t>
  </si>
  <si>
    <t>PM 810/1</t>
  </si>
  <si>
    <t>PE 977</t>
  </si>
  <si>
    <t>PE 977/2</t>
  </si>
  <si>
    <t>PP 837/2</t>
  </si>
  <si>
    <t>PK 937/2</t>
  </si>
  <si>
    <t>PK 937/8</t>
  </si>
  <si>
    <t>PK 971/1</t>
  </si>
  <si>
    <t>PE 977/3</t>
  </si>
  <si>
    <t>PP 880</t>
  </si>
  <si>
    <t>PP 882</t>
  </si>
  <si>
    <t>PP 884</t>
  </si>
  <si>
    <t>PP 887</t>
  </si>
  <si>
    <t>PP 889</t>
  </si>
  <si>
    <t>PP 890</t>
  </si>
  <si>
    <t>PP 891</t>
  </si>
  <si>
    <t>PP 891/1</t>
  </si>
  <si>
    <t>PP 891/2</t>
  </si>
  <si>
    <t>PP 892</t>
  </si>
  <si>
    <t>PP 941</t>
  </si>
  <si>
    <t>PM 984</t>
  </si>
  <si>
    <t>PK 937/6</t>
  </si>
  <si>
    <t>PK 937/9</t>
  </si>
  <si>
    <t>PP 967/7</t>
  </si>
  <si>
    <t>PK 937/7</t>
  </si>
  <si>
    <t>PP 967/6</t>
  </si>
  <si>
    <t>PE 935A</t>
  </si>
  <si>
    <t>PP 894</t>
  </si>
  <si>
    <t>PP 896</t>
  </si>
  <si>
    <t>PP 925</t>
  </si>
  <si>
    <t>PP 929</t>
  </si>
  <si>
    <t>PP 952</t>
  </si>
  <si>
    <t>PS 893</t>
  </si>
  <si>
    <t>PP 895/1</t>
  </si>
  <si>
    <t>PP 899</t>
  </si>
  <si>
    <t>PP 900</t>
  </si>
  <si>
    <t>PP 923</t>
  </si>
  <si>
    <t>PS 847</t>
  </si>
  <si>
    <t>PP 938</t>
  </si>
  <si>
    <t>PP 972</t>
  </si>
  <si>
    <t>PM 815/2</t>
  </si>
  <si>
    <t>PE 996</t>
  </si>
  <si>
    <t>PP 745/3</t>
  </si>
  <si>
    <t>PP 972/1</t>
  </si>
  <si>
    <t>PP 971/1</t>
  </si>
  <si>
    <t>PP 939</t>
  </si>
  <si>
    <t>PS 867</t>
  </si>
  <si>
    <t>PP 865/1</t>
  </si>
  <si>
    <t>PP 945</t>
  </si>
  <si>
    <t>PE 823A</t>
  </si>
  <si>
    <t>PE 983</t>
  </si>
  <si>
    <t>PE 983/1</t>
  </si>
  <si>
    <t>PE 983/2-2X</t>
  </si>
  <si>
    <t>PP 836/8</t>
  </si>
  <si>
    <t>PP 910</t>
  </si>
  <si>
    <t>PP 955</t>
  </si>
  <si>
    <t>PP 959</t>
  </si>
  <si>
    <t>PS 886</t>
  </si>
  <si>
    <t>PP 912</t>
  </si>
  <si>
    <t>PP 912/1</t>
  </si>
  <si>
    <t>PP 912/2</t>
  </si>
  <si>
    <t>PS 914</t>
  </si>
  <si>
    <t>PS 862</t>
  </si>
  <si>
    <t>PP 918</t>
  </si>
  <si>
    <t>PP 919</t>
  </si>
  <si>
    <t>PP 926</t>
  </si>
  <si>
    <t>PP 928/1</t>
  </si>
  <si>
    <t>PP 928/2</t>
  </si>
  <si>
    <t>PP 931</t>
  </si>
  <si>
    <t>PP 931/1</t>
  </si>
  <si>
    <t>PS 917</t>
  </si>
  <si>
    <t>PP 927/1</t>
  </si>
  <si>
    <t>PP 918/3</t>
  </si>
  <si>
    <t>PP 918/2</t>
  </si>
  <si>
    <t>PP 851</t>
  </si>
  <si>
    <t>PM 801</t>
  </si>
  <si>
    <t>PM 802</t>
  </si>
  <si>
    <t>PM 800/2</t>
  </si>
  <si>
    <t>RP 001</t>
  </si>
  <si>
    <t>PM 998/12</t>
  </si>
  <si>
    <t>PM  999/8</t>
  </si>
  <si>
    <t>PS 897</t>
  </si>
  <si>
    <t>PP 866/3</t>
  </si>
  <si>
    <t>PP 866/4</t>
  </si>
  <si>
    <t>PP 967/1</t>
  </si>
  <si>
    <t>PP 826</t>
  </si>
  <si>
    <t>PP 824</t>
  </si>
  <si>
    <t>PP 836/6</t>
  </si>
  <si>
    <t>PP 836/5</t>
  </si>
  <si>
    <t>PP 866</t>
  </si>
  <si>
    <t>PP 890/1</t>
  </si>
  <si>
    <t>PP 949/3</t>
  </si>
  <si>
    <t>PS 930/1</t>
  </si>
  <si>
    <t>PP 949/1</t>
  </si>
  <si>
    <t>PP 912/3</t>
  </si>
  <si>
    <t>PP 856</t>
  </si>
  <si>
    <t>PP 931/2</t>
  </si>
  <si>
    <t>PP 918/1</t>
  </si>
  <si>
    <t>PE 982A</t>
  </si>
  <si>
    <t>AR 200</t>
  </si>
  <si>
    <t>AM 402/1</t>
  </si>
  <si>
    <t>AM 455/1</t>
  </si>
  <si>
    <t>AR 350</t>
  </si>
  <si>
    <t>AM 402/1W</t>
  </si>
  <si>
    <t>AM 402W</t>
  </si>
  <si>
    <t>AM 411</t>
  </si>
  <si>
    <t>AM 420W</t>
  </si>
  <si>
    <t>AM 462</t>
  </si>
  <si>
    <t>AR 350W</t>
  </si>
  <si>
    <t>AM 464/1</t>
  </si>
  <si>
    <t>AM 459/2</t>
  </si>
  <si>
    <t>AM 419/1</t>
  </si>
  <si>
    <t>AR 350/5</t>
  </si>
  <si>
    <t>AM 419/3</t>
  </si>
  <si>
    <t>AM 419/4</t>
  </si>
  <si>
    <t>AP 084</t>
  </si>
  <si>
    <t>AR 348/2</t>
  </si>
  <si>
    <t>AM 421</t>
  </si>
  <si>
    <t>AM 446/1</t>
  </si>
  <si>
    <t>AM 408/3</t>
  </si>
  <si>
    <t>AM 446/7</t>
  </si>
  <si>
    <t>AM 446/8</t>
  </si>
  <si>
    <t>AM 476/1</t>
  </si>
  <si>
    <t>AM 420A</t>
  </si>
  <si>
    <t>AM 420B</t>
  </si>
  <si>
    <t>AM 490</t>
  </si>
  <si>
    <t>AP 029</t>
  </si>
  <si>
    <t>AP 030</t>
  </si>
  <si>
    <t>AP 032</t>
  </si>
  <si>
    <t>AP 081</t>
  </si>
  <si>
    <t>AP 032/2</t>
  </si>
  <si>
    <t>AP 025/1</t>
  </si>
  <si>
    <t>AP 032/6</t>
  </si>
  <si>
    <t>AP 199/4</t>
  </si>
  <si>
    <t>AP 199/5</t>
  </si>
  <si>
    <t>AP 109/4</t>
  </si>
  <si>
    <t>AG 242</t>
  </si>
  <si>
    <t>AG 248</t>
  </si>
  <si>
    <t>AG 281</t>
  </si>
  <si>
    <t>AK 312</t>
  </si>
  <si>
    <t>AK 313</t>
  </si>
  <si>
    <t>AK 315</t>
  </si>
  <si>
    <t>AP 058</t>
  </si>
  <si>
    <t>AG 247A</t>
  </si>
  <si>
    <t>AP 196/9</t>
  </si>
  <si>
    <t>AE 310</t>
  </si>
  <si>
    <t>AK 317</t>
  </si>
  <si>
    <t>AP 028/1</t>
  </si>
  <si>
    <t>AP 082/3</t>
  </si>
  <si>
    <t>AR 286</t>
  </si>
  <si>
    <t>AR 233</t>
  </si>
  <si>
    <t>AR 233/1</t>
  </si>
  <si>
    <t>AP 194</t>
  </si>
  <si>
    <t>AM 439</t>
  </si>
  <si>
    <t>AM 447</t>
  </si>
  <si>
    <t>AM 447/3</t>
  </si>
  <si>
    <t>AM 447/4</t>
  </si>
  <si>
    <t>AM 464</t>
  </si>
  <si>
    <t>AM 464/2</t>
  </si>
  <si>
    <t>AM 447/7</t>
  </si>
  <si>
    <t>AM 474W</t>
  </si>
  <si>
    <t>AM 477</t>
  </si>
  <si>
    <t>AM 474</t>
  </si>
  <si>
    <t>AM 477/1</t>
  </si>
  <si>
    <t>AR 350/3W</t>
  </si>
  <si>
    <t>AM 404/2W</t>
  </si>
  <si>
    <t>AM 416/2W</t>
  </si>
  <si>
    <t>AM 446/3S</t>
  </si>
  <si>
    <t>AP 125</t>
  </si>
  <si>
    <t>AR 267</t>
  </si>
  <si>
    <t>AK 357</t>
  </si>
  <si>
    <t>AM 432/1</t>
  </si>
  <si>
    <t>AP 018</t>
  </si>
  <si>
    <t>AR 268</t>
  </si>
  <si>
    <t>AP 018/3</t>
  </si>
  <si>
    <t>AP 014</t>
  </si>
  <si>
    <t>AE 344</t>
  </si>
  <si>
    <t>AP 094</t>
  </si>
  <si>
    <t>AP 097</t>
  </si>
  <si>
    <t>AR 293</t>
  </si>
  <si>
    <t>AR 294</t>
  </si>
  <si>
    <t>AR 214A</t>
  </si>
  <si>
    <t>AP 078/3</t>
  </si>
  <si>
    <t>AE 208</t>
  </si>
  <si>
    <t>AE 220</t>
  </si>
  <si>
    <t>AP 016</t>
  </si>
  <si>
    <t>AP 044</t>
  </si>
  <si>
    <t>AR 221</t>
  </si>
  <si>
    <t>AR 226</t>
  </si>
  <si>
    <t>AR 241</t>
  </si>
  <si>
    <t>AR 262</t>
  </si>
  <si>
    <t>AR 237</t>
  </si>
  <si>
    <t>AP 023/1</t>
  </si>
  <si>
    <t>AP 046</t>
  </si>
  <si>
    <t>AP 046/1</t>
  </si>
  <si>
    <t>AP 096</t>
  </si>
  <si>
    <t>AP 151/2</t>
  </si>
  <si>
    <t>AP 199/1</t>
  </si>
  <si>
    <t>AP 199/3</t>
  </si>
  <si>
    <t>AR 205</t>
  </si>
  <si>
    <t>AR 222</t>
  </si>
  <si>
    <t>AR 223</t>
  </si>
  <si>
    <t>AR 238</t>
  </si>
  <si>
    <t>AR 261</t>
  </si>
  <si>
    <t>AR 306</t>
  </si>
  <si>
    <t>AR 259</t>
  </si>
  <si>
    <t>AP 151/4</t>
  </si>
  <si>
    <t>AR 278</t>
  </si>
  <si>
    <t>AE 100</t>
  </si>
  <si>
    <t>AE 320</t>
  </si>
  <si>
    <t>AE 320/1</t>
  </si>
  <si>
    <t>AE 321</t>
  </si>
  <si>
    <t>AE 344/1</t>
  </si>
  <si>
    <t>AE 344/2</t>
  </si>
  <si>
    <t>AP 101</t>
  </si>
  <si>
    <t>AP 102</t>
  </si>
  <si>
    <t>AP 102/1</t>
  </si>
  <si>
    <t>AP 103</t>
  </si>
  <si>
    <t>AP 105</t>
  </si>
  <si>
    <t>AP 119</t>
  </si>
  <si>
    <t>AP 163</t>
  </si>
  <si>
    <t>AP 171</t>
  </si>
  <si>
    <t>AR 245</t>
  </si>
  <si>
    <t>AR 319</t>
  </si>
  <si>
    <t>AP 104/3</t>
  </si>
  <si>
    <t>AP 104/5</t>
  </si>
  <si>
    <t>AP 102/5</t>
  </si>
  <si>
    <t>AP 104/9</t>
  </si>
  <si>
    <t>AP 103/4</t>
  </si>
  <si>
    <t>AP 102/7</t>
  </si>
  <si>
    <t>AP 105/7</t>
  </si>
  <si>
    <t>AP 105/6</t>
  </si>
  <si>
    <t>AM 433</t>
  </si>
  <si>
    <t>AE 358/1</t>
  </si>
  <si>
    <t>AP 108</t>
  </si>
  <si>
    <t>AP 108/1</t>
  </si>
  <si>
    <t>AP 177</t>
  </si>
  <si>
    <t>AR 227</t>
  </si>
  <si>
    <t>AR 227/1</t>
  </si>
  <si>
    <t>AR 322</t>
  </si>
  <si>
    <t>AP 177/6</t>
  </si>
  <si>
    <t>AM 433/2</t>
  </si>
  <si>
    <t>AP 107/1</t>
  </si>
  <si>
    <t>AP 108/7</t>
  </si>
  <si>
    <t>AP 197</t>
  </si>
  <si>
    <t>AP 107/9</t>
  </si>
  <si>
    <t>AP 177/9</t>
  </si>
  <si>
    <t>AM 403</t>
  </si>
  <si>
    <t>AP 193/7</t>
  </si>
  <si>
    <t>AK 254</t>
  </si>
  <si>
    <t>AK 287</t>
  </si>
  <si>
    <t>AM 400/1</t>
  </si>
  <si>
    <t>AM 401W</t>
  </si>
  <si>
    <t>AM 404/1W</t>
  </si>
  <si>
    <t>AM 405W</t>
  </si>
  <si>
    <t>AM 411/1</t>
  </si>
  <si>
    <t>AM 411W</t>
  </si>
  <si>
    <t>AM 416/4W</t>
  </si>
  <si>
    <t>AM 416W</t>
  </si>
  <si>
    <t>AM 419</t>
  </si>
  <si>
    <t>AM 442/1W</t>
  </si>
  <si>
    <t>AM 442/2W</t>
  </si>
  <si>
    <t>AM 444</t>
  </si>
  <si>
    <t>AM 480</t>
  </si>
  <si>
    <t>AM 480/2</t>
  </si>
  <si>
    <t>AM 481</t>
  </si>
  <si>
    <t>AM 482</t>
  </si>
  <si>
    <t>AM 482/1</t>
  </si>
  <si>
    <t>AM 483</t>
  </si>
  <si>
    <t>AM 483/1</t>
  </si>
  <si>
    <t>AM 484</t>
  </si>
  <si>
    <t>AP 146A</t>
  </si>
  <si>
    <t>AR 200/2</t>
  </si>
  <si>
    <t>AR 214T</t>
  </si>
  <si>
    <t>AR 237/1</t>
  </si>
  <si>
    <t>AR 240A</t>
  </si>
  <si>
    <t>AR 260</t>
  </si>
  <si>
    <t>AR 288</t>
  </si>
  <si>
    <t>AR 346</t>
  </si>
  <si>
    <t>AM 475</t>
  </si>
  <si>
    <t>AM 400/3</t>
  </si>
  <si>
    <t>AR 263/2</t>
  </si>
  <si>
    <t>AR 309/3</t>
  </si>
  <si>
    <t>AM 411/4</t>
  </si>
  <si>
    <t>AK 338/1</t>
  </si>
  <si>
    <t>AM 434</t>
  </si>
  <si>
    <t>AP 109</t>
  </si>
  <si>
    <t>AR 299</t>
  </si>
  <si>
    <t>AR 302</t>
  </si>
  <si>
    <t>AP 109/1</t>
  </si>
  <si>
    <t>AM 452/2</t>
  </si>
  <si>
    <t>AP 120/8</t>
  </si>
  <si>
    <t>AM 409</t>
  </si>
  <si>
    <t>AM 458</t>
  </si>
  <si>
    <t>AM 460</t>
  </si>
  <si>
    <t>AM 467</t>
  </si>
  <si>
    <t>AM 458/1</t>
  </si>
  <si>
    <t>AM 458/1W</t>
  </si>
  <si>
    <t>AR 285W</t>
  </si>
  <si>
    <t>AM 412/1</t>
  </si>
  <si>
    <t>AM 412/2</t>
  </si>
  <si>
    <t>AP 182/1</t>
  </si>
  <si>
    <t>AR 356/1</t>
  </si>
  <si>
    <t>AP 108/9</t>
  </si>
  <si>
    <t>AM 470</t>
  </si>
  <si>
    <t>AR 286/2</t>
  </si>
  <si>
    <t>AM 446/3W</t>
  </si>
  <si>
    <t>AM 455W</t>
  </si>
  <si>
    <t>AM 472W</t>
  </si>
  <si>
    <t>UE 730/3</t>
  </si>
  <si>
    <t>AE 295</t>
  </si>
  <si>
    <t>AM 427</t>
  </si>
  <si>
    <t>AP 047</t>
  </si>
  <si>
    <t>AP 115</t>
  </si>
  <si>
    <t>AR 283</t>
  </si>
  <si>
    <t>AK 325</t>
  </si>
  <si>
    <t>AP 110</t>
  </si>
  <si>
    <t>AP 116</t>
  </si>
  <si>
    <t>AP 117</t>
  </si>
  <si>
    <t>AP 117/1</t>
  </si>
  <si>
    <t>AP 161</t>
  </si>
  <si>
    <t>AP 169</t>
  </si>
  <si>
    <t>AR 243</t>
  </si>
  <si>
    <t>AR 283/1</t>
  </si>
  <si>
    <t>AR 324</t>
  </si>
  <si>
    <t>AR 359</t>
  </si>
  <si>
    <t>AP 110/1</t>
  </si>
  <si>
    <t>AP 111/1</t>
  </si>
  <si>
    <t>AR 323</t>
  </si>
  <si>
    <t>AP 112/1</t>
  </si>
  <si>
    <t>AP 113/9</t>
  </si>
  <si>
    <t>AP 035</t>
  </si>
  <si>
    <t>AM 429</t>
  </si>
  <si>
    <t>AP 008</t>
  </si>
  <si>
    <t>AP 009</t>
  </si>
  <si>
    <t>AP 012</t>
  </si>
  <si>
    <t>AE 297</t>
  </si>
  <si>
    <t>AM 406</t>
  </si>
  <si>
    <t>AE 326</t>
  </si>
  <si>
    <t>AE 345/1</t>
  </si>
  <si>
    <t>AM 417/1</t>
  </si>
  <si>
    <t>AP 010/2</t>
  </si>
  <si>
    <t>AP 010/3</t>
  </si>
  <si>
    <t>AP 035/1</t>
  </si>
  <si>
    <t>AP 068</t>
  </si>
  <si>
    <t>AP 118/4</t>
  </si>
  <si>
    <t>AR 036/1</t>
  </si>
  <si>
    <t>AR 327</t>
  </si>
  <si>
    <t>AM 423</t>
  </si>
  <si>
    <t>AM 424</t>
  </si>
  <si>
    <t>AM 425</t>
  </si>
  <si>
    <t>AM 461</t>
  </si>
  <si>
    <t>AM 465/1</t>
  </si>
  <si>
    <t>AM 465/2</t>
  </si>
  <si>
    <t>AP 191</t>
  </si>
  <si>
    <t>AM 446W</t>
  </si>
  <si>
    <t>AM 465/5</t>
  </si>
  <si>
    <t>AP 034/7</t>
  </si>
  <si>
    <t>AP 034/8</t>
  </si>
  <si>
    <t>AM 424/1</t>
  </si>
  <si>
    <t>AM 465/4</t>
  </si>
  <si>
    <t>AR 330</t>
  </si>
  <si>
    <t>AE 331</t>
  </si>
  <si>
    <t>AE 332</t>
  </si>
  <si>
    <t>AM 468</t>
  </si>
  <si>
    <t>AM 468/1</t>
  </si>
  <si>
    <t>AM 468/3</t>
  </si>
  <si>
    <t>AP 172</t>
  </si>
  <si>
    <t>AP 172/2</t>
  </si>
  <si>
    <t>AR 329</t>
  </si>
  <si>
    <t>AM 468/5</t>
  </si>
  <si>
    <t>AP 172/4</t>
  </si>
  <si>
    <t>AM 412</t>
  </si>
  <si>
    <t>AP 123</t>
  </si>
  <si>
    <t>AR 239</t>
  </si>
  <si>
    <t>AE 334</t>
  </si>
  <si>
    <t>AM 436</t>
  </si>
  <si>
    <t>AM 436/1</t>
  </si>
  <si>
    <t>AP 121</t>
  </si>
  <si>
    <t>AP 121/1</t>
  </si>
  <si>
    <t>AP 123/1</t>
  </si>
  <si>
    <t>AP 123/2</t>
  </si>
  <si>
    <t>AR 303</t>
  </si>
  <si>
    <t>AR 304</t>
  </si>
  <si>
    <t>AR 304/2</t>
  </si>
  <si>
    <t>AP 048</t>
  </si>
  <si>
    <t>AP 054</t>
  </si>
  <si>
    <t>AP 082</t>
  </si>
  <si>
    <t>AR 216</t>
  </si>
  <si>
    <t>AR 296</t>
  </si>
  <si>
    <t>AP 052</t>
  </si>
  <si>
    <t>AP 073</t>
  </si>
  <si>
    <t>AM 452</t>
  </si>
  <si>
    <t>AM 452/1</t>
  </si>
  <si>
    <t>AP 057/1</t>
  </si>
  <si>
    <t>AP 057/2</t>
  </si>
  <si>
    <t>AP 153</t>
  </si>
  <si>
    <t>AG 249</t>
  </si>
  <si>
    <t>AG 248/2</t>
  </si>
  <si>
    <t>AG 311/3</t>
  </si>
  <si>
    <t>AG 248/1</t>
  </si>
  <si>
    <t>AP 130/5</t>
  </si>
  <si>
    <t>AP 021/1</t>
  </si>
  <si>
    <t>AP 070/1</t>
  </si>
  <si>
    <t>AE 277</t>
  </si>
  <si>
    <t>AP 133</t>
  </si>
  <si>
    <t>AP 134</t>
  </si>
  <si>
    <t>AP 135</t>
  </si>
  <si>
    <t>AP 137</t>
  </si>
  <si>
    <t>AK 284S</t>
  </si>
  <si>
    <t>AP 133/1</t>
  </si>
  <si>
    <t>AP 136</t>
  </si>
  <si>
    <t>AR 252</t>
  </si>
  <si>
    <t>AR 257/2</t>
  </si>
  <si>
    <t>AR 269/1</t>
  </si>
  <si>
    <t>AR 282/1</t>
  </si>
  <si>
    <t>AR 284</t>
  </si>
  <si>
    <t>AP 185/9</t>
  </si>
  <si>
    <t>AP 135/6</t>
  </si>
  <si>
    <t>AP 185/8</t>
  </si>
  <si>
    <t>AM 410</t>
  </si>
  <si>
    <t>AM 459</t>
  </si>
  <si>
    <t>AM 459/1</t>
  </si>
  <si>
    <t>AM 471/2</t>
  </si>
  <si>
    <t>AE 347/4</t>
  </si>
  <si>
    <t>AK 347/1</t>
  </si>
  <si>
    <t>AM 470/2</t>
  </si>
  <si>
    <t>AP 129/1</t>
  </si>
  <si>
    <t>AP 187</t>
  </si>
  <si>
    <t>AP 187/2</t>
  </si>
  <si>
    <t>AR 286/1</t>
  </si>
  <si>
    <t>AR 347</t>
  </si>
  <si>
    <t>AR 347/3</t>
  </si>
  <si>
    <t>AP 138/1</t>
  </si>
  <si>
    <t>AP 187/5</t>
  </si>
  <si>
    <t>AM 448</t>
  </si>
  <si>
    <t>AP 188</t>
  </si>
  <si>
    <t>AP 188/2</t>
  </si>
  <si>
    <t>AR 366</t>
  </si>
  <si>
    <t>AR 366/3</t>
  </si>
  <si>
    <t>AR 366/4</t>
  </si>
  <si>
    <t>AR 366/5</t>
  </si>
  <si>
    <t>AP 199</t>
  </si>
  <si>
    <t>AP 199/6</t>
  </si>
  <si>
    <t>AP 199/7</t>
  </si>
  <si>
    <t>AE 367</t>
  </si>
  <si>
    <t>AP 003/4</t>
  </si>
  <si>
    <t>AR 367/1</t>
  </si>
  <si>
    <t>AM 416/4</t>
  </si>
  <si>
    <t>AM 400/2</t>
  </si>
  <si>
    <t>AM 416/6</t>
  </si>
  <si>
    <t>AM 416/7</t>
  </si>
  <si>
    <t>AM 416/7W</t>
  </si>
  <si>
    <t>AR 211</t>
  </si>
  <si>
    <t>AR 212</t>
  </si>
  <si>
    <t>AM 414W</t>
  </si>
  <si>
    <t>AP 164</t>
  </si>
  <si>
    <t>AE 336</t>
  </si>
  <si>
    <t>AK 365</t>
  </si>
  <si>
    <t>AK 337</t>
  </si>
  <si>
    <t>AP 174</t>
  </si>
  <si>
    <t>AP 176/6</t>
  </si>
  <si>
    <t>AP 144</t>
  </si>
  <si>
    <t>AK 340</t>
  </si>
  <si>
    <t>AK 341</t>
  </si>
  <si>
    <t>AK 342</t>
  </si>
  <si>
    <t>AK 343</t>
  </si>
  <si>
    <t>AM 441/1</t>
  </si>
  <si>
    <t>AM 451</t>
  </si>
  <si>
    <t>AM 453</t>
  </si>
  <si>
    <t>AM 453/1</t>
  </si>
  <si>
    <t>AP 143/1</t>
  </si>
  <si>
    <t>AP 166</t>
  </si>
  <si>
    <t>AP 167</t>
  </si>
  <si>
    <t>AP 170</t>
  </si>
  <si>
    <t>AR 270</t>
  </si>
  <si>
    <t>AR 271</t>
  </si>
  <si>
    <t>AR 272</t>
  </si>
  <si>
    <t>AR 273</t>
  </si>
  <si>
    <t>AR 289</t>
  </si>
  <si>
    <t>AR 301</t>
  </si>
  <si>
    <t>AR 351</t>
  </si>
  <si>
    <t>AR 352</t>
  </si>
  <si>
    <t>AP 167/2</t>
  </si>
  <si>
    <t>AM 352/2</t>
  </si>
  <si>
    <t>AM 352/3</t>
  </si>
  <si>
    <t>AP 144/1</t>
  </si>
  <si>
    <t>AP 144/2</t>
  </si>
  <si>
    <t>AP 166/1</t>
  </si>
  <si>
    <t>AP 143/5</t>
  </si>
  <si>
    <t>AP 143/7</t>
  </si>
  <si>
    <t>AP 143/8</t>
  </si>
  <si>
    <t>AP 178/4</t>
  </si>
  <si>
    <t>AM 400</t>
  </si>
  <si>
    <t>RA 020</t>
  </si>
  <si>
    <t>AM 480.10</t>
  </si>
  <si>
    <t>RA 023</t>
  </si>
  <si>
    <t>RA 022</t>
  </si>
  <si>
    <t>RA-015</t>
  </si>
  <si>
    <t>RA 014</t>
  </si>
  <si>
    <t>RA 009</t>
  </si>
  <si>
    <t>RA 008</t>
  </si>
  <si>
    <t>RA 001</t>
  </si>
  <si>
    <t>AM 483/1.10</t>
  </si>
  <si>
    <t>RA 042</t>
  </si>
  <si>
    <t>RA 057</t>
  </si>
  <si>
    <t>AP 198</t>
  </si>
  <si>
    <t>RA 012</t>
  </si>
  <si>
    <t>RA 017</t>
  </si>
  <si>
    <t>RS 001</t>
  </si>
  <si>
    <t>RA 030</t>
  </si>
  <si>
    <t>AM 401/3</t>
  </si>
  <si>
    <t>AR 200/6W</t>
  </si>
  <si>
    <t>AR 200/8</t>
  </si>
  <si>
    <t>AM 476/2</t>
  </si>
  <si>
    <t>RA 034</t>
  </si>
  <si>
    <t>RA 033</t>
  </si>
  <si>
    <t>RA 005</t>
  </si>
  <si>
    <t>RA-019</t>
  </si>
  <si>
    <t>RA-011</t>
  </si>
  <si>
    <t>RA 035</t>
  </si>
  <si>
    <t>RA 036</t>
  </si>
  <si>
    <t>RA 503</t>
  </si>
  <si>
    <t>RA 304B</t>
  </si>
  <si>
    <t>RA 303</t>
  </si>
  <si>
    <t>RA-025</t>
  </si>
  <si>
    <t>RA 700</t>
  </si>
  <si>
    <t>RA 021</t>
  </si>
  <si>
    <t>RA 031</t>
  </si>
  <si>
    <t>AM 411/2</t>
  </si>
  <si>
    <t>RA 037</t>
  </si>
  <si>
    <t>AM 452/3</t>
  </si>
  <si>
    <t>AM 411/3</t>
  </si>
  <si>
    <t>AR 247/1</t>
  </si>
  <si>
    <t>AP 165/8</t>
  </si>
  <si>
    <t>AM 442/5W</t>
  </si>
  <si>
    <t>AP 180/2</t>
  </si>
  <si>
    <t>AK 360</t>
  </si>
  <si>
    <t>AK 360/1</t>
  </si>
  <si>
    <t>AM 408</t>
  </si>
  <si>
    <t>AM 408/1</t>
  </si>
  <si>
    <t>AM 408/2</t>
  </si>
  <si>
    <t>AM 437</t>
  </si>
  <si>
    <t>AM 438</t>
  </si>
  <si>
    <t>AM 442</t>
  </si>
  <si>
    <t>AM 442/1</t>
  </si>
  <si>
    <t>AM 442/2</t>
  </si>
  <si>
    <t>AM 466</t>
  </si>
  <si>
    <t>AM 442/3</t>
  </si>
  <si>
    <t>AM 442/6</t>
  </si>
  <si>
    <t>AM 408/4</t>
  </si>
  <si>
    <t>AM 442/9W</t>
  </si>
  <si>
    <t>AP 007</t>
  </si>
  <si>
    <t>AP 059</t>
  </si>
  <si>
    <t>AR 207</t>
  </si>
  <si>
    <t>AP 004/1</t>
  </si>
  <si>
    <t>AP 149/10</t>
  </si>
  <si>
    <t>AP 168</t>
  </si>
  <si>
    <t>AP 035/6</t>
  </si>
  <si>
    <t>AP 035/7</t>
  </si>
  <si>
    <t>AP 182/2</t>
  </si>
  <si>
    <t>AP 102/2</t>
  </si>
  <si>
    <t>AM 412/3</t>
  </si>
  <si>
    <t>AP 065</t>
  </si>
  <si>
    <t>OM 504</t>
  </si>
  <si>
    <t>OM 503</t>
  </si>
  <si>
    <t>OM 504A</t>
  </si>
  <si>
    <t>OM 507</t>
  </si>
  <si>
    <t>OM 515/1</t>
  </si>
  <si>
    <t>OM 585H</t>
  </si>
  <si>
    <t>OM 586H</t>
  </si>
  <si>
    <t>OM 659</t>
  </si>
  <si>
    <t>OM 659/1</t>
  </si>
  <si>
    <t>OM 659/2</t>
  </si>
  <si>
    <t>OM 659/3</t>
  </si>
  <si>
    <t>OP 647/2</t>
  </si>
  <si>
    <t>OM 691</t>
  </si>
  <si>
    <t>OM 505</t>
  </si>
  <si>
    <t>OM 547/1</t>
  </si>
  <si>
    <t>OP 548</t>
  </si>
  <si>
    <t>OM 547</t>
  </si>
  <si>
    <t>OM 517/1</t>
  </si>
  <si>
    <t>OM 521</t>
  </si>
  <si>
    <t>OM 523/1</t>
  </si>
  <si>
    <t>OM 516/1</t>
  </si>
  <si>
    <t>OP 626/1</t>
  </si>
  <si>
    <t>OP 626/2</t>
  </si>
  <si>
    <t>OP 626/3</t>
  </si>
  <si>
    <t>OE 676/1</t>
  </si>
  <si>
    <t>OE 676</t>
  </si>
  <si>
    <t>AD 785/3</t>
  </si>
  <si>
    <t>AD 785/2</t>
  </si>
  <si>
    <t>OR 745/3</t>
  </si>
  <si>
    <t>OP 626/5</t>
  </si>
  <si>
    <t>OP 626/8</t>
  </si>
  <si>
    <t>OE 676/3</t>
  </si>
  <si>
    <t>OP 593</t>
  </si>
  <si>
    <t>OP 571</t>
  </si>
  <si>
    <t>OE 674/3</t>
  </si>
  <si>
    <t>OE 674/7</t>
  </si>
  <si>
    <t>OM 501</t>
  </si>
  <si>
    <t>OM 508H</t>
  </si>
  <si>
    <t>OM 524</t>
  </si>
  <si>
    <t>OM 528</t>
  </si>
  <si>
    <t>OP 654/1</t>
  </si>
  <si>
    <t>OM 500/1</t>
  </si>
  <si>
    <t>OM 502</t>
  </si>
  <si>
    <t>OM 527</t>
  </si>
  <si>
    <t>OM 580H</t>
  </si>
  <si>
    <t>OM 582H</t>
  </si>
  <si>
    <t>OM 583H</t>
  </si>
  <si>
    <t>OM 584H</t>
  </si>
  <si>
    <t>OM 660H</t>
  </si>
  <si>
    <t>OE 686</t>
  </si>
  <si>
    <t>AR 350/2</t>
  </si>
  <si>
    <t>AR 350/2W</t>
  </si>
  <si>
    <t>AR 350/6</t>
  </si>
  <si>
    <t>AM 419/2</t>
  </si>
  <si>
    <t>AM 419/5</t>
  </si>
  <si>
    <t>AM 419/5W</t>
  </si>
  <si>
    <t>AM 481/1</t>
  </si>
  <si>
    <t>RO-004</t>
  </si>
  <si>
    <t>OP 519/1</t>
  </si>
  <si>
    <t>OP 555/1</t>
  </si>
  <si>
    <t>OP 634/1</t>
  </si>
  <si>
    <t>OP 636/3</t>
  </si>
  <si>
    <t>OP 692/1-2X</t>
  </si>
  <si>
    <t>OP 632</t>
  </si>
  <si>
    <t>OP 632/1</t>
  </si>
  <si>
    <t>OE 685/6</t>
  </si>
  <si>
    <t>OM 514/1</t>
  </si>
  <si>
    <t>OM 514/2</t>
  </si>
  <si>
    <t>OM 514/5</t>
  </si>
  <si>
    <t>OE 646/2A</t>
  </si>
  <si>
    <t>OP 596</t>
  </si>
  <si>
    <t>OM 510</t>
  </si>
  <si>
    <t>OM 516/2</t>
  </si>
  <si>
    <t>OM 591</t>
  </si>
  <si>
    <t>OC 603</t>
  </si>
  <si>
    <t>OM 514/4</t>
  </si>
  <si>
    <t>SE 770</t>
  </si>
  <si>
    <t>OE 516A</t>
  </si>
  <si>
    <t>OE 679</t>
  </si>
  <si>
    <t>OM 512/4</t>
  </si>
  <si>
    <t>SE 770/2-2X</t>
  </si>
  <si>
    <t>OE 651/6</t>
  </si>
  <si>
    <t>OE 651/7</t>
  </si>
  <si>
    <t>OE 651/8</t>
  </si>
  <si>
    <t>UE 730</t>
  </si>
  <si>
    <t>OM 512/5</t>
  </si>
  <si>
    <t>OM 513/1-2X</t>
  </si>
  <si>
    <t>OE 651/3</t>
  </si>
  <si>
    <t>OK 651/4-2X</t>
  </si>
  <si>
    <t>OE 651/3A</t>
  </si>
  <si>
    <t>OE 651/5</t>
  </si>
  <si>
    <t>OP 587/1</t>
  </si>
  <si>
    <t>OP 636/1</t>
  </si>
  <si>
    <t>OP 636/2</t>
  </si>
  <si>
    <t>OM 523/2</t>
  </si>
  <si>
    <t>OE 684/1</t>
  </si>
  <si>
    <t>CW 753</t>
  </si>
  <si>
    <t>OR 745/2</t>
  </si>
  <si>
    <t>OP 584/1</t>
  </si>
  <si>
    <t>OR 745</t>
  </si>
  <si>
    <t>OR 745/1</t>
  </si>
  <si>
    <t>OE 681</t>
  </si>
  <si>
    <t>OP 580/4</t>
  </si>
  <si>
    <t>OP 658</t>
  </si>
  <si>
    <t>OP 699</t>
  </si>
  <si>
    <t>OP 699/1</t>
  </si>
  <si>
    <t>OE 689/2</t>
  </si>
  <si>
    <t>OM 611/1</t>
  </si>
  <si>
    <t>OE 678</t>
  </si>
  <si>
    <t>OE 678/1</t>
  </si>
  <si>
    <t>OM 508</t>
  </si>
  <si>
    <t>OM 500</t>
  </si>
  <si>
    <t>OM 585/1H</t>
  </si>
  <si>
    <t>OM 587H</t>
  </si>
  <si>
    <t>OM 680</t>
  </si>
  <si>
    <t>RH 006</t>
  </si>
  <si>
    <t>RH 009</t>
  </si>
  <si>
    <t>OE 646/3</t>
  </si>
  <si>
    <t>OM 652</t>
  </si>
  <si>
    <t>OP 526/3</t>
  </si>
  <si>
    <t>OP 526/4</t>
  </si>
  <si>
    <t>OP 561</t>
  </si>
  <si>
    <t>AD 785/4</t>
  </si>
  <si>
    <t>OE 677/5</t>
  </si>
  <si>
    <t>OE 649/10</t>
  </si>
  <si>
    <t>OE 649/3</t>
  </si>
  <si>
    <t>CW 751</t>
  </si>
  <si>
    <t>CW 750</t>
  </si>
  <si>
    <t>PM 999</t>
  </si>
  <si>
    <t>PM 999/7</t>
  </si>
  <si>
    <t>PM 999/9</t>
  </si>
  <si>
    <t>K 1043</t>
  </si>
  <si>
    <t>K 1114</t>
  </si>
  <si>
    <t>K 1043/1</t>
  </si>
  <si>
    <t>K 1132-3X</t>
  </si>
  <si>
    <t>K 1284</t>
  </si>
  <si>
    <t>K 1244A</t>
  </si>
  <si>
    <t>K 1031</t>
  </si>
  <si>
    <t>K 1272-2X</t>
  </si>
  <si>
    <t>K 1234</t>
  </si>
  <si>
    <t>K 1011</t>
  </si>
  <si>
    <t>K 1013</t>
  </si>
  <si>
    <t>K 1158-2X</t>
  </si>
  <si>
    <t>K 1185A</t>
  </si>
  <si>
    <t>K 1394</t>
  </si>
  <si>
    <t>K 1124</t>
  </si>
  <si>
    <t>K 1401</t>
  </si>
  <si>
    <t>K 1406A</t>
  </si>
  <si>
    <t>K 1214</t>
  </si>
  <si>
    <t>K 1249</t>
  </si>
  <si>
    <t>K 1295</t>
  </si>
  <si>
    <t>K 1329A</t>
  </si>
  <si>
    <t>K 1423A</t>
  </si>
  <si>
    <t>K 1382</t>
  </si>
  <si>
    <t>K 1282-2X</t>
  </si>
  <si>
    <t>K 1421</t>
  </si>
  <si>
    <t>K 1025</t>
  </si>
  <si>
    <t>K 1049</t>
  </si>
  <si>
    <t>K 1133A</t>
  </si>
  <si>
    <t>K 1042A</t>
  </si>
  <si>
    <t>K 1050A</t>
  </si>
  <si>
    <t>K 1092</t>
  </si>
  <si>
    <t>K 1345</t>
  </si>
  <si>
    <t>K 1344</t>
  </si>
  <si>
    <t>K 1253A</t>
  </si>
  <si>
    <t>K 1364</t>
  </si>
  <si>
    <t>K 1402</t>
  </si>
  <si>
    <t>K 1403</t>
  </si>
  <si>
    <t>K 1170</t>
  </si>
  <si>
    <t>K 1109-2X</t>
  </si>
  <si>
    <t>K 1044-2X</t>
  </si>
  <si>
    <t>K 1018</t>
  </si>
  <si>
    <t>K 1019</t>
  </si>
  <si>
    <t>K 1137A</t>
  </si>
  <si>
    <t>K 1021</t>
  </si>
  <si>
    <t>K 1086</t>
  </si>
  <si>
    <t>K 1285</t>
  </si>
  <si>
    <t>K 1393</t>
  </si>
  <si>
    <t>K 1395</t>
  </si>
  <si>
    <t>K 1396</t>
  </si>
  <si>
    <t>K 1145A</t>
  </si>
  <si>
    <t>K 1077</t>
  </si>
  <si>
    <t>K 1366</t>
  </si>
  <si>
    <t>K 1100</t>
  </si>
  <si>
    <t>K 1048</t>
  </si>
  <si>
    <t>K 1325</t>
  </si>
  <si>
    <t>K 1325A</t>
  </si>
  <si>
    <t>K 1376A</t>
  </si>
  <si>
    <t>K 1310A</t>
  </si>
  <si>
    <t>K 1411A</t>
  </si>
  <si>
    <t>K 1141</t>
  </si>
  <si>
    <t>K 1229</t>
  </si>
  <si>
    <t>K 1229A</t>
  </si>
  <si>
    <t>K 1027A</t>
  </si>
  <si>
    <t>K 1418A</t>
  </si>
  <si>
    <t>K 1085</t>
  </si>
  <si>
    <t>K 1003</t>
  </si>
  <si>
    <t>K 1005</t>
  </si>
  <si>
    <t>K 1036A</t>
  </si>
  <si>
    <t>K 1045A</t>
  </si>
  <si>
    <t>K 1059</t>
  </si>
  <si>
    <t>K 1068</t>
  </si>
  <si>
    <t>K 1078 PROMO</t>
  </si>
  <si>
    <t>K 1117A</t>
  </si>
  <si>
    <t>K 1206-2X</t>
  </si>
  <si>
    <t>K 1069A-2X</t>
  </si>
  <si>
    <t>K 1073A-2X</t>
  </si>
  <si>
    <t>K 1354</t>
  </si>
  <si>
    <t>K 1157</t>
  </si>
  <si>
    <t>K 1143-2X</t>
  </si>
  <si>
    <t>K 1070</t>
  </si>
  <si>
    <t>K 1037A</t>
  </si>
  <si>
    <t>K 1226</t>
  </si>
  <si>
    <t>K 1226A</t>
  </si>
  <si>
    <t>K 1071</t>
  </si>
  <si>
    <t>K 1009A</t>
  </si>
  <si>
    <t>K 1002A</t>
  </si>
  <si>
    <t>K 1067</t>
  </si>
  <si>
    <t>K 1057</t>
  </si>
  <si>
    <t>K 1306A</t>
  </si>
  <si>
    <t>K 1222A-2X</t>
  </si>
  <si>
    <t>K 1306</t>
  </si>
  <si>
    <t>K 1135</t>
  </si>
  <si>
    <t>OP 580/1</t>
  </si>
  <si>
    <t>K 1084</t>
  </si>
  <si>
    <t>PP 876/3</t>
  </si>
  <si>
    <t>Cross Mann</t>
  </si>
  <si>
    <t>Cross JC</t>
  </si>
  <si>
    <t>W 610/3</t>
  </si>
  <si>
    <t>HU 716/2 X</t>
  </si>
  <si>
    <t>B18009PR</t>
  </si>
  <si>
    <t>C 2859</t>
  </si>
  <si>
    <t>B2F069PR</t>
  </si>
  <si>
    <t>HU 713/1 X</t>
  </si>
  <si>
    <t>B18011PR</t>
  </si>
  <si>
    <t>HU 711/51 X</t>
  </si>
  <si>
    <t>B1G025PR</t>
  </si>
  <si>
    <t>HU 719/7 X</t>
  </si>
  <si>
    <t>B15024PR</t>
  </si>
  <si>
    <t>B4F020PR</t>
  </si>
  <si>
    <t>C 35 154</t>
  </si>
  <si>
    <t>B2W042PR</t>
  </si>
  <si>
    <t>C 2872</t>
  </si>
  <si>
    <t>B2F056PR</t>
  </si>
  <si>
    <t>C 3877/1</t>
  </si>
  <si>
    <t>B2F059PR</t>
  </si>
  <si>
    <t>HU 712/11 X</t>
  </si>
  <si>
    <t>B1F025PR</t>
  </si>
  <si>
    <t>CU 2026</t>
  </si>
  <si>
    <t>B4F018PR</t>
  </si>
  <si>
    <t>CU 2335</t>
  </si>
  <si>
    <t>B4F007PR</t>
  </si>
  <si>
    <t>CUK 20 006</t>
  </si>
  <si>
    <t>B4F024PR</t>
  </si>
  <si>
    <t>FP 2939</t>
  </si>
  <si>
    <t>B4W018PR</t>
  </si>
  <si>
    <t>C 3087/2</t>
  </si>
  <si>
    <t>B2P031PR</t>
  </si>
  <si>
    <t>WK 853/21</t>
  </si>
  <si>
    <t>B3F038PR</t>
  </si>
  <si>
    <t>W 712/16</t>
  </si>
  <si>
    <t>C 36 006/1</t>
  </si>
  <si>
    <t>B2F078PR</t>
  </si>
  <si>
    <t>B15020PR</t>
  </si>
  <si>
    <t>C 17 006</t>
  </si>
  <si>
    <t>B2G071PR</t>
  </si>
  <si>
    <t>HU 7008 Z</t>
  </si>
  <si>
    <t>B1A018PR</t>
  </si>
  <si>
    <t>LC 5008</t>
  </si>
  <si>
    <t>B2G070PR</t>
  </si>
  <si>
    <t>HU 726/2 X</t>
  </si>
  <si>
    <t>B1W027PR</t>
  </si>
  <si>
    <t>HU 612/2 X</t>
  </si>
  <si>
    <t>B1X030PR</t>
  </si>
  <si>
    <t>HU 8006 Z</t>
  </si>
  <si>
    <t>B1F026PR</t>
  </si>
  <si>
    <t>W 79</t>
  </si>
  <si>
    <t>WK 939</t>
  </si>
  <si>
    <t>B33047PR</t>
  </si>
  <si>
    <t>W 716/1</t>
  </si>
  <si>
    <t>PU 825 X</t>
  </si>
  <si>
    <t>B3W036PR</t>
  </si>
  <si>
    <t>CU 2940</t>
  </si>
  <si>
    <t>B4P011PR</t>
  </si>
  <si>
    <t>W 68/3</t>
  </si>
  <si>
    <t>CU 1829</t>
  </si>
  <si>
    <t>B41012PR</t>
  </si>
  <si>
    <t>HU 712/7 X</t>
  </si>
  <si>
    <t>B1F024PR</t>
  </si>
  <si>
    <t>CU 2545</t>
  </si>
  <si>
    <t>B4S000PR</t>
  </si>
  <si>
    <t>CU 21 000-2</t>
  </si>
  <si>
    <t>B4P017PR-2X</t>
  </si>
  <si>
    <t>W 7032</t>
  </si>
  <si>
    <t>CU 1919</t>
  </si>
  <si>
    <t>B42014CPR</t>
  </si>
  <si>
    <t>CU 2436</t>
  </si>
  <si>
    <t>B4G022PR</t>
  </si>
  <si>
    <t>C 3585</t>
  </si>
  <si>
    <t>B2C051PR</t>
  </si>
  <si>
    <t>W 68</t>
  </si>
  <si>
    <t>HU 711/4 X</t>
  </si>
  <si>
    <t>B18012PR</t>
  </si>
  <si>
    <t>HU 712/8 X</t>
  </si>
  <si>
    <t>B1X018PR</t>
  </si>
  <si>
    <t>C 3282</t>
  </si>
  <si>
    <t>B28030PR</t>
  </si>
  <si>
    <t>C 27 030</t>
  </si>
  <si>
    <t>B2R069PR</t>
  </si>
  <si>
    <t>PU 723 X</t>
  </si>
  <si>
    <t>B3F036PR</t>
  </si>
  <si>
    <t>W 7003</t>
  </si>
  <si>
    <t>W 713/16</t>
  </si>
  <si>
    <t>C 17 237</t>
  </si>
  <si>
    <t>B2F070PR</t>
  </si>
  <si>
    <t>C 3366</t>
  </si>
  <si>
    <t>B2R058PR</t>
  </si>
  <si>
    <t>FP 22 011</t>
  </si>
  <si>
    <t>B4R034CPR</t>
  </si>
  <si>
    <t>CU 2422</t>
  </si>
  <si>
    <t>C 21 106</t>
  </si>
  <si>
    <t>B2F074PR</t>
  </si>
  <si>
    <t>HU 615/3 X</t>
  </si>
  <si>
    <t>B1M005PR</t>
  </si>
  <si>
    <t>HU 7020 Z</t>
  </si>
  <si>
    <t>B1W043PR</t>
  </si>
  <si>
    <t>HU 718/1 K</t>
  </si>
  <si>
    <t>B1M008PR</t>
  </si>
  <si>
    <t>C 30 005</t>
  </si>
  <si>
    <t>B2W064PR</t>
  </si>
  <si>
    <t>B1W032PR</t>
  </si>
  <si>
    <t>B3F005PR</t>
  </si>
  <si>
    <t>CUK 2939</t>
  </si>
  <si>
    <t>B4W018CPR</t>
  </si>
  <si>
    <t>CU 26 010</t>
  </si>
  <si>
    <t>B4W021PR</t>
  </si>
  <si>
    <t>HU 618 X</t>
  </si>
  <si>
    <t>B11037PR</t>
  </si>
  <si>
    <t>CU 2442</t>
  </si>
  <si>
    <t>B40017PR</t>
  </si>
  <si>
    <t>CU 2040</t>
  </si>
  <si>
    <t>B4F023PR</t>
  </si>
  <si>
    <t>PU 936/1 X</t>
  </si>
  <si>
    <t>B3W033PR</t>
  </si>
  <si>
    <t>CUK 22 022</t>
  </si>
  <si>
    <t>B4F026PR</t>
  </si>
  <si>
    <t>C 3078</t>
  </si>
  <si>
    <t>B2F001PR</t>
  </si>
  <si>
    <t>C 20 106</t>
  </si>
  <si>
    <t>B2X058PR</t>
  </si>
  <si>
    <t>PU 936/2 X</t>
  </si>
  <si>
    <t>B3W026PR</t>
  </si>
  <si>
    <t>WK 853/3 X</t>
  </si>
  <si>
    <t>B3W006PR</t>
  </si>
  <si>
    <t>W 914/28</t>
  </si>
  <si>
    <t>HU 68 X</t>
  </si>
  <si>
    <t>B1M004PR</t>
  </si>
  <si>
    <t>W 67/2</t>
  </si>
  <si>
    <t>WK 854/6</t>
  </si>
  <si>
    <t>B30327PR</t>
  </si>
  <si>
    <t>C 40 163</t>
  </si>
  <si>
    <t>B2M070PR</t>
  </si>
  <si>
    <t>C 2485/2</t>
  </si>
  <si>
    <t>B21064PR</t>
  </si>
  <si>
    <t>HU 820 X</t>
  </si>
  <si>
    <t>B14012PR</t>
  </si>
  <si>
    <t>C 2610</t>
  </si>
  <si>
    <t>B22062PR</t>
  </si>
  <si>
    <t>W 9050</t>
  </si>
  <si>
    <t>CU 29 003-2</t>
  </si>
  <si>
    <t>B4C013PR-2X</t>
  </si>
  <si>
    <t>WK 842/2</t>
  </si>
  <si>
    <t>B3W000PR</t>
  </si>
  <si>
    <t>FP 26 009</t>
  </si>
  <si>
    <t>B4W024PR</t>
  </si>
  <si>
    <t>CU 23 009</t>
  </si>
  <si>
    <t>B4D006PR</t>
  </si>
  <si>
    <t>C 2295/3</t>
  </si>
  <si>
    <t>B2S005PR</t>
  </si>
  <si>
    <t>PU 1018 X</t>
  </si>
  <si>
    <t>B3G031PR</t>
  </si>
  <si>
    <t>WK 939/2</t>
  </si>
  <si>
    <t>B38032PR</t>
  </si>
  <si>
    <t>C 2341</t>
  </si>
  <si>
    <t>B2F031PR</t>
  </si>
  <si>
    <t>FP 4054</t>
  </si>
  <si>
    <t>B4M027CPR</t>
  </si>
  <si>
    <t>B2C021PR</t>
  </si>
  <si>
    <t>C 15 008</t>
  </si>
  <si>
    <t>B2W062PR</t>
  </si>
  <si>
    <t>CU 2440</t>
  </si>
  <si>
    <t>B4G020PR</t>
  </si>
  <si>
    <t>WK 853/20</t>
  </si>
  <si>
    <t>B3F035PR</t>
  </si>
  <si>
    <t>C 37 153</t>
  </si>
  <si>
    <t>B2W025PR</t>
  </si>
  <si>
    <t>HU 820/1 Y</t>
  </si>
  <si>
    <t>B1X034PR</t>
  </si>
  <si>
    <t>C 30 125/4</t>
  </si>
  <si>
    <t>B2X038PR</t>
  </si>
  <si>
    <t>CU 2882</t>
  </si>
  <si>
    <t>B4W003PR</t>
  </si>
  <si>
    <t>HU 7010 Z</t>
  </si>
  <si>
    <t>B1M030PR</t>
  </si>
  <si>
    <t>C 15 105/1</t>
  </si>
  <si>
    <t>B2B017PR</t>
  </si>
  <si>
    <t>C 2774/3 KIT</t>
  </si>
  <si>
    <t>B2G044PR</t>
  </si>
  <si>
    <t>CU 2433</t>
  </si>
  <si>
    <t>B4G013PR</t>
  </si>
  <si>
    <t>CU 1936</t>
  </si>
  <si>
    <t>B41018PR</t>
  </si>
  <si>
    <t>HU 7006 Z</t>
  </si>
  <si>
    <t>B1F028PR</t>
  </si>
  <si>
    <t>C 30 135</t>
  </si>
  <si>
    <t>B2B028PR</t>
  </si>
  <si>
    <t>C 32 130</t>
  </si>
  <si>
    <t>B2W061PR</t>
  </si>
  <si>
    <t>FP 2450</t>
  </si>
  <si>
    <t>B4A016PR</t>
  </si>
  <si>
    <t>C 27 192/1</t>
  </si>
  <si>
    <t>B2A015PR</t>
  </si>
  <si>
    <t>C 3275</t>
  </si>
  <si>
    <t>B2F058PR</t>
  </si>
  <si>
    <t>B3X005PR</t>
  </si>
  <si>
    <t>HU 612 X</t>
  </si>
  <si>
    <t>B1C005PR</t>
  </si>
  <si>
    <t>W 67/1</t>
  </si>
  <si>
    <t>C 21 002</t>
  </si>
  <si>
    <t>B2F079PR</t>
  </si>
  <si>
    <t>C 2237</t>
  </si>
  <si>
    <t>B23051PR</t>
  </si>
  <si>
    <t>C 27 107</t>
  </si>
  <si>
    <t>B20031PR</t>
  </si>
  <si>
    <t>CUK 26 009</t>
  </si>
  <si>
    <t>B4W024CPR</t>
  </si>
  <si>
    <t>C 14 130</t>
  </si>
  <si>
    <t>B2W052PR</t>
  </si>
  <si>
    <t>CU 25 003</t>
  </si>
  <si>
    <t>B41027PR</t>
  </si>
  <si>
    <t>W 719/30</t>
  </si>
  <si>
    <t>CUK 26 007</t>
  </si>
  <si>
    <t>B4M033CPR</t>
  </si>
  <si>
    <t>C 25 115</t>
  </si>
  <si>
    <t>B2R060PR</t>
  </si>
  <si>
    <t>FP 1827</t>
  </si>
  <si>
    <t>B48003PR</t>
  </si>
  <si>
    <t>P 726 X</t>
  </si>
  <si>
    <t>B3R019PR</t>
  </si>
  <si>
    <t>PU 8021</t>
  </si>
  <si>
    <t>B3W044PR</t>
  </si>
  <si>
    <t>C 30 130</t>
  </si>
  <si>
    <t>B2X033PR</t>
  </si>
  <si>
    <t>C 17 278</t>
  </si>
  <si>
    <t>B2F035PR</t>
  </si>
  <si>
    <t>C 17 337/2</t>
  </si>
  <si>
    <t>C 30 138</t>
  </si>
  <si>
    <t>CU 3337</t>
  </si>
  <si>
    <t>B4X014PR</t>
  </si>
  <si>
    <t>C 2295/2</t>
  </si>
  <si>
    <t>B2S001PR</t>
  </si>
  <si>
    <t>C 22 020</t>
  </si>
  <si>
    <t>B2M075PR</t>
  </si>
  <si>
    <t>FP 22 021</t>
  </si>
  <si>
    <t>B4M034CPR</t>
  </si>
  <si>
    <t>C 2716</t>
  </si>
  <si>
    <t>B2M071PR</t>
  </si>
  <si>
    <t>HU 722 X</t>
  </si>
  <si>
    <t>B1B018PR</t>
  </si>
  <si>
    <t>CU 2559</t>
  </si>
  <si>
    <t>B4G018PR</t>
  </si>
  <si>
    <t>W 712/95</t>
  </si>
  <si>
    <t>HU 6004 X</t>
  </si>
  <si>
    <t>B1B030PR</t>
  </si>
  <si>
    <t>WP 1144</t>
  </si>
  <si>
    <t>PU 830 X</t>
  </si>
  <si>
    <t>B3C003PR</t>
  </si>
  <si>
    <t>W 940/69</t>
  </si>
  <si>
    <t>CU 2544</t>
  </si>
  <si>
    <t>B4P018PR</t>
  </si>
  <si>
    <t>PU 9001 X</t>
  </si>
  <si>
    <t>B3X009PR</t>
  </si>
  <si>
    <t>C 1145/6</t>
  </si>
  <si>
    <t>B2R021PR</t>
  </si>
  <si>
    <t>W 712/83</t>
  </si>
  <si>
    <t>C 24 017</t>
  </si>
  <si>
    <t>B2C060PR</t>
  </si>
  <si>
    <t>C 35 160/1</t>
  </si>
  <si>
    <t>B2C050PR</t>
  </si>
  <si>
    <t>C 14 004</t>
  </si>
  <si>
    <t>B2F073PR</t>
  </si>
  <si>
    <t>CU 2317</t>
  </si>
  <si>
    <t>B42011PR</t>
  </si>
  <si>
    <t>C 2287</t>
  </si>
  <si>
    <t>B2M065PR</t>
  </si>
  <si>
    <t>C 3082/5</t>
  </si>
  <si>
    <t>B2F055PR</t>
  </si>
  <si>
    <t>C 2433/2</t>
  </si>
  <si>
    <t>B21071PR</t>
  </si>
  <si>
    <t>HU 612/1 X</t>
  </si>
  <si>
    <t>B1M026PR</t>
  </si>
  <si>
    <t>WK 829/3</t>
  </si>
  <si>
    <t>B30329PR</t>
  </si>
  <si>
    <t>C 24 012</t>
  </si>
  <si>
    <t>B2X066PR</t>
  </si>
  <si>
    <t>C 15 005</t>
  </si>
  <si>
    <t>C 2512</t>
  </si>
  <si>
    <t>B2R048PR</t>
  </si>
  <si>
    <t>C 5082/2</t>
  </si>
  <si>
    <t>B2C049PR</t>
  </si>
  <si>
    <t>W 6011</t>
  </si>
  <si>
    <t>WK 720/2 X</t>
  </si>
  <si>
    <t>B32053PR</t>
  </si>
  <si>
    <t>C 30 130/2</t>
  </si>
  <si>
    <t>B2X046PR</t>
  </si>
  <si>
    <t>HU 718/1 N</t>
  </si>
  <si>
    <t>B1X016PR</t>
  </si>
  <si>
    <t>CU 3037</t>
  </si>
  <si>
    <t>B4A014PR</t>
  </si>
  <si>
    <t>C 3880</t>
  </si>
  <si>
    <t>B2W058PR</t>
  </si>
  <si>
    <t>CU 3448</t>
  </si>
  <si>
    <t>B4P005PR</t>
  </si>
  <si>
    <t>CU 3054</t>
  </si>
  <si>
    <t>B4X010PR</t>
  </si>
  <si>
    <t>C 27 105</t>
  </si>
  <si>
    <t>B23057PR</t>
  </si>
  <si>
    <t>C 1189</t>
  </si>
  <si>
    <t>B2F049PR</t>
  </si>
  <si>
    <t>C 29 124</t>
  </si>
  <si>
    <t>B2D015PR</t>
  </si>
  <si>
    <t>CU 8430</t>
  </si>
  <si>
    <t>B4B016PR</t>
  </si>
  <si>
    <t>CU 3567</t>
  </si>
  <si>
    <t>B4G003PR</t>
  </si>
  <si>
    <t>C 24 024</t>
  </si>
  <si>
    <t>B2B042PR</t>
  </si>
  <si>
    <t>P 917 X</t>
  </si>
  <si>
    <t>B3F016PR</t>
  </si>
  <si>
    <t>WK 823/2</t>
  </si>
  <si>
    <t>B3W032PR</t>
  </si>
  <si>
    <t>HU 7033 Z</t>
  </si>
  <si>
    <t>B1C009PR</t>
  </si>
  <si>
    <t>HU 920 X</t>
  </si>
  <si>
    <t>B1G024PR</t>
  </si>
  <si>
    <t>CU 2757</t>
  </si>
  <si>
    <t>B4X012PR</t>
  </si>
  <si>
    <t>CU 2952</t>
  </si>
  <si>
    <t>B4E003PR</t>
  </si>
  <si>
    <t>C 1036/1</t>
  </si>
  <si>
    <t>B2M038PR</t>
  </si>
  <si>
    <t>CU 3847</t>
  </si>
  <si>
    <t>B4F022PR</t>
  </si>
  <si>
    <t>WK 854/5</t>
  </si>
  <si>
    <t>B3F032PR</t>
  </si>
  <si>
    <t>W 940/62</t>
  </si>
  <si>
    <t>HU 7001 X</t>
  </si>
  <si>
    <t>CUK 1820-2</t>
  </si>
  <si>
    <t>B4D005CPR-2X</t>
  </si>
  <si>
    <t>C 28 013</t>
  </si>
  <si>
    <t>B2F076PR</t>
  </si>
  <si>
    <t>PU 927 X</t>
  </si>
  <si>
    <t>B3C008PR</t>
  </si>
  <si>
    <t>CU 2945</t>
  </si>
  <si>
    <t>B41017PR</t>
  </si>
  <si>
    <t>CU 1629</t>
  </si>
  <si>
    <t>B41022PR</t>
  </si>
  <si>
    <t>CU 1828</t>
  </si>
  <si>
    <t>B42002PR</t>
  </si>
  <si>
    <t>P 733/1 X</t>
  </si>
  <si>
    <t>B3R015PR</t>
  </si>
  <si>
    <t>B2C025PR</t>
  </si>
  <si>
    <t>WK 512</t>
  </si>
  <si>
    <t>B3W019PR</t>
  </si>
  <si>
    <t>PU 9011 Z KIT</t>
  </si>
  <si>
    <t>B3R032PR</t>
  </si>
  <si>
    <t>WK 939/13</t>
  </si>
  <si>
    <t>B33054PR</t>
  </si>
  <si>
    <t>C 2568/1</t>
  </si>
  <si>
    <t>B2F042PR</t>
  </si>
  <si>
    <t>C 24 026</t>
  </si>
  <si>
    <t>B2C053PR</t>
  </si>
  <si>
    <t>CU 25 007</t>
  </si>
  <si>
    <t>B4G025PR</t>
  </si>
  <si>
    <t>HU 7004/1 X</t>
  </si>
  <si>
    <t>B1X033PR</t>
  </si>
  <si>
    <t>W 712/75</t>
  </si>
  <si>
    <t>C 2498</t>
  </si>
  <si>
    <t>C 2345</t>
  </si>
  <si>
    <t>B2F028PR</t>
  </si>
  <si>
    <t>C 2159</t>
  </si>
  <si>
    <t>B2P026PR</t>
  </si>
  <si>
    <t>CU 2733</t>
  </si>
  <si>
    <t>B4V013PR</t>
  </si>
  <si>
    <t>C 1858/2</t>
  </si>
  <si>
    <t>B2R031PR</t>
  </si>
  <si>
    <t>C 30 163</t>
  </si>
  <si>
    <t>B2R056PR</t>
  </si>
  <si>
    <t>C 1287</t>
  </si>
  <si>
    <t>C 26 168</t>
  </si>
  <si>
    <t>B2W023PR</t>
  </si>
  <si>
    <t>C 1832/1</t>
  </si>
  <si>
    <t>B2F006PR</t>
  </si>
  <si>
    <t>WK 820/1</t>
  </si>
  <si>
    <t>C 18 003</t>
  </si>
  <si>
    <t>B2F071PR</t>
  </si>
  <si>
    <t>HU 821 X</t>
  </si>
  <si>
    <t>B1M027PR</t>
  </si>
  <si>
    <t>C 25 040</t>
  </si>
  <si>
    <t>B21084PR</t>
  </si>
  <si>
    <t>PU 8013 Z</t>
  </si>
  <si>
    <t>B3X010PR</t>
  </si>
  <si>
    <t>WK 42/2</t>
  </si>
  <si>
    <t>CU 4436</t>
  </si>
  <si>
    <t>B4B020PR</t>
  </si>
  <si>
    <t>C 28 105/1</t>
  </si>
  <si>
    <t>B2F072PR</t>
  </si>
  <si>
    <t>WK 9012 X</t>
  </si>
  <si>
    <t>C 28 100</t>
  </si>
  <si>
    <t>B2G055PR</t>
  </si>
  <si>
    <t>FP 26 005</t>
  </si>
  <si>
    <t>WK 5002 X</t>
  </si>
  <si>
    <t>B3B025PR</t>
  </si>
  <si>
    <t>C 15 007</t>
  </si>
  <si>
    <t>B2D018PR</t>
  </si>
  <si>
    <t>C 20 106/1</t>
  </si>
  <si>
    <t>B2X060PR</t>
  </si>
  <si>
    <t>WK 939/6</t>
  </si>
  <si>
    <t>B31030PR</t>
  </si>
  <si>
    <t>CU 24 004</t>
  </si>
  <si>
    <t>B40313PR</t>
  </si>
  <si>
    <t>C 28 105</t>
  </si>
  <si>
    <t>B2F051PR</t>
  </si>
  <si>
    <t>CUK 25 007</t>
  </si>
  <si>
    <t>C 35 011</t>
  </si>
  <si>
    <t>B2W048PR</t>
  </si>
  <si>
    <t>HU 7017 Z</t>
  </si>
  <si>
    <t>B1W045PR</t>
  </si>
  <si>
    <t>W 610/4</t>
  </si>
  <si>
    <t>C 1586</t>
  </si>
  <si>
    <t>B2D000PR</t>
  </si>
  <si>
    <t>W 610/9</t>
  </si>
  <si>
    <t>WK 9046 Z</t>
  </si>
  <si>
    <t>CU 2951</t>
  </si>
  <si>
    <t>B4D002CPR</t>
  </si>
  <si>
    <t>CU 2131</t>
  </si>
  <si>
    <t>B42008PR</t>
  </si>
  <si>
    <t>W 718/2</t>
  </si>
  <si>
    <t>W 940/25</t>
  </si>
  <si>
    <t>CU 23 011</t>
  </si>
  <si>
    <t>B41023PR</t>
  </si>
  <si>
    <t>C 2420</t>
  </si>
  <si>
    <t>B21066PR</t>
  </si>
  <si>
    <t>WK 920/7</t>
  </si>
  <si>
    <t>B31038PR</t>
  </si>
  <si>
    <t>WK 9034 Z</t>
  </si>
  <si>
    <t>B3C009PR</t>
  </si>
  <si>
    <t>C 3251/1</t>
  </si>
  <si>
    <t>B21057PR</t>
  </si>
  <si>
    <t>CU 2143</t>
  </si>
  <si>
    <t>B4X020PR</t>
  </si>
  <si>
    <t>CU 3454</t>
  </si>
  <si>
    <t>B4X023PR</t>
  </si>
  <si>
    <t>C 30 161</t>
  </si>
  <si>
    <t>B2G069PR</t>
  </si>
  <si>
    <t>C 15 143/1</t>
  </si>
  <si>
    <t>B2B016PR</t>
  </si>
  <si>
    <t>HU 721/4 X</t>
  </si>
  <si>
    <t>B1B024PR</t>
  </si>
  <si>
    <t>CU 2227</t>
  </si>
  <si>
    <t>B4Y005PR</t>
  </si>
  <si>
    <t>PU 8008/1</t>
  </si>
  <si>
    <t>B3W042PR</t>
  </si>
  <si>
    <t>CU 2232/1</t>
  </si>
  <si>
    <t>B4D007PR</t>
  </si>
  <si>
    <t>CU 1910</t>
  </si>
  <si>
    <t>B40303PR</t>
  </si>
  <si>
    <t>HU 816/2 X</t>
  </si>
  <si>
    <t>B1B022PR</t>
  </si>
  <si>
    <t>WK 6003</t>
  </si>
  <si>
    <t>B3A023PR</t>
  </si>
  <si>
    <t>WK 853/12</t>
  </si>
  <si>
    <t>B3W020PR</t>
  </si>
  <si>
    <t>C 3459</t>
  </si>
  <si>
    <t>B2C056PR</t>
  </si>
  <si>
    <t>C 2998/5 X</t>
  </si>
  <si>
    <t>B2W030PR</t>
  </si>
  <si>
    <t>C 22 033</t>
  </si>
  <si>
    <t>CUK 29 005</t>
  </si>
  <si>
    <t>B4M030CPR</t>
  </si>
  <si>
    <t>CUK 27 009</t>
  </si>
  <si>
    <t>B4R032CPR</t>
  </si>
  <si>
    <t>C 3875</t>
  </si>
  <si>
    <t>B21060PR</t>
  </si>
  <si>
    <t>W 8017</t>
  </si>
  <si>
    <t>C 29 015</t>
  </si>
  <si>
    <t>B2W067PR</t>
  </si>
  <si>
    <t>CU 2418-2</t>
  </si>
  <si>
    <t>B4R029PR-2X</t>
  </si>
  <si>
    <t>C 33 189/1</t>
  </si>
  <si>
    <t>B2X050PR</t>
  </si>
  <si>
    <t>W 712/93</t>
  </si>
  <si>
    <t>PU 9003 Z</t>
  </si>
  <si>
    <t>B3V012PR</t>
  </si>
  <si>
    <t>C 3093/1</t>
  </si>
  <si>
    <t>B2S006PR</t>
  </si>
  <si>
    <t>HU 7009 Z</t>
  </si>
  <si>
    <t>B12029PR</t>
  </si>
  <si>
    <t>C 12 104</t>
  </si>
  <si>
    <t>B2F039PR</t>
  </si>
  <si>
    <t>HU 611 X</t>
  </si>
  <si>
    <t>B1R013PR</t>
  </si>
  <si>
    <t>C 21 136/1</t>
  </si>
  <si>
    <t>B2X067PR</t>
  </si>
  <si>
    <t>WK 6031</t>
  </si>
  <si>
    <t>B3P006PR</t>
  </si>
  <si>
    <t>CU 3461</t>
  </si>
  <si>
    <t>HU 719/3 X</t>
  </si>
  <si>
    <t>B10006PR</t>
  </si>
  <si>
    <t>CU 25 012</t>
  </si>
  <si>
    <t>B4R037PR</t>
  </si>
  <si>
    <t>C 4312/1</t>
  </si>
  <si>
    <t>B2M069PR</t>
  </si>
  <si>
    <t>HU 727/1 X</t>
  </si>
  <si>
    <t>B10004PR</t>
  </si>
  <si>
    <t>CU 2680</t>
  </si>
  <si>
    <t>B4C006PR</t>
  </si>
  <si>
    <t>C 30 011</t>
  </si>
  <si>
    <t>B2R061PR</t>
  </si>
  <si>
    <t>C 33 156</t>
  </si>
  <si>
    <t>B2P012PR</t>
  </si>
  <si>
    <t>C 38 145</t>
  </si>
  <si>
    <t>B2M034PR</t>
  </si>
  <si>
    <t>WK 4002</t>
  </si>
  <si>
    <t>C 1880</t>
  </si>
  <si>
    <t>B28035PR</t>
  </si>
  <si>
    <t>W 712/82</t>
  </si>
  <si>
    <t>HU 721/5 X</t>
  </si>
  <si>
    <t>B1B028PR</t>
  </si>
  <si>
    <t>WK 5005/1 Z</t>
  </si>
  <si>
    <t>C 1618</t>
  </si>
  <si>
    <t>B21027PR</t>
  </si>
  <si>
    <t>W 7056</t>
  </si>
  <si>
    <t>W 719/27</t>
  </si>
  <si>
    <t>CU 2028</t>
  </si>
  <si>
    <t>B48009PR</t>
  </si>
  <si>
    <t>CU 2035</t>
  </si>
  <si>
    <t>B42006PR</t>
  </si>
  <si>
    <t>C 36 010</t>
  </si>
  <si>
    <t>B2C038PR</t>
  </si>
  <si>
    <t>C 3383/1</t>
  </si>
  <si>
    <t>B2F002PR</t>
  </si>
  <si>
    <t>WK 842/17</t>
  </si>
  <si>
    <t>B3M002PR</t>
  </si>
  <si>
    <t>WK 824/1</t>
  </si>
  <si>
    <t>B30326PR</t>
  </si>
  <si>
    <t>C 2567</t>
  </si>
  <si>
    <t>B2C045PR</t>
  </si>
  <si>
    <t>W 6021</t>
  </si>
  <si>
    <t>B10010PR</t>
  </si>
  <si>
    <t>B4W022PR</t>
  </si>
  <si>
    <t>PU 7010 Z</t>
  </si>
  <si>
    <t>C 2538</t>
  </si>
  <si>
    <t>B2R049PR</t>
  </si>
  <si>
    <t>CUK 2442</t>
  </si>
  <si>
    <t>B4X024CPR</t>
  </si>
  <si>
    <t>WK 613/1</t>
  </si>
  <si>
    <t>B3F013PR</t>
  </si>
  <si>
    <t>CU 4624</t>
  </si>
  <si>
    <t>B4B009PR</t>
  </si>
  <si>
    <t>C 2329</t>
  </si>
  <si>
    <t>B21029PR</t>
  </si>
  <si>
    <t>PU 7002 X</t>
  </si>
  <si>
    <t>B3F037PR</t>
  </si>
  <si>
    <t>C 2579</t>
  </si>
  <si>
    <t>B28025PR</t>
  </si>
  <si>
    <t>C 17 008</t>
  </si>
  <si>
    <t>B2C059PR</t>
  </si>
  <si>
    <t>C 11 120</t>
  </si>
  <si>
    <t>B2M062PR</t>
  </si>
  <si>
    <t>CU 2622</t>
  </si>
  <si>
    <t>CU 23 010</t>
  </si>
  <si>
    <t>B40513PR</t>
  </si>
  <si>
    <t>C 26 014</t>
  </si>
  <si>
    <t>B20529PR</t>
  </si>
  <si>
    <t>HU 10 002 Z</t>
  </si>
  <si>
    <t>B1R018PR</t>
  </si>
  <si>
    <t>C 23 013</t>
  </si>
  <si>
    <t>B2F083PR</t>
  </si>
  <si>
    <t>C 12 107/1</t>
  </si>
  <si>
    <t>B2W026PR</t>
  </si>
  <si>
    <t>CU 26 014-2</t>
  </si>
  <si>
    <t>B4P022PR-2X</t>
  </si>
  <si>
    <t>WK 842/23 X</t>
  </si>
  <si>
    <t>B3M024PR</t>
  </si>
  <si>
    <t>WK 940/11 X</t>
  </si>
  <si>
    <t>B36006PR</t>
  </si>
  <si>
    <t>CU 25 001</t>
  </si>
  <si>
    <t>B4B023PR</t>
  </si>
  <si>
    <t>WK 8052 Z</t>
  </si>
  <si>
    <t>B32015PR</t>
  </si>
  <si>
    <t>C 28 110</t>
  </si>
  <si>
    <t>B2G063PR</t>
  </si>
  <si>
    <t>W 712/94</t>
  </si>
  <si>
    <t>C 2510/1</t>
  </si>
  <si>
    <t>B2R066PR</t>
  </si>
  <si>
    <t>W 920/48</t>
  </si>
  <si>
    <t>CU 3138</t>
  </si>
  <si>
    <t>B4F003PR</t>
  </si>
  <si>
    <t>C 12 133</t>
  </si>
  <si>
    <t>B2M073PR</t>
  </si>
  <si>
    <t>WP 928/81</t>
  </si>
  <si>
    <t>CUK 8430</t>
  </si>
  <si>
    <t>B4B016CPR</t>
  </si>
  <si>
    <t>HU 718/1 Z</t>
  </si>
  <si>
    <t>B1B007PR</t>
  </si>
  <si>
    <t>CUK 21 000-2</t>
  </si>
  <si>
    <t>B4P017CPR-2X</t>
  </si>
  <si>
    <t>WK 8021</t>
  </si>
  <si>
    <t>B3X011PR</t>
  </si>
  <si>
    <t>HU 6019 Z</t>
  </si>
  <si>
    <t>B1X036PR</t>
  </si>
  <si>
    <t>WP 1026</t>
  </si>
  <si>
    <t>HU 719/8 Y</t>
  </si>
  <si>
    <t>B1V010PR</t>
  </si>
  <si>
    <t>CUK 22 021</t>
  </si>
  <si>
    <t>WK 5001</t>
  </si>
  <si>
    <t>WK 842/21 X</t>
  </si>
  <si>
    <t>B3A021PR</t>
  </si>
  <si>
    <t>C 35 177</t>
  </si>
  <si>
    <t>B2V027PR</t>
  </si>
  <si>
    <t>CU 4594</t>
  </si>
  <si>
    <t>CU 2336</t>
  </si>
  <si>
    <t>B40305PR</t>
  </si>
  <si>
    <t>CU 29 007</t>
  </si>
  <si>
    <t>B4G026PR</t>
  </si>
  <si>
    <t>FP 2862</t>
  </si>
  <si>
    <t>B4W012CPR</t>
  </si>
  <si>
    <t>CU 6724</t>
  </si>
  <si>
    <t>B4B002PR</t>
  </si>
  <si>
    <t>WK 854/2</t>
  </si>
  <si>
    <t>B30318PR</t>
  </si>
  <si>
    <t>PU 9002/1 Z</t>
  </si>
  <si>
    <t>B3E001PR</t>
  </si>
  <si>
    <t>PU 922 X</t>
  </si>
  <si>
    <t>B3C002PR</t>
  </si>
  <si>
    <t>CU 2842</t>
  </si>
  <si>
    <t>B4W019PR</t>
  </si>
  <si>
    <t>WK 69/2</t>
  </si>
  <si>
    <t>B3W027PR</t>
  </si>
  <si>
    <t>CU 3569</t>
  </si>
  <si>
    <t>B4M026PR</t>
  </si>
  <si>
    <t>WK 723</t>
  </si>
  <si>
    <t>HU 712/6 X</t>
  </si>
  <si>
    <t>B1W036PR</t>
  </si>
  <si>
    <t>CU 2141</t>
  </si>
  <si>
    <t>B45011PR</t>
  </si>
  <si>
    <t>C 28 160/1</t>
  </si>
  <si>
    <t>B2C048PR</t>
  </si>
  <si>
    <t>HU 610 X</t>
  </si>
  <si>
    <t>B1M003PR</t>
  </si>
  <si>
    <t>CUK 24 003</t>
  </si>
  <si>
    <t>B4X025CPR</t>
  </si>
  <si>
    <t>C 22 018</t>
  </si>
  <si>
    <t>W 719/5</t>
  </si>
  <si>
    <t>WK 822/1</t>
  </si>
  <si>
    <t>B3M014PR</t>
  </si>
  <si>
    <t>C 3188</t>
  </si>
  <si>
    <t>B2D016PR</t>
  </si>
  <si>
    <t>HU 923 X</t>
  </si>
  <si>
    <t>B1R014PR</t>
  </si>
  <si>
    <t>C 17 137 X</t>
  </si>
  <si>
    <t>B2A018PR</t>
  </si>
  <si>
    <t>C 24 007</t>
  </si>
  <si>
    <t>B22101PR</t>
  </si>
  <si>
    <t>WK 939/3</t>
  </si>
  <si>
    <t>B3R024PR</t>
  </si>
  <si>
    <t>C 42 192/1</t>
  </si>
  <si>
    <t>B2M063PR</t>
  </si>
  <si>
    <t>CUK 3020</t>
  </si>
  <si>
    <t>B4F009PR</t>
  </si>
  <si>
    <t>CU 2430</t>
  </si>
  <si>
    <t>C 29 168</t>
  </si>
  <si>
    <t>B21078PR</t>
  </si>
  <si>
    <t>HU 722 Y</t>
  </si>
  <si>
    <t>B1F027PR</t>
  </si>
  <si>
    <t>CU 20 013</t>
  </si>
  <si>
    <t>B4P024PR</t>
  </si>
  <si>
    <t>CU 4179</t>
  </si>
  <si>
    <t>B4C011PR</t>
  </si>
  <si>
    <t>PU 1021 X</t>
  </si>
  <si>
    <t>B32081PR</t>
  </si>
  <si>
    <t>C 18 149/1</t>
  </si>
  <si>
    <t>B21072PR</t>
  </si>
  <si>
    <t>B12023PR</t>
  </si>
  <si>
    <t>C 31 116</t>
  </si>
  <si>
    <t>B2W050PR</t>
  </si>
  <si>
    <t>WK 820/2 X</t>
  </si>
  <si>
    <t>B3M027PR</t>
  </si>
  <si>
    <t>CUK 29 003-2</t>
  </si>
  <si>
    <t>B4C013CPR-2X</t>
  </si>
  <si>
    <t>CU 3780</t>
  </si>
  <si>
    <t>B4M010PR</t>
  </si>
  <si>
    <t>C 27 010</t>
  </si>
  <si>
    <t>B2R068PR</t>
  </si>
  <si>
    <t>CUK 24 013</t>
  </si>
  <si>
    <t>B40511PR</t>
  </si>
  <si>
    <t>CU 2316</t>
  </si>
  <si>
    <t>B4R023PR</t>
  </si>
  <si>
    <t>WK 853/7</t>
  </si>
  <si>
    <t>B3G017PR</t>
  </si>
  <si>
    <t>HU 719/8 X</t>
  </si>
  <si>
    <t>B1V008PR</t>
  </si>
  <si>
    <t>CU 3554</t>
  </si>
  <si>
    <t>B4G008CPR</t>
  </si>
  <si>
    <t>CU 22 004</t>
  </si>
  <si>
    <t>B47005PR</t>
  </si>
  <si>
    <t>C 27 009</t>
  </si>
  <si>
    <t>B2W066PR</t>
  </si>
  <si>
    <t>WK 5010 Z</t>
  </si>
  <si>
    <t>B3B029PR</t>
  </si>
  <si>
    <t>C 2672/1</t>
  </si>
  <si>
    <t>B2R034PR</t>
  </si>
  <si>
    <t>PU 7004 Z</t>
  </si>
  <si>
    <t>B3E002PR</t>
  </si>
  <si>
    <t>C 1381</t>
  </si>
  <si>
    <t>B2M036PR</t>
  </si>
  <si>
    <t>CU 2431</t>
  </si>
  <si>
    <t>B4X008PR</t>
  </si>
  <si>
    <t>C 33 156/1</t>
  </si>
  <si>
    <t>C 39 219</t>
  </si>
  <si>
    <t>B2W059PR</t>
  </si>
  <si>
    <t>C 26 013</t>
  </si>
  <si>
    <t>B20339PR</t>
  </si>
  <si>
    <t>CUK 2422</t>
  </si>
  <si>
    <t>B4F013CPR</t>
  </si>
  <si>
    <t>CUK 2032</t>
  </si>
  <si>
    <t>B4M011PR</t>
  </si>
  <si>
    <t>WK 8158</t>
  </si>
  <si>
    <t>B3G033PR</t>
  </si>
  <si>
    <t>C 2569</t>
  </si>
  <si>
    <t>B2F040PR</t>
  </si>
  <si>
    <t>C 2873/1</t>
  </si>
  <si>
    <t>B2W019PR</t>
  </si>
  <si>
    <t>CU 20 010</t>
  </si>
  <si>
    <t>B40018PR</t>
  </si>
  <si>
    <t>C 28 040</t>
  </si>
  <si>
    <t>W 7015</t>
  </si>
  <si>
    <t>B13036PR</t>
  </si>
  <si>
    <t>CU 3540</t>
  </si>
  <si>
    <t>B4M022PR</t>
  </si>
  <si>
    <t>WK 940/22</t>
  </si>
  <si>
    <t>B31034PR</t>
  </si>
  <si>
    <t>C 12 133/1</t>
  </si>
  <si>
    <t>B2M076PR</t>
  </si>
  <si>
    <t>C 4371/1</t>
  </si>
  <si>
    <t>B2C047PR</t>
  </si>
  <si>
    <t>C 2214</t>
  </si>
  <si>
    <t>B20007PR</t>
  </si>
  <si>
    <t>C 1955-2</t>
  </si>
  <si>
    <t>B2W031PR-2X</t>
  </si>
  <si>
    <t>W 719/14</t>
  </si>
  <si>
    <t>W 7050</t>
  </si>
  <si>
    <t>HU 7027 Z</t>
  </si>
  <si>
    <t>C 2256</t>
  </si>
  <si>
    <t>B2X020PR</t>
  </si>
  <si>
    <t>C 32 338</t>
  </si>
  <si>
    <t>B2W016PR</t>
  </si>
  <si>
    <t>C 16 247/1</t>
  </si>
  <si>
    <t>B2E003PR</t>
  </si>
  <si>
    <t>C 32 191</t>
  </si>
  <si>
    <t>B2W047PR</t>
  </si>
  <si>
    <t>CU 25 002</t>
  </si>
  <si>
    <t>B4M035PR</t>
  </si>
  <si>
    <t>C 30 004</t>
  </si>
  <si>
    <t>WK 854/1</t>
  </si>
  <si>
    <t>C 21 104/2</t>
  </si>
  <si>
    <t>B2C030PR</t>
  </si>
  <si>
    <t>C 1932</t>
  </si>
  <si>
    <t>B2R035PR</t>
  </si>
  <si>
    <t>WK 940/6 X</t>
  </si>
  <si>
    <t>B31009PR</t>
  </si>
  <si>
    <t>WK 613</t>
  </si>
  <si>
    <t>B3X003PR</t>
  </si>
  <si>
    <t>C 3073</t>
  </si>
  <si>
    <t>B2F023PR</t>
  </si>
  <si>
    <t>W 933/1</t>
  </si>
  <si>
    <t>WK 920/5</t>
  </si>
  <si>
    <t>B3R025PR</t>
  </si>
  <si>
    <t>C 25 006</t>
  </si>
  <si>
    <t>B26019PR</t>
  </si>
  <si>
    <t>CU 2532</t>
  </si>
  <si>
    <t>B40309PR</t>
  </si>
  <si>
    <t>HU 842 X</t>
  </si>
  <si>
    <t>B1A016PR</t>
  </si>
  <si>
    <t>CUK 2641</t>
  </si>
  <si>
    <t>B4A017CPR</t>
  </si>
  <si>
    <t>B4A016CPR</t>
  </si>
  <si>
    <t>C 2554</t>
  </si>
  <si>
    <t>B28033PR</t>
  </si>
  <si>
    <t>C 26 106</t>
  </si>
  <si>
    <t>B20028PR</t>
  </si>
  <si>
    <t>C 32 108</t>
  </si>
  <si>
    <t>B2C040PR</t>
  </si>
  <si>
    <t>CU 1835</t>
  </si>
  <si>
    <t>WK 820/14</t>
  </si>
  <si>
    <t>WK 8039</t>
  </si>
  <si>
    <t>C 3088/1</t>
  </si>
  <si>
    <t>B22119PR</t>
  </si>
  <si>
    <t>C 29 012</t>
  </si>
  <si>
    <t>B2X063PR</t>
  </si>
  <si>
    <t>WK 817/3 X</t>
  </si>
  <si>
    <t>B3M001PR</t>
  </si>
  <si>
    <t>C 2584</t>
  </si>
  <si>
    <t>B25055PR</t>
  </si>
  <si>
    <t>C 29 006</t>
  </si>
  <si>
    <t>B2I010PR</t>
  </si>
  <si>
    <t>B21081PR</t>
  </si>
  <si>
    <t>C 2617</t>
  </si>
  <si>
    <t>FP 25 003</t>
  </si>
  <si>
    <t>B4R040CPR</t>
  </si>
  <si>
    <t>C 2964</t>
  </si>
  <si>
    <t>B2X026PR</t>
  </si>
  <si>
    <t>CU 22 013</t>
  </si>
  <si>
    <t>B4G023PR</t>
  </si>
  <si>
    <t>WK 9043</t>
  </si>
  <si>
    <t>WK 853/11</t>
  </si>
  <si>
    <t>B3G024PR</t>
  </si>
  <si>
    <t>C 17 129</t>
  </si>
  <si>
    <t>B2F022PR</t>
  </si>
  <si>
    <t>C 22 014</t>
  </si>
  <si>
    <t>HU 514 X</t>
  </si>
  <si>
    <t>B1M025PR</t>
  </si>
  <si>
    <t>HU 831 X</t>
  </si>
  <si>
    <t>B1W038PR</t>
  </si>
  <si>
    <t>WK 853/8</t>
  </si>
  <si>
    <t>B30518PR</t>
  </si>
  <si>
    <t>C 32 338/1</t>
  </si>
  <si>
    <t>B2M059PR</t>
  </si>
  <si>
    <t>C 2029</t>
  </si>
  <si>
    <t>B20332PR</t>
  </si>
  <si>
    <t>C 2513</t>
  </si>
  <si>
    <t>B22065PR</t>
  </si>
  <si>
    <t>FP 26 010</t>
  </si>
  <si>
    <t>B4W023CPR</t>
  </si>
  <si>
    <t>CUK 2545</t>
  </si>
  <si>
    <t>B4S000CPR</t>
  </si>
  <si>
    <t>C 25 100</t>
  </si>
  <si>
    <t>B2F036PR</t>
  </si>
  <si>
    <t>CU 4795</t>
  </si>
  <si>
    <t>C 21 136</t>
  </si>
  <si>
    <t>B2X061PR</t>
  </si>
  <si>
    <t>CU 2358</t>
  </si>
  <si>
    <t>B44007PR</t>
  </si>
  <si>
    <t>C 23 094</t>
  </si>
  <si>
    <t>FP 2533-2</t>
  </si>
  <si>
    <t>B4B027CPR-2X</t>
  </si>
  <si>
    <t>CU 2043</t>
  </si>
  <si>
    <t>B43010PR</t>
  </si>
  <si>
    <t>CU 27 009</t>
  </si>
  <si>
    <t>B4R038PR</t>
  </si>
  <si>
    <t>CU 3172</t>
  </si>
  <si>
    <t>B4M019PR</t>
  </si>
  <si>
    <t>B4B023CPR</t>
  </si>
  <si>
    <t>PU 7005</t>
  </si>
  <si>
    <t>C 26 120</t>
  </si>
  <si>
    <t>B2X064PR</t>
  </si>
  <si>
    <t>C 4287/2</t>
  </si>
  <si>
    <t>B2W020PR</t>
  </si>
  <si>
    <t>C 36 013</t>
  </si>
  <si>
    <t>B20029PR</t>
  </si>
  <si>
    <t>C 27 161</t>
  </si>
  <si>
    <t>B2G072PR</t>
  </si>
  <si>
    <t>C 2667/1</t>
  </si>
  <si>
    <t>B2G039PR</t>
  </si>
  <si>
    <t>CU 2245</t>
  </si>
  <si>
    <t>B4C002PR</t>
  </si>
  <si>
    <t>WK 9025</t>
  </si>
  <si>
    <t>B31045PR</t>
  </si>
  <si>
    <t>WK 853/23</t>
  </si>
  <si>
    <t>B3X008PR</t>
  </si>
  <si>
    <t>C 2975</t>
  </si>
  <si>
    <t>B2Y022PR</t>
  </si>
  <si>
    <t>C 28 155</t>
  </si>
  <si>
    <t>B2I012PR</t>
  </si>
  <si>
    <t>HU 822/5 X</t>
  </si>
  <si>
    <t>B10509PR</t>
  </si>
  <si>
    <t>CU 2012</t>
  </si>
  <si>
    <t>WK 857/1</t>
  </si>
  <si>
    <t>B3W030PR</t>
  </si>
  <si>
    <t>WK 851</t>
  </si>
  <si>
    <t>B3W016PR</t>
  </si>
  <si>
    <t>WK 69</t>
  </si>
  <si>
    <t>B3W035PR</t>
  </si>
  <si>
    <t>HU 712/9 X</t>
  </si>
  <si>
    <t>B14013PR</t>
  </si>
  <si>
    <t>C 3875/1</t>
  </si>
  <si>
    <t>HU 8001 X</t>
  </si>
  <si>
    <t>B1A019PR</t>
  </si>
  <si>
    <t>CU 21 003</t>
  </si>
  <si>
    <t>B44017PR</t>
  </si>
  <si>
    <t>CUK 2646-2</t>
  </si>
  <si>
    <t>B4M028CPR-2X</t>
  </si>
  <si>
    <t>CUK 3847</t>
  </si>
  <si>
    <t>B4F022CPR</t>
  </si>
  <si>
    <t>C 29 008</t>
  </si>
  <si>
    <t>B20023PR</t>
  </si>
  <si>
    <t>C 2982 KIT</t>
  </si>
  <si>
    <t>B2G041PR</t>
  </si>
  <si>
    <t>HU 815/2 X</t>
  </si>
  <si>
    <t>B1B023PR</t>
  </si>
  <si>
    <t>WK 724</t>
  </si>
  <si>
    <t>W 920/6</t>
  </si>
  <si>
    <t>CUK 2335 KIT</t>
  </si>
  <si>
    <t>B4F015PR</t>
  </si>
  <si>
    <t>HU 718/5 X</t>
  </si>
  <si>
    <t>B1M007PR</t>
  </si>
  <si>
    <t>HU 718 X</t>
  </si>
  <si>
    <t>B10504PR</t>
  </si>
  <si>
    <t>CUK 2559</t>
  </si>
  <si>
    <t>B4G018CPR</t>
  </si>
  <si>
    <t>C 816/2</t>
  </si>
  <si>
    <t>C 24 100</t>
  </si>
  <si>
    <t>B2Y015PR</t>
  </si>
  <si>
    <t>C 21 005</t>
  </si>
  <si>
    <t>B2X068PR</t>
  </si>
  <si>
    <t>C 35 154/1</t>
  </si>
  <si>
    <t>B2W060PR</t>
  </si>
  <si>
    <t>CUK 1830</t>
  </si>
  <si>
    <t>B45007PR</t>
  </si>
  <si>
    <t>CUK 2742</t>
  </si>
  <si>
    <t>B4C014CPR</t>
  </si>
  <si>
    <t>C 14 114</t>
  </si>
  <si>
    <t>B2M064PR</t>
  </si>
  <si>
    <t>C 24 010</t>
  </si>
  <si>
    <t>B20528PR</t>
  </si>
  <si>
    <t>WK 950/19</t>
  </si>
  <si>
    <t>WK 824/3</t>
  </si>
  <si>
    <t>B30334PR</t>
  </si>
  <si>
    <t>C 24 006</t>
  </si>
  <si>
    <t>C 3127</t>
  </si>
  <si>
    <t>B22107PR</t>
  </si>
  <si>
    <t>C 2119</t>
  </si>
  <si>
    <t>B20006PR</t>
  </si>
  <si>
    <t>C 19 416</t>
  </si>
  <si>
    <t>C 3083/1</t>
  </si>
  <si>
    <t>B2W057PR</t>
  </si>
  <si>
    <t>C 25 117/2</t>
  </si>
  <si>
    <t>B2P035PR</t>
  </si>
  <si>
    <t>CU 4442</t>
  </si>
  <si>
    <t>B4F005PR</t>
  </si>
  <si>
    <t>C 26 168/2</t>
  </si>
  <si>
    <t>B2X019PR</t>
  </si>
  <si>
    <t>CU 2138</t>
  </si>
  <si>
    <t>B48006PR</t>
  </si>
  <si>
    <t>CUK 2733</t>
  </si>
  <si>
    <t>B4V012CPR</t>
  </si>
  <si>
    <t>C 3485/2</t>
  </si>
  <si>
    <t>B2A023PR</t>
  </si>
  <si>
    <t>C 3495</t>
  </si>
  <si>
    <t>B2C054PR</t>
  </si>
  <si>
    <t>CU 3023-2</t>
  </si>
  <si>
    <t>B4W020PR-2X</t>
  </si>
  <si>
    <t>C 31 196</t>
  </si>
  <si>
    <t>B2I011PR</t>
  </si>
  <si>
    <t>C 27 006</t>
  </si>
  <si>
    <t>B2M072PR</t>
  </si>
  <si>
    <t>W 8013</t>
  </si>
  <si>
    <t>B1R019PR</t>
  </si>
  <si>
    <t>H 601/4</t>
  </si>
  <si>
    <t>CU 24 009</t>
  </si>
  <si>
    <t>B43016PR</t>
  </si>
  <si>
    <t>C 34 005</t>
  </si>
  <si>
    <t>HU 951 X</t>
  </si>
  <si>
    <t>B1M001PR</t>
  </si>
  <si>
    <t>C 15 165/3</t>
  </si>
  <si>
    <t>C 16 400</t>
  </si>
  <si>
    <t>B21053PR</t>
  </si>
  <si>
    <t>C 24 393</t>
  </si>
  <si>
    <t>C 24 123/2</t>
  </si>
  <si>
    <t>B2R040PR</t>
  </si>
  <si>
    <t>CU 3132</t>
  </si>
  <si>
    <t>CU 3955</t>
  </si>
  <si>
    <t>B4W005PR</t>
  </si>
  <si>
    <t>P 716</t>
  </si>
  <si>
    <t>B3P012PR</t>
  </si>
  <si>
    <t>WK 9022</t>
  </si>
  <si>
    <t>B3R034PR</t>
  </si>
  <si>
    <t>WK 821</t>
  </si>
  <si>
    <t>B31022PR</t>
  </si>
  <si>
    <t>C 20 017</t>
  </si>
  <si>
    <t>WK 845/1</t>
  </si>
  <si>
    <t>B3W001PR</t>
  </si>
  <si>
    <t>B2F057PR</t>
  </si>
  <si>
    <t>C 2324</t>
  </si>
  <si>
    <t>B20014PR</t>
  </si>
  <si>
    <t>C 2657/1</t>
  </si>
  <si>
    <t>B2F032PR</t>
  </si>
  <si>
    <t>C 3273</t>
  </si>
  <si>
    <t>B2F080PR</t>
  </si>
  <si>
    <t>C 29 145</t>
  </si>
  <si>
    <t>B2X059PR</t>
  </si>
  <si>
    <t>B22073PR</t>
  </si>
  <si>
    <t>CU 2330</t>
  </si>
  <si>
    <t>B40004PR</t>
  </si>
  <si>
    <t>C 32 120/1</t>
  </si>
  <si>
    <t>B2G033PR</t>
  </si>
  <si>
    <t>C 16 114/1 X</t>
  </si>
  <si>
    <t>B2A022PR</t>
  </si>
  <si>
    <t>C 23 004</t>
  </si>
  <si>
    <t>B28034PR</t>
  </si>
  <si>
    <t>B2C057PR</t>
  </si>
  <si>
    <t>CU 23 005-2</t>
  </si>
  <si>
    <t>HU 6015 Z KIT</t>
  </si>
  <si>
    <t>PU 731 X</t>
  </si>
  <si>
    <t>B31032PR</t>
  </si>
  <si>
    <t>HU 825 X</t>
  </si>
  <si>
    <t>W 713/19</t>
  </si>
  <si>
    <t>CU 2129</t>
  </si>
  <si>
    <t>B48011PR</t>
  </si>
  <si>
    <t>WK 830/7</t>
  </si>
  <si>
    <t>B31021PR</t>
  </si>
  <si>
    <t>C 35 009</t>
  </si>
  <si>
    <t>B2G073PR</t>
  </si>
  <si>
    <t>CUK 23 005-2</t>
  </si>
  <si>
    <t>CU 22 001-2</t>
  </si>
  <si>
    <t>B43012PR</t>
  </si>
  <si>
    <t>P 718 X</t>
  </si>
  <si>
    <t>B3R021PR</t>
  </si>
  <si>
    <t>HU 712/10 X</t>
  </si>
  <si>
    <t>B10507PR</t>
  </si>
  <si>
    <t>WK 8105</t>
  </si>
  <si>
    <t>B3G023PR</t>
  </si>
  <si>
    <t>C 30 130/1</t>
  </si>
  <si>
    <t>C 2631</t>
  </si>
  <si>
    <t>B20319PR</t>
  </si>
  <si>
    <t>C 1589/3</t>
  </si>
  <si>
    <t>PU 1046/1 X</t>
  </si>
  <si>
    <t>WK 842/12 X</t>
  </si>
  <si>
    <t>B3W025PR</t>
  </si>
  <si>
    <t>WK 8022 X</t>
  </si>
  <si>
    <t>B3I005PR</t>
  </si>
  <si>
    <t>C 15 010</t>
  </si>
  <si>
    <t>B2A021PR</t>
  </si>
  <si>
    <t>C 2050</t>
  </si>
  <si>
    <t>B2G074PR</t>
  </si>
  <si>
    <t>C 32 154/1</t>
  </si>
  <si>
    <t>B2R000PR</t>
  </si>
  <si>
    <t>HU 718/6 X</t>
  </si>
  <si>
    <t>B14011PR</t>
  </si>
  <si>
    <t>P 716/1 X</t>
  </si>
  <si>
    <t>B3R014PR</t>
  </si>
  <si>
    <t>HU 818 X</t>
  </si>
  <si>
    <t>B1B009PR</t>
  </si>
  <si>
    <t>CU 17 001</t>
  </si>
  <si>
    <t>B41025PR</t>
  </si>
  <si>
    <t>WK 842/11</t>
  </si>
  <si>
    <t>B3W002PR</t>
  </si>
  <si>
    <t>C 26 006</t>
  </si>
  <si>
    <t>B28043PR</t>
  </si>
  <si>
    <t>C 30 195/2</t>
  </si>
  <si>
    <t>B2M013PR</t>
  </si>
  <si>
    <t>CU 2747</t>
  </si>
  <si>
    <t>B4I003PR</t>
  </si>
  <si>
    <t>CU 3139</t>
  </si>
  <si>
    <t>B4B012PR-2X</t>
  </si>
  <si>
    <t>C 27 004</t>
  </si>
  <si>
    <t>B2M074PR</t>
  </si>
  <si>
    <t>C 2715</t>
  </si>
  <si>
    <t>B22093PR</t>
  </si>
  <si>
    <t>W 11 102/36</t>
  </si>
  <si>
    <t>CUK 2433</t>
  </si>
  <si>
    <t>B4G013CPR</t>
  </si>
  <si>
    <t>WK 731</t>
  </si>
  <si>
    <t>C 2074</t>
  </si>
  <si>
    <t>B28022PR</t>
  </si>
  <si>
    <t>C 27 1250/1</t>
  </si>
  <si>
    <t>W 8005</t>
  </si>
  <si>
    <t>W 713/9</t>
  </si>
  <si>
    <t>CU 2956</t>
  </si>
  <si>
    <t>B4E002PR</t>
  </si>
  <si>
    <t>PU 816 X</t>
  </si>
  <si>
    <t>B3W034PR</t>
  </si>
  <si>
    <t>C 25 660/2</t>
  </si>
  <si>
    <t>C 31 1410</t>
  </si>
  <si>
    <t>C 3498</t>
  </si>
  <si>
    <t>B2G051PR</t>
  </si>
  <si>
    <t>C 3230</t>
  </si>
  <si>
    <t>B22092PR</t>
  </si>
  <si>
    <t>W 7023</t>
  </si>
  <si>
    <t>CUK 2436</t>
  </si>
  <si>
    <t>B4G022CPR</t>
  </si>
  <si>
    <t>P 917/1 X</t>
  </si>
  <si>
    <t>B3W008PR</t>
  </si>
  <si>
    <t>WK 79</t>
  </si>
  <si>
    <t>B3G011PR</t>
  </si>
  <si>
    <t>C 27 011</t>
  </si>
  <si>
    <t>B25061PR</t>
  </si>
  <si>
    <t>W 940</t>
  </si>
  <si>
    <t>CU 37 001</t>
  </si>
  <si>
    <t>CU 2897</t>
  </si>
  <si>
    <t>B4M000CPR</t>
  </si>
  <si>
    <t>C 35 003</t>
  </si>
  <si>
    <t>FP 2842</t>
  </si>
  <si>
    <t>B4W019CPR</t>
  </si>
  <si>
    <t>WK 853/24</t>
  </si>
  <si>
    <t>B3X012PR</t>
  </si>
  <si>
    <t>C 17 192</t>
  </si>
  <si>
    <t>C 25 101/1</t>
  </si>
  <si>
    <t>B2P034PR</t>
  </si>
  <si>
    <t>C 1460</t>
  </si>
  <si>
    <t>B2P015PR</t>
  </si>
  <si>
    <t>CU 5480</t>
  </si>
  <si>
    <t>B4W006PR</t>
  </si>
  <si>
    <t>W 712/21</t>
  </si>
  <si>
    <t>C 29 110</t>
  </si>
  <si>
    <t>B2C063PR</t>
  </si>
  <si>
    <t>C 22 009</t>
  </si>
  <si>
    <t>B22123PR</t>
  </si>
  <si>
    <t>C 2436/1</t>
  </si>
  <si>
    <t>PU 823 X</t>
  </si>
  <si>
    <t>B3V010PR</t>
  </si>
  <si>
    <t>W 962</t>
  </si>
  <si>
    <t>HU 715/4 X</t>
  </si>
  <si>
    <t>B1B004PR</t>
  </si>
  <si>
    <t>CUK 3240</t>
  </si>
  <si>
    <t>B4P016CPR</t>
  </si>
  <si>
    <t>WK 55/3</t>
  </si>
  <si>
    <t>B30002PR</t>
  </si>
  <si>
    <t>C 2295/4</t>
  </si>
  <si>
    <t>W 719/45</t>
  </si>
  <si>
    <t>HU 925/4 X</t>
  </si>
  <si>
    <t>B1B008PR</t>
  </si>
  <si>
    <t>P 945 X</t>
  </si>
  <si>
    <t>C 25 122</t>
  </si>
  <si>
    <t>B2K017PR</t>
  </si>
  <si>
    <t>C 23 129</t>
  </si>
  <si>
    <t>B2V026PR</t>
  </si>
  <si>
    <t>CU 2623</t>
  </si>
  <si>
    <t>B41016CPR</t>
  </si>
  <si>
    <t>CUK 3037</t>
  </si>
  <si>
    <t>B4A014CPR</t>
  </si>
  <si>
    <t>WK 918/1</t>
  </si>
  <si>
    <t>B3R027PR</t>
  </si>
  <si>
    <t>PU 742</t>
  </si>
  <si>
    <t>B3B019PR</t>
  </si>
  <si>
    <t>W 9069</t>
  </si>
  <si>
    <t>CU 2145</t>
  </si>
  <si>
    <t>B47000PR</t>
  </si>
  <si>
    <t>CU 2327-2</t>
  </si>
  <si>
    <t>B44004PR</t>
  </si>
  <si>
    <t>CUK 4436</t>
  </si>
  <si>
    <t>B4B025CPR</t>
  </si>
  <si>
    <t>PU 1033 X</t>
  </si>
  <si>
    <t>B3W038PR</t>
  </si>
  <si>
    <t>C 30 170/1</t>
  </si>
  <si>
    <t>B2U012PR</t>
  </si>
  <si>
    <t>C 2448</t>
  </si>
  <si>
    <t>B28029PR</t>
  </si>
  <si>
    <t>W 950/7</t>
  </si>
  <si>
    <t>CU 29 002-2</t>
  </si>
  <si>
    <t>B40514PR</t>
  </si>
  <si>
    <t>WK 69/1</t>
  </si>
  <si>
    <t>WK 511/2</t>
  </si>
  <si>
    <t>B33046PR</t>
  </si>
  <si>
    <t>C 25 146</t>
  </si>
  <si>
    <t>B2I007PR</t>
  </si>
  <si>
    <t>WK 521/4</t>
  </si>
  <si>
    <t>B3B028PR</t>
  </si>
  <si>
    <t>C 25 008/1</t>
  </si>
  <si>
    <t>WK 730/1</t>
  </si>
  <si>
    <t>B3W018PR</t>
  </si>
  <si>
    <t>C 27 154/1</t>
  </si>
  <si>
    <t>B2W010PR</t>
  </si>
  <si>
    <t>W 7043</t>
  </si>
  <si>
    <t>W 930/20</t>
  </si>
  <si>
    <t>HU 714 X</t>
  </si>
  <si>
    <t>B10505PR</t>
  </si>
  <si>
    <t>CU 19 004</t>
  </si>
  <si>
    <t>B4B029PR-2X</t>
  </si>
  <si>
    <t>C 28 145</t>
  </si>
  <si>
    <t>B21063PR</t>
  </si>
  <si>
    <t>C 68 001</t>
  </si>
  <si>
    <t>B2B036PR</t>
  </si>
  <si>
    <t>C 2192</t>
  </si>
  <si>
    <t>B2P025PR</t>
  </si>
  <si>
    <t>C 25 114</t>
  </si>
  <si>
    <t>B2B006PR</t>
  </si>
  <si>
    <t>HU 8005 Z</t>
  </si>
  <si>
    <t>B1A021PR</t>
  </si>
  <si>
    <t>CU 5141</t>
  </si>
  <si>
    <t>B4G010PR</t>
  </si>
  <si>
    <t>PU 822 X</t>
  </si>
  <si>
    <t>B3R016PR</t>
  </si>
  <si>
    <t>C 2245</t>
  </si>
  <si>
    <t>B2B044PR</t>
  </si>
  <si>
    <t>W 950/36</t>
  </si>
  <si>
    <t>HU 6007 X</t>
  </si>
  <si>
    <t>B1X022PR</t>
  </si>
  <si>
    <t>HU 6006 Z</t>
  </si>
  <si>
    <t>FP 2743</t>
  </si>
  <si>
    <t>B4P019CPR</t>
  </si>
  <si>
    <t>CUK 3621</t>
  </si>
  <si>
    <t>WK 829/2</t>
  </si>
  <si>
    <t>B3F031PR</t>
  </si>
  <si>
    <t>B24061PR</t>
  </si>
  <si>
    <t>C 1472</t>
  </si>
  <si>
    <t>B2P028PR</t>
  </si>
  <si>
    <t>W 712/41</t>
  </si>
  <si>
    <t>W 712/52</t>
  </si>
  <si>
    <t>CU 2240</t>
  </si>
  <si>
    <t>B4R017PR</t>
  </si>
  <si>
    <t>WK 842/3</t>
  </si>
  <si>
    <t>B34022PR</t>
  </si>
  <si>
    <t>HU 826 X</t>
  </si>
  <si>
    <t>B1C008PR</t>
  </si>
  <si>
    <t>HU 816 X</t>
  </si>
  <si>
    <t>CU 2855</t>
  </si>
  <si>
    <t>B4V000PR</t>
  </si>
  <si>
    <t>CUK 19 004</t>
  </si>
  <si>
    <t>B4B019CPR-2X</t>
  </si>
  <si>
    <t>C 30 850/2</t>
  </si>
  <si>
    <t>C 33 006</t>
  </si>
  <si>
    <t>B2R067PR</t>
  </si>
  <si>
    <t>W 811/81</t>
  </si>
  <si>
    <t>B10002PR</t>
  </si>
  <si>
    <t>W 1170/7</t>
  </si>
  <si>
    <t>HU 711/6 Z</t>
  </si>
  <si>
    <t>B1M032PR</t>
  </si>
  <si>
    <t>WP 928/80</t>
  </si>
  <si>
    <t>WDK 725</t>
  </si>
  <si>
    <t>C 33 189</t>
  </si>
  <si>
    <t>B2X049PR</t>
  </si>
  <si>
    <t>C 17 225/3</t>
  </si>
  <si>
    <t>B2W005PR</t>
  </si>
  <si>
    <t>C 41 110</t>
  </si>
  <si>
    <t>B2W072PR</t>
  </si>
  <si>
    <t>W 712</t>
  </si>
  <si>
    <t>W 830/1</t>
  </si>
  <si>
    <t>HU 611/1 X</t>
  </si>
  <si>
    <t>B1X019PR</t>
  </si>
  <si>
    <t>CU 2303</t>
  </si>
  <si>
    <t>CUK 2440</t>
  </si>
  <si>
    <t>B4G020CPR</t>
  </si>
  <si>
    <t>CUK 1829</t>
  </si>
  <si>
    <t>B41012CPR</t>
  </si>
  <si>
    <t>WK 920/6</t>
  </si>
  <si>
    <t>B31044PR</t>
  </si>
  <si>
    <t>C 30 189</t>
  </si>
  <si>
    <t>B2V020PR</t>
  </si>
  <si>
    <t>CU 2454</t>
  </si>
  <si>
    <t>B44011PR</t>
  </si>
  <si>
    <t>C 1724</t>
  </si>
  <si>
    <t>B24065PR</t>
  </si>
  <si>
    <t>C 22 007</t>
  </si>
  <si>
    <t>B2B043PR</t>
  </si>
  <si>
    <t>WK 718/2</t>
  </si>
  <si>
    <t>B35035PR</t>
  </si>
  <si>
    <t>WK 853/18</t>
  </si>
  <si>
    <t>B3G032PR</t>
  </si>
  <si>
    <t>C 1480</t>
  </si>
  <si>
    <t>C 18 004</t>
  </si>
  <si>
    <t>B24073PR</t>
  </si>
  <si>
    <t>CU 2941-2</t>
  </si>
  <si>
    <t>B4B018PR-2X</t>
  </si>
  <si>
    <t>CU 23 001-2</t>
  </si>
  <si>
    <t>B43014PR</t>
  </si>
  <si>
    <t>CUK 3023-2</t>
  </si>
  <si>
    <t>B4W020CPR-2X</t>
  </si>
  <si>
    <t>C 2535</t>
  </si>
  <si>
    <t>B22051PR</t>
  </si>
  <si>
    <t>C 2748</t>
  </si>
  <si>
    <t>CUK 2243</t>
  </si>
  <si>
    <t>B4F025CPR</t>
  </si>
  <si>
    <t>WK 880</t>
  </si>
  <si>
    <t>B3G004PR</t>
  </si>
  <si>
    <t>C 3766</t>
  </si>
  <si>
    <t>B25046PR</t>
  </si>
  <si>
    <t>C 4019</t>
  </si>
  <si>
    <t>C 12 178/1</t>
  </si>
  <si>
    <t>B2M067PR</t>
  </si>
  <si>
    <t>CU 23 015-2</t>
  </si>
  <si>
    <t>CUK 26 014-2</t>
  </si>
  <si>
    <t>B4P023CPR-2X</t>
  </si>
  <si>
    <t>C 15 300</t>
  </si>
  <si>
    <t>W 920/8</t>
  </si>
  <si>
    <t>C 32 008</t>
  </si>
  <si>
    <t>B2F082PR</t>
  </si>
  <si>
    <t>HU 6014 Z</t>
  </si>
  <si>
    <t>CUK 2847/1</t>
  </si>
  <si>
    <t>B4W025CPR</t>
  </si>
  <si>
    <t>WK 730/2 X</t>
  </si>
  <si>
    <t>PU 7007 Z</t>
  </si>
  <si>
    <t>B32097PR</t>
  </si>
  <si>
    <t>C 34 120</t>
  </si>
  <si>
    <t>C 25 016</t>
  </si>
  <si>
    <t>B20341PR</t>
  </si>
  <si>
    <t>C 36 020</t>
  </si>
  <si>
    <t>B20540PR</t>
  </si>
  <si>
    <t>C 2771</t>
  </si>
  <si>
    <t>B2R033PR</t>
  </si>
  <si>
    <t>W 1130</t>
  </si>
  <si>
    <t>HU 721/2 X</t>
  </si>
  <si>
    <t>B1M017PR</t>
  </si>
  <si>
    <t>FP 2620</t>
  </si>
  <si>
    <t>B4R039PR</t>
  </si>
  <si>
    <t>C 16 012</t>
  </si>
  <si>
    <t>C 31 101/1</t>
  </si>
  <si>
    <t>C 2201</t>
  </si>
  <si>
    <t>B27016PR</t>
  </si>
  <si>
    <t>C 31 145</t>
  </si>
  <si>
    <t>B22102PR</t>
  </si>
  <si>
    <t>C 26 206/1</t>
  </si>
  <si>
    <t>B2A011PR</t>
  </si>
  <si>
    <t>C 3220</t>
  </si>
  <si>
    <t>B23053PR</t>
  </si>
  <si>
    <t>C 21 116/1</t>
  </si>
  <si>
    <t>W 920/7</t>
  </si>
  <si>
    <t>W 814/80</t>
  </si>
  <si>
    <t>B14010PR</t>
  </si>
  <si>
    <t>WA 940/1</t>
  </si>
  <si>
    <t>WK 939/5</t>
  </si>
  <si>
    <t>B3R023PR</t>
  </si>
  <si>
    <t>C 36 003</t>
  </si>
  <si>
    <t>B2C055PR</t>
  </si>
  <si>
    <t>C 14 176</t>
  </si>
  <si>
    <t>B21043PR</t>
  </si>
  <si>
    <t>FP 3054</t>
  </si>
  <si>
    <t>B4X010CPR</t>
  </si>
  <si>
    <t>WK 9057 Z</t>
  </si>
  <si>
    <t>B34031PR</t>
  </si>
  <si>
    <t>WK 842/18</t>
  </si>
  <si>
    <t>B3M019PR</t>
  </si>
  <si>
    <t>C 22 029</t>
  </si>
  <si>
    <t>B2Y026PR</t>
  </si>
  <si>
    <t>C 2658/1</t>
  </si>
  <si>
    <t>C 22 016</t>
  </si>
  <si>
    <t>CU 20 018</t>
  </si>
  <si>
    <t>B43018PR</t>
  </si>
  <si>
    <t>WK 950/6</t>
  </si>
  <si>
    <t>PU 839 X</t>
  </si>
  <si>
    <t>B3M011PR</t>
  </si>
  <si>
    <t>CU 2423</t>
  </si>
  <si>
    <t>B4I002PR</t>
  </si>
  <si>
    <t>WK 845/6</t>
  </si>
  <si>
    <t>B3B017PR</t>
  </si>
  <si>
    <t>HU 6002 Z</t>
  </si>
  <si>
    <t>B1A020PR</t>
  </si>
  <si>
    <t>WK 950/21</t>
  </si>
  <si>
    <t>WK 6011</t>
  </si>
  <si>
    <t>C 16 005</t>
  </si>
  <si>
    <t>B2A020PR</t>
  </si>
  <si>
    <t>C 37 153/1</t>
  </si>
  <si>
    <t>HU 819/1 X</t>
  </si>
  <si>
    <t>B11021PR</t>
  </si>
  <si>
    <t>CUK 3142</t>
  </si>
  <si>
    <t>B4Y001CPR</t>
  </si>
  <si>
    <t>CU 2629</t>
  </si>
  <si>
    <t>B4F021PR</t>
  </si>
  <si>
    <t>CU 22 003</t>
  </si>
  <si>
    <t>B41009PR</t>
  </si>
  <si>
    <t>CUK 3461</t>
  </si>
  <si>
    <t>B4M008PR</t>
  </si>
  <si>
    <t>WK 829/4</t>
  </si>
  <si>
    <t>B3I003PR</t>
  </si>
  <si>
    <t>B32086PR</t>
  </si>
  <si>
    <t>WK 735/1</t>
  </si>
  <si>
    <t>B3A022PR</t>
  </si>
  <si>
    <t>WK 521/2</t>
  </si>
  <si>
    <t>C 29 198</t>
  </si>
  <si>
    <t>B2W017PR</t>
  </si>
  <si>
    <t>HU 7019 Z</t>
  </si>
  <si>
    <t>CUK 3840</t>
  </si>
  <si>
    <t>B4R024PR</t>
  </si>
  <si>
    <t>C 30 115</t>
  </si>
  <si>
    <t>C 14 160</t>
  </si>
  <si>
    <t>B2I013PR</t>
  </si>
  <si>
    <t>C 12 178</t>
  </si>
  <si>
    <t>B2M068PR</t>
  </si>
  <si>
    <t>C 35 005</t>
  </si>
  <si>
    <t>C 1468</t>
  </si>
  <si>
    <t>CUK 2940</t>
  </si>
  <si>
    <t>B4P011CPR</t>
  </si>
  <si>
    <t>C 33 001</t>
  </si>
  <si>
    <t>B2B034PR</t>
  </si>
  <si>
    <t>C 24 028</t>
  </si>
  <si>
    <t>B20030PR</t>
  </si>
  <si>
    <t>C 2653</t>
  </si>
  <si>
    <t>B28026PR</t>
  </si>
  <si>
    <t>C 34 175</t>
  </si>
  <si>
    <t>B2M018PR</t>
  </si>
  <si>
    <t>C 2742</t>
  </si>
  <si>
    <t>B20526PR</t>
  </si>
  <si>
    <t>CU 3869</t>
  </si>
  <si>
    <t>C 32 1420/2</t>
  </si>
  <si>
    <t>C 3873</t>
  </si>
  <si>
    <t>B2F034PR</t>
  </si>
  <si>
    <t>W 940/37</t>
  </si>
  <si>
    <t>CUK 3569</t>
  </si>
  <si>
    <t>B4M026CPR</t>
  </si>
  <si>
    <t>CU 25 008-2</t>
  </si>
  <si>
    <t>B40518PR-2X</t>
  </si>
  <si>
    <t>CU 2506-2</t>
  </si>
  <si>
    <t>B40502PR</t>
  </si>
  <si>
    <t>WK 522</t>
  </si>
  <si>
    <t>B3I001PR</t>
  </si>
  <si>
    <t>PU 8007</t>
  </si>
  <si>
    <t>B3W045PR</t>
  </si>
  <si>
    <t>CU 3858</t>
  </si>
  <si>
    <t>B4M006PR</t>
  </si>
  <si>
    <t>CUK 6724</t>
  </si>
  <si>
    <t>C 24 745/3</t>
  </si>
  <si>
    <t>C 34 003</t>
  </si>
  <si>
    <t>B22116PR</t>
  </si>
  <si>
    <t>HU 718/1 Y</t>
  </si>
  <si>
    <t>CUK 3172</t>
  </si>
  <si>
    <t>B4M019CPR</t>
  </si>
  <si>
    <t>WK 815/80</t>
  </si>
  <si>
    <t>WK 841/1</t>
  </si>
  <si>
    <t>B3B018PR</t>
  </si>
  <si>
    <t>C 36 014</t>
  </si>
  <si>
    <t>B2B033PR</t>
  </si>
  <si>
    <t>C 27 013</t>
  </si>
  <si>
    <t>B22109PR</t>
  </si>
  <si>
    <t>C 2687</t>
  </si>
  <si>
    <t>W 950/26</t>
  </si>
  <si>
    <t>WK 940/12</t>
  </si>
  <si>
    <t>C 27 1170/6</t>
  </si>
  <si>
    <t>C 22 035</t>
  </si>
  <si>
    <t>C 2714</t>
  </si>
  <si>
    <t>B20508PR</t>
  </si>
  <si>
    <t>HU 720/3 X</t>
  </si>
  <si>
    <t>B1B031PR</t>
  </si>
  <si>
    <t>ZR 700 X</t>
  </si>
  <si>
    <t>HU 7030 Z</t>
  </si>
  <si>
    <t>W 7037</t>
  </si>
  <si>
    <t>CU 2647</t>
  </si>
  <si>
    <t>B40500PR</t>
  </si>
  <si>
    <t>WK 716</t>
  </si>
  <si>
    <t>C 3167/1</t>
  </si>
  <si>
    <t>B2X014PR</t>
  </si>
  <si>
    <t>C 35 156</t>
  </si>
  <si>
    <t>B25049PR</t>
  </si>
  <si>
    <t>C 28 005</t>
  </si>
  <si>
    <t>B20532PR</t>
  </si>
  <si>
    <t>B13039PR</t>
  </si>
  <si>
    <t>CUK 28 001</t>
  </si>
  <si>
    <t>B4G027CPR</t>
  </si>
  <si>
    <t>CU 23 019</t>
  </si>
  <si>
    <t>C 27 021</t>
  </si>
  <si>
    <t>B20536PR</t>
  </si>
  <si>
    <t>C 33 1600/2</t>
  </si>
  <si>
    <t>C 28 122</t>
  </si>
  <si>
    <t>B2G064PR</t>
  </si>
  <si>
    <t>C 37 132</t>
  </si>
  <si>
    <t>B2T009PR</t>
  </si>
  <si>
    <t>C 2295</t>
  </si>
  <si>
    <t>B2X021PR</t>
  </si>
  <si>
    <t>CUK 1919</t>
  </si>
  <si>
    <t>B42013CPR</t>
  </si>
  <si>
    <t>C 16 190 X</t>
  </si>
  <si>
    <t>C 22 015</t>
  </si>
  <si>
    <t>B20344PR</t>
  </si>
  <si>
    <t>HU 934/1 X</t>
  </si>
  <si>
    <t>B1C007PR</t>
  </si>
  <si>
    <t>W 719/13</t>
  </si>
  <si>
    <t>W 920/11</t>
  </si>
  <si>
    <t>B14003PR</t>
  </si>
  <si>
    <t>CU 3942</t>
  </si>
  <si>
    <t>B4D001PR</t>
  </si>
  <si>
    <t>WK 823</t>
  </si>
  <si>
    <t>B3T001PR</t>
  </si>
  <si>
    <t>WK 510</t>
  </si>
  <si>
    <t>B3F017PR</t>
  </si>
  <si>
    <t>C 14 200</t>
  </si>
  <si>
    <t>C 26 042</t>
  </si>
  <si>
    <t>C 27 1320/3</t>
  </si>
  <si>
    <t>C 32 199</t>
  </si>
  <si>
    <t>B2R047PR</t>
  </si>
  <si>
    <t>C 2330</t>
  </si>
  <si>
    <t>B28031PR</t>
  </si>
  <si>
    <t>C 2874</t>
  </si>
  <si>
    <t>B24033PR</t>
  </si>
  <si>
    <t>C 25 013</t>
  </si>
  <si>
    <t>B20340PR</t>
  </si>
  <si>
    <t>C 2892</t>
  </si>
  <si>
    <t>B2F050PR</t>
  </si>
  <si>
    <t>C 2620</t>
  </si>
  <si>
    <t>B22089PR</t>
  </si>
  <si>
    <t>W 712/42</t>
  </si>
  <si>
    <t>CU 2345</t>
  </si>
  <si>
    <t>B41011PR</t>
  </si>
  <si>
    <t>WK 7002</t>
  </si>
  <si>
    <t>B3A028PR</t>
  </si>
  <si>
    <t>WK 9024</t>
  </si>
  <si>
    <t>B3W046PR</t>
  </si>
  <si>
    <t>C 1196/2</t>
  </si>
  <si>
    <t>C 36 007 KIT</t>
  </si>
  <si>
    <t>C 51 001</t>
  </si>
  <si>
    <t>B2B031PR</t>
  </si>
  <si>
    <t>W 914/2</t>
  </si>
  <si>
    <t>PF 1050/1 N</t>
  </si>
  <si>
    <t>B1M012PR</t>
  </si>
  <si>
    <t>CUK 2723-2</t>
  </si>
  <si>
    <t>B4R030CPR-2X</t>
  </si>
  <si>
    <t>WK 820</t>
  </si>
  <si>
    <t>B3M021PR</t>
  </si>
  <si>
    <t>WK 924/1 X</t>
  </si>
  <si>
    <t>B3Y001PR</t>
  </si>
  <si>
    <t>B3Y010PR</t>
  </si>
  <si>
    <t>WK 711/1</t>
  </si>
  <si>
    <t>C 24 508</t>
  </si>
  <si>
    <t>C 23 440/1</t>
  </si>
  <si>
    <t>C 25 860/6</t>
  </si>
  <si>
    <t>C 40 001</t>
  </si>
  <si>
    <t>C 36 002</t>
  </si>
  <si>
    <t>B2P045PR</t>
  </si>
  <si>
    <t>HU 921 X</t>
  </si>
  <si>
    <t>B1B015PR</t>
  </si>
  <si>
    <t>HU 931/5 X</t>
  </si>
  <si>
    <t>B1M019PR</t>
  </si>
  <si>
    <t>W 930/26</t>
  </si>
  <si>
    <t>CUK 2230</t>
  </si>
  <si>
    <t>B45004PR</t>
  </si>
  <si>
    <t>B3Y006PR</t>
  </si>
  <si>
    <t>WK 850/2</t>
  </si>
  <si>
    <t>B3G018PR</t>
  </si>
  <si>
    <t>C 20 325/2</t>
  </si>
  <si>
    <t>C 36 172</t>
  </si>
  <si>
    <t>B21055PR</t>
  </si>
  <si>
    <t>C 14 179</t>
  </si>
  <si>
    <t>B25014PR</t>
  </si>
  <si>
    <t>C 24 106</t>
  </si>
  <si>
    <t>C 15 165/7</t>
  </si>
  <si>
    <t>B21048PR</t>
  </si>
  <si>
    <t>CUK 2338</t>
  </si>
  <si>
    <t>B4M004PR</t>
  </si>
  <si>
    <t>WK 728</t>
  </si>
  <si>
    <t>B35048PR</t>
  </si>
  <si>
    <t>C 20 500</t>
  </si>
  <si>
    <t>B2M037PR-2X</t>
  </si>
  <si>
    <t>C 26 010</t>
  </si>
  <si>
    <t>B22066PR</t>
  </si>
  <si>
    <t>C 2571</t>
  </si>
  <si>
    <t>B2D013PR</t>
  </si>
  <si>
    <t>HU 932/6 N</t>
  </si>
  <si>
    <t>B1W028PR</t>
  </si>
  <si>
    <t>W 917</t>
  </si>
  <si>
    <t>FP 3139</t>
  </si>
  <si>
    <t>B4B012CPR-2X</t>
  </si>
  <si>
    <t>WK 842/20</t>
  </si>
  <si>
    <t>CF 500</t>
  </si>
  <si>
    <t>B2R065PR</t>
  </si>
  <si>
    <t>CU 5877</t>
  </si>
  <si>
    <t>CU 26 021</t>
  </si>
  <si>
    <t>WK 1149</t>
  </si>
  <si>
    <t>WK 940/37 X</t>
  </si>
  <si>
    <t>B35038PR</t>
  </si>
  <si>
    <t>C 31 143</t>
  </si>
  <si>
    <t>B2B041PR</t>
  </si>
  <si>
    <t>C 24 567</t>
  </si>
  <si>
    <t>B28042PR</t>
  </si>
  <si>
    <t>B2W011PR</t>
  </si>
  <si>
    <t>C 24 005</t>
  </si>
  <si>
    <t>B22108PR</t>
  </si>
  <si>
    <t>W 920/38</t>
  </si>
  <si>
    <t>CU 4251</t>
  </si>
  <si>
    <t>B4X000PR</t>
  </si>
  <si>
    <t>WK 1168</t>
  </si>
  <si>
    <t>WK 842/24</t>
  </si>
  <si>
    <t>B3U001PR</t>
  </si>
  <si>
    <t>WK 854/4</t>
  </si>
  <si>
    <t>B3F034PR</t>
  </si>
  <si>
    <t>C 35 126</t>
  </si>
  <si>
    <t>C 30 138/1</t>
  </si>
  <si>
    <t>B2X065PR</t>
  </si>
  <si>
    <t>C 2841</t>
  </si>
  <si>
    <t>B23054PR</t>
  </si>
  <si>
    <t>W 712/11</t>
  </si>
  <si>
    <t>B1Y006PR</t>
  </si>
  <si>
    <t>CU 2362</t>
  </si>
  <si>
    <t>B40508PR</t>
  </si>
  <si>
    <t>CU 28 004</t>
  </si>
  <si>
    <t>B42017PR</t>
  </si>
  <si>
    <t>WK 8154</t>
  </si>
  <si>
    <t>B3G034PR</t>
  </si>
  <si>
    <t>B35053PR</t>
  </si>
  <si>
    <t>WK 6008</t>
  </si>
  <si>
    <t>B3A025PR</t>
  </si>
  <si>
    <t>WK 820/18</t>
  </si>
  <si>
    <t>C 1361</t>
  </si>
  <si>
    <t>B2B029PR</t>
  </si>
  <si>
    <t>C 2571/1</t>
  </si>
  <si>
    <t>B2F015PR</t>
  </si>
  <si>
    <t>C 33 007</t>
  </si>
  <si>
    <t>B2Y023PR</t>
  </si>
  <si>
    <t>W 940/1</t>
  </si>
  <si>
    <t>CU 2434</t>
  </si>
  <si>
    <t>B40304PR</t>
  </si>
  <si>
    <t>CU 23 000-2</t>
  </si>
  <si>
    <t>B45002PR</t>
  </si>
  <si>
    <t>CUK 2231</t>
  </si>
  <si>
    <t>B45006PR</t>
  </si>
  <si>
    <t>CU 22 009-2</t>
  </si>
  <si>
    <t>B40010PR-2X</t>
  </si>
  <si>
    <t>PU 9009 Z KIT</t>
  </si>
  <si>
    <t>WK 824/2</t>
  </si>
  <si>
    <t>B30526PR</t>
  </si>
  <si>
    <t>C 33 920/5</t>
  </si>
  <si>
    <t>C 30 024</t>
  </si>
  <si>
    <t>B20022PR</t>
  </si>
  <si>
    <t>C 25 002</t>
  </si>
  <si>
    <t>C 2561</t>
  </si>
  <si>
    <t>B25058PR</t>
  </si>
  <si>
    <t>C 2337</t>
  </si>
  <si>
    <t>B28016PR</t>
  </si>
  <si>
    <t>C 27 124</t>
  </si>
  <si>
    <t>B2P027PR</t>
  </si>
  <si>
    <t>C 24 003</t>
  </si>
  <si>
    <t>B21083PR</t>
  </si>
  <si>
    <t>C 17 237/1</t>
  </si>
  <si>
    <t>CU 2326</t>
  </si>
  <si>
    <t>CU 31 003</t>
  </si>
  <si>
    <t>CU 2149</t>
  </si>
  <si>
    <t>B4R018PR</t>
  </si>
  <si>
    <t>WK 830/3</t>
  </si>
  <si>
    <t>B3M005PR</t>
  </si>
  <si>
    <t>WK 614/46</t>
  </si>
  <si>
    <t>B33053PR</t>
  </si>
  <si>
    <t>C 14 210/2</t>
  </si>
  <si>
    <t>C 22 024</t>
  </si>
  <si>
    <t>C 16 118</t>
  </si>
  <si>
    <t>B2A019PR</t>
  </si>
  <si>
    <t>C 32 013</t>
  </si>
  <si>
    <t>B2W074PR</t>
  </si>
  <si>
    <t>C 3233</t>
  </si>
  <si>
    <t>B23040PR</t>
  </si>
  <si>
    <t>B18003PR</t>
  </si>
  <si>
    <t>HU 819 X</t>
  </si>
  <si>
    <t>B1V007PR</t>
  </si>
  <si>
    <t>PU 937 X</t>
  </si>
  <si>
    <t>P 707</t>
  </si>
  <si>
    <t>C 31 008</t>
  </si>
  <si>
    <t>B26021PR</t>
  </si>
  <si>
    <t>C 2582</t>
  </si>
  <si>
    <t>B2G028PR</t>
  </si>
  <si>
    <t>C 31 152/1</t>
  </si>
  <si>
    <t>B2W008PR</t>
  </si>
  <si>
    <t>C 28 017</t>
  </si>
  <si>
    <t>C 1286/1</t>
  </si>
  <si>
    <t>B2P030PR</t>
  </si>
  <si>
    <t>CU 2101</t>
  </si>
  <si>
    <t>CUK 2941-2</t>
  </si>
  <si>
    <t>B4B017CPR-2X</t>
  </si>
  <si>
    <t>CU 5366</t>
  </si>
  <si>
    <t>B4B021PR</t>
  </si>
  <si>
    <t>CUK 2736-2</t>
  </si>
  <si>
    <t>B4B004CPR-2X</t>
  </si>
  <si>
    <t>FP 2131</t>
  </si>
  <si>
    <t>B42008CPR</t>
  </si>
  <si>
    <t>C 42 002</t>
  </si>
  <si>
    <t>C 30 012</t>
  </si>
  <si>
    <t>W 712/6</t>
  </si>
  <si>
    <t>HU 719/5 X</t>
  </si>
  <si>
    <t>B40009PR</t>
  </si>
  <si>
    <t>CUK 2143</t>
  </si>
  <si>
    <t>B4X020CPR</t>
  </si>
  <si>
    <t>WK 853/17</t>
  </si>
  <si>
    <t>B3A029PR</t>
  </si>
  <si>
    <t>WK 841</t>
  </si>
  <si>
    <t>B3W017PR</t>
  </si>
  <si>
    <t>WK 853/13</t>
  </si>
  <si>
    <t>B3G025PR</t>
  </si>
  <si>
    <t>WK 720</t>
  </si>
  <si>
    <t>B3M009PR</t>
  </si>
  <si>
    <t>WK 823/3 X</t>
  </si>
  <si>
    <t>B3W039PR</t>
  </si>
  <si>
    <t>WK 512/1</t>
  </si>
  <si>
    <t>B3G005PR</t>
  </si>
  <si>
    <t>C 28 150</t>
  </si>
  <si>
    <t>B21079PR</t>
  </si>
  <si>
    <t>C 24 019</t>
  </si>
  <si>
    <t>C 29 150</t>
  </si>
  <si>
    <t>CUK 1629</t>
  </si>
  <si>
    <t>B4R033CPR</t>
  </si>
  <si>
    <t>CUK 3567</t>
  </si>
  <si>
    <t>B4G003CPR</t>
  </si>
  <si>
    <t>WK 8032</t>
  </si>
  <si>
    <t>B3V009PR</t>
  </si>
  <si>
    <t>WK 919/1</t>
  </si>
  <si>
    <t>C 3166</t>
  </si>
  <si>
    <t>B2F026PR</t>
  </si>
  <si>
    <t>C 2493</t>
  </si>
  <si>
    <t>B2B013PR</t>
  </si>
  <si>
    <t>C 2851</t>
  </si>
  <si>
    <t>B2B046PR</t>
  </si>
  <si>
    <t>C 3033</t>
  </si>
  <si>
    <t>B20316PR</t>
  </si>
  <si>
    <t>C 1760/1</t>
  </si>
  <si>
    <t>B2P017PR</t>
  </si>
  <si>
    <t>C 2987/1</t>
  </si>
  <si>
    <t>B2R041PR</t>
  </si>
  <si>
    <t>C 26 138/1 KIT</t>
  </si>
  <si>
    <t>B2G024PR</t>
  </si>
  <si>
    <t>HU 926/3 X</t>
  </si>
  <si>
    <t>B1B013PR</t>
  </si>
  <si>
    <t>HU 7002 Z</t>
  </si>
  <si>
    <t>B1G027PR</t>
  </si>
  <si>
    <t>W 712/54</t>
  </si>
  <si>
    <t>CU 1912</t>
  </si>
  <si>
    <t>B42021PR</t>
  </si>
  <si>
    <t>WK 5003</t>
  </si>
  <si>
    <t>WK 939/1</t>
  </si>
  <si>
    <t>B3R022PR</t>
  </si>
  <si>
    <t>C 27 1320/2</t>
  </si>
  <si>
    <t>C 1370</t>
  </si>
  <si>
    <t>B2B039PR</t>
  </si>
  <si>
    <t>C 12 178/2</t>
  </si>
  <si>
    <t>C 24 135</t>
  </si>
  <si>
    <t>B25008PR</t>
  </si>
  <si>
    <t>C 33 1460/1</t>
  </si>
  <si>
    <t>C 32 154</t>
  </si>
  <si>
    <t>B2W027PR</t>
  </si>
  <si>
    <t>C 2519</t>
  </si>
  <si>
    <t>B20524PR</t>
  </si>
  <si>
    <t>W 7041</t>
  </si>
  <si>
    <t>CU 2530</t>
  </si>
  <si>
    <t>B41000PR</t>
  </si>
  <si>
    <t>CUK 5480</t>
  </si>
  <si>
    <t>B4W006CPR</t>
  </si>
  <si>
    <t>CUK 2882</t>
  </si>
  <si>
    <t>B4W003CPR</t>
  </si>
  <si>
    <t>FP 3337</t>
  </si>
  <si>
    <t>B4X014CPR</t>
  </si>
  <si>
    <t>PL 270 X</t>
  </si>
  <si>
    <t>WK 818/1</t>
  </si>
  <si>
    <t>B30521PR</t>
  </si>
  <si>
    <t>WK 8016 X</t>
  </si>
  <si>
    <t>WK 845/3</t>
  </si>
  <si>
    <t>B3G014PR</t>
  </si>
  <si>
    <t>B20018PR</t>
  </si>
  <si>
    <t>C 2548</t>
  </si>
  <si>
    <t>B2R072PR</t>
  </si>
  <si>
    <t>C 33 194</t>
  </si>
  <si>
    <t>B2V024PR</t>
  </si>
  <si>
    <t>W 940/5</t>
  </si>
  <si>
    <t>W 7030</t>
  </si>
  <si>
    <t>CU 2630</t>
  </si>
  <si>
    <t>B4C009PR</t>
  </si>
  <si>
    <t>CU 27 008</t>
  </si>
  <si>
    <t>CU 1722</t>
  </si>
  <si>
    <t>CUK 4624</t>
  </si>
  <si>
    <t>B4B009CPR</t>
  </si>
  <si>
    <t>WK 42/1</t>
  </si>
  <si>
    <t>WK 918/2 X</t>
  </si>
  <si>
    <t>B3R028PR</t>
  </si>
  <si>
    <t>C 26 110/1</t>
  </si>
  <si>
    <t>B2B000PR</t>
  </si>
  <si>
    <t>C 19 010</t>
  </si>
  <si>
    <t>B24079PR</t>
  </si>
  <si>
    <t>C 1380</t>
  </si>
  <si>
    <t>B2R009PR</t>
  </si>
  <si>
    <t>C 1589/2</t>
  </si>
  <si>
    <t>C 24 128/2</t>
  </si>
  <si>
    <t>B2X044PR</t>
  </si>
  <si>
    <t>W 1170</t>
  </si>
  <si>
    <t>HU 947/1 X</t>
  </si>
  <si>
    <t>H 827/1 N</t>
  </si>
  <si>
    <t>WP 11 102/3</t>
  </si>
  <si>
    <t>B4M001CPR-2X</t>
  </si>
  <si>
    <t>WK 8051</t>
  </si>
  <si>
    <t>WDK 940/5</t>
  </si>
  <si>
    <t>PU 819/3 X</t>
  </si>
  <si>
    <t>B3A026PR</t>
  </si>
  <si>
    <t>WK 939/8 X</t>
  </si>
  <si>
    <t>C 25 118/1</t>
  </si>
  <si>
    <t>B2C058PR</t>
  </si>
  <si>
    <t>C 2496</t>
  </si>
  <si>
    <t>C 1399/3</t>
  </si>
  <si>
    <t>C 40 002</t>
  </si>
  <si>
    <t>C 16 148</t>
  </si>
  <si>
    <t>B25052PR</t>
  </si>
  <si>
    <t>C 24 011</t>
  </si>
  <si>
    <t>B25059PR</t>
  </si>
  <si>
    <t>C 25 003</t>
  </si>
  <si>
    <t>B2Y025PR</t>
  </si>
  <si>
    <t>C 34 109</t>
  </si>
  <si>
    <t>B2W018PR</t>
  </si>
  <si>
    <t>C 35 148</t>
  </si>
  <si>
    <t>B2V012PR</t>
  </si>
  <si>
    <t>C 2632/1</t>
  </si>
  <si>
    <t>B20513PR</t>
  </si>
  <si>
    <t>B28032PR</t>
  </si>
  <si>
    <t>C 4287/1</t>
  </si>
  <si>
    <t>B2W070PR</t>
  </si>
  <si>
    <t>H 1029/1 N</t>
  </si>
  <si>
    <t>PF 925 X</t>
  </si>
  <si>
    <t>HU 514 Y</t>
  </si>
  <si>
    <t>HU 7003 X</t>
  </si>
  <si>
    <t>B1B033PR</t>
  </si>
  <si>
    <t>HU 848/1 X</t>
  </si>
  <si>
    <t>B1B003PR</t>
  </si>
  <si>
    <t>B4G024PR</t>
  </si>
  <si>
    <t>FP 2747</t>
  </si>
  <si>
    <t>B4I003CPR</t>
  </si>
  <si>
    <t>B4V002PR</t>
  </si>
  <si>
    <t>CU 1738</t>
  </si>
  <si>
    <t>B4W007PR</t>
  </si>
  <si>
    <t>CU 2225</t>
  </si>
  <si>
    <t>B4C001PR</t>
  </si>
  <si>
    <t>WK 725</t>
  </si>
  <si>
    <t>B3D002PR</t>
  </si>
  <si>
    <t>WK 516/1</t>
  </si>
  <si>
    <t>B3B011PR</t>
  </si>
  <si>
    <t>C 13 114/4</t>
  </si>
  <si>
    <t>B2W000PR</t>
  </si>
  <si>
    <t>C 15 120</t>
  </si>
  <si>
    <t>C 3083</t>
  </si>
  <si>
    <t>B2W033PR</t>
  </si>
  <si>
    <t>B24081PR</t>
  </si>
  <si>
    <t>HU 945/2 X</t>
  </si>
  <si>
    <t>CU 2513</t>
  </si>
  <si>
    <t>B48001PR</t>
  </si>
  <si>
    <t>CU 1823</t>
  </si>
  <si>
    <t>B44018PR-2X</t>
  </si>
  <si>
    <t>CU 2424</t>
  </si>
  <si>
    <t>B4R020PR</t>
  </si>
  <si>
    <t>WK 6001</t>
  </si>
  <si>
    <t>B3A027PR</t>
  </si>
  <si>
    <t>WK 8020</t>
  </si>
  <si>
    <t>B3W040PR</t>
  </si>
  <si>
    <t>PU 12 003 Z</t>
  </si>
  <si>
    <t>B3G035PR</t>
  </si>
  <si>
    <t>WK 939/11 X</t>
  </si>
  <si>
    <t>B3R033PR</t>
  </si>
  <si>
    <t>C 29 1410/2</t>
  </si>
  <si>
    <t>C 24 120</t>
  </si>
  <si>
    <t>C 2325</t>
  </si>
  <si>
    <t>W 713/36</t>
  </si>
  <si>
    <t>B13037PR</t>
  </si>
  <si>
    <t>CU 4469</t>
  </si>
  <si>
    <t>CU 2542-2</t>
  </si>
  <si>
    <t>B40507PR-2X</t>
  </si>
  <si>
    <t>CU 5257</t>
  </si>
  <si>
    <t>B4G000PR</t>
  </si>
  <si>
    <t>CU 2214-2</t>
  </si>
  <si>
    <t>B40310PR</t>
  </si>
  <si>
    <t>B34033PR</t>
  </si>
  <si>
    <t>C 2535/2</t>
  </si>
  <si>
    <t>C 3042/1</t>
  </si>
  <si>
    <t>B2R022PR</t>
  </si>
  <si>
    <t>C 17 201/3</t>
  </si>
  <si>
    <t>B2W009PR</t>
  </si>
  <si>
    <t>C 2868</t>
  </si>
  <si>
    <t>B21001PR</t>
  </si>
  <si>
    <t>C 3173</t>
  </si>
  <si>
    <t>B2P018PR</t>
  </si>
  <si>
    <t>C 4371/2</t>
  </si>
  <si>
    <t>C 3324</t>
  </si>
  <si>
    <t>B24052PR</t>
  </si>
  <si>
    <t>HU 8014 Z</t>
  </si>
  <si>
    <t>CU 3855</t>
  </si>
  <si>
    <t>B4Y003PR</t>
  </si>
  <si>
    <t>CU 3340</t>
  </si>
  <si>
    <t>B4P003PR</t>
  </si>
  <si>
    <t>FP 2855</t>
  </si>
  <si>
    <t>B4V000CPR</t>
  </si>
  <si>
    <t>CUK 2316</t>
  </si>
  <si>
    <t>B4R023CPR</t>
  </si>
  <si>
    <t>WK 939/14 X</t>
  </si>
  <si>
    <t>PU 1059 X</t>
  </si>
  <si>
    <t>C 2120/2</t>
  </si>
  <si>
    <t>C 1036/2</t>
  </si>
  <si>
    <t>C 28 011</t>
  </si>
  <si>
    <t>B20338PR</t>
  </si>
  <si>
    <t>C 35 124</t>
  </si>
  <si>
    <t>B25031PR</t>
  </si>
  <si>
    <t>C 2681</t>
  </si>
  <si>
    <t>C 1380/1</t>
  </si>
  <si>
    <t>B28003PR</t>
  </si>
  <si>
    <t>C 23 012</t>
  </si>
  <si>
    <t>B28021PR</t>
  </si>
  <si>
    <t>C 2735</t>
  </si>
  <si>
    <t>B20523PR</t>
  </si>
  <si>
    <t>WP 1169</t>
  </si>
  <si>
    <t>HU 932/4 N</t>
  </si>
  <si>
    <t>W 713/35</t>
  </si>
  <si>
    <t>CUK 2339</t>
  </si>
  <si>
    <t>B4B028PR</t>
  </si>
  <si>
    <t>CU 3455</t>
  </si>
  <si>
    <t>B4X001PR</t>
  </si>
  <si>
    <t>WK 9023 Z</t>
  </si>
  <si>
    <t>B35050PR</t>
  </si>
  <si>
    <t>B3G030PR</t>
  </si>
  <si>
    <t>C 3177</t>
  </si>
  <si>
    <t>C 35 110</t>
  </si>
  <si>
    <t>B2C044PR</t>
  </si>
  <si>
    <t>C 811</t>
  </si>
  <si>
    <t>C 2440/1</t>
  </si>
  <si>
    <t>B2F016PR</t>
  </si>
  <si>
    <t>C 4692</t>
  </si>
  <si>
    <t>C 25 014</t>
  </si>
  <si>
    <t>B23066PR</t>
  </si>
  <si>
    <t>C 31 1345/1</t>
  </si>
  <si>
    <t>C 26 108</t>
  </si>
  <si>
    <t>B24055PR</t>
  </si>
  <si>
    <t>C 1923</t>
  </si>
  <si>
    <t>B28041PR</t>
  </si>
  <si>
    <t>W 610/1</t>
  </si>
  <si>
    <t>W 940/66</t>
  </si>
  <si>
    <t>CUK 2680</t>
  </si>
  <si>
    <t>B4C006CPR</t>
  </si>
  <si>
    <t>CU 26 008-2</t>
  </si>
  <si>
    <t>B43017PR-2X</t>
  </si>
  <si>
    <t>CUK 5366</t>
  </si>
  <si>
    <t>B4B003CPR</t>
  </si>
  <si>
    <t>WK 845</t>
  </si>
  <si>
    <t>B3M006PR</t>
  </si>
  <si>
    <t>WK 9014 Z</t>
  </si>
  <si>
    <t>B3M026PR</t>
  </si>
  <si>
    <t>CF 75/2</t>
  </si>
  <si>
    <t>C 1760</t>
  </si>
  <si>
    <t>B2P003PR</t>
  </si>
  <si>
    <t>C 28 200</t>
  </si>
  <si>
    <t>B28045PR</t>
  </si>
  <si>
    <t>C 32 005</t>
  </si>
  <si>
    <t>B22070PR</t>
  </si>
  <si>
    <t>C 60 345</t>
  </si>
  <si>
    <t>B24030PR</t>
  </si>
  <si>
    <t>W 6019</t>
  </si>
  <si>
    <t>W 815/80</t>
  </si>
  <si>
    <t>CU 2534</t>
  </si>
  <si>
    <t>CU 22 032</t>
  </si>
  <si>
    <t>CU 2351</t>
  </si>
  <si>
    <t>B44001PR</t>
  </si>
  <si>
    <t>CUK 2043</t>
  </si>
  <si>
    <t>CUK 22 000-2</t>
  </si>
  <si>
    <t>B4M023CPR-2X</t>
  </si>
  <si>
    <t>CU 2435</t>
  </si>
  <si>
    <t>B4R007PR</t>
  </si>
  <si>
    <t>WK 8038</t>
  </si>
  <si>
    <t>B3I004PR</t>
  </si>
  <si>
    <t>PU 999/1 X</t>
  </si>
  <si>
    <t>WK 842/19</t>
  </si>
  <si>
    <t>B3Y009PR</t>
  </si>
  <si>
    <t>WK 829</t>
  </si>
  <si>
    <t>C 2056</t>
  </si>
  <si>
    <t>B2G035PR</t>
  </si>
  <si>
    <t>C 52 107</t>
  </si>
  <si>
    <t>B2M048PR</t>
  </si>
  <si>
    <t>C 3210</t>
  </si>
  <si>
    <t>B2M083PR</t>
  </si>
  <si>
    <t>B2F081PR</t>
  </si>
  <si>
    <t>C 17 016</t>
  </si>
  <si>
    <t>B24075PR</t>
  </si>
  <si>
    <t>C 31 005</t>
  </si>
  <si>
    <t>B24059PR</t>
  </si>
  <si>
    <t>C 27 124/1</t>
  </si>
  <si>
    <t>W 936/4</t>
  </si>
  <si>
    <t>HU 711/2 X</t>
  </si>
  <si>
    <t>W 932</t>
  </si>
  <si>
    <t>H 623</t>
  </si>
  <si>
    <t>CU 3944</t>
  </si>
  <si>
    <t>CUK 2026</t>
  </si>
  <si>
    <t>B40516PR</t>
  </si>
  <si>
    <t>CU 4466</t>
  </si>
  <si>
    <t>B45013PR</t>
  </si>
  <si>
    <t>CUK 3340</t>
  </si>
  <si>
    <t>B4P003CPR</t>
  </si>
  <si>
    <t>CU 2356</t>
  </si>
  <si>
    <t>B40501PR</t>
  </si>
  <si>
    <t>CU 3649</t>
  </si>
  <si>
    <t>B4G015PR</t>
  </si>
  <si>
    <t>CUK 3780</t>
  </si>
  <si>
    <t>B4M010CPR</t>
  </si>
  <si>
    <t>WK 820/16</t>
  </si>
  <si>
    <t>B3M030PR</t>
  </si>
  <si>
    <t>WK 845/9</t>
  </si>
  <si>
    <t>WK 829/1 X</t>
  </si>
  <si>
    <t>B3W029PR</t>
  </si>
  <si>
    <t>CF 300</t>
  </si>
  <si>
    <t>C 16 142/2</t>
  </si>
  <si>
    <t>B2G077PR</t>
  </si>
  <si>
    <t>C 2129</t>
  </si>
  <si>
    <t>B23042PR</t>
  </si>
  <si>
    <t>C 26 126</t>
  </si>
  <si>
    <t>C 25 730/1</t>
  </si>
  <si>
    <t>C 23 148</t>
  </si>
  <si>
    <t>B2M009PR</t>
  </si>
  <si>
    <t>C 25 109</t>
  </si>
  <si>
    <t>B2R071PR</t>
  </si>
  <si>
    <t>C 23 107</t>
  </si>
  <si>
    <t>B22105PR</t>
  </si>
  <si>
    <t>C 3474</t>
  </si>
  <si>
    <t>B2W003PR</t>
  </si>
  <si>
    <t>C 2039</t>
  </si>
  <si>
    <t>B2W007PR</t>
  </si>
  <si>
    <t>C 3132</t>
  </si>
  <si>
    <t>B24047PR</t>
  </si>
  <si>
    <t>C 34 100</t>
  </si>
  <si>
    <t>B20313PR</t>
  </si>
  <si>
    <t>C 2766</t>
  </si>
  <si>
    <t>C 3065</t>
  </si>
  <si>
    <t>B20305PR</t>
  </si>
  <si>
    <t>W 820</t>
  </si>
  <si>
    <t>HU 925/4 Y</t>
  </si>
  <si>
    <t>B1V011PR</t>
  </si>
  <si>
    <t>W 730/1</t>
  </si>
  <si>
    <t>W 1114/80</t>
  </si>
  <si>
    <t>WA 923/3</t>
  </si>
  <si>
    <t>CU 1719</t>
  </si>
  <si>
    <t>B40006PR</t>
  </si>
  <si>
    <t>CU 27 007</t>
  </si>
  <si>
    <t>B40515PR</t>
  </si>
  <si>
    <t>CUK 3137</t>
  </si>
  <si>
    <t>B4Y006CPR</t>
  </si>
  <si>
    <t>CU 2516</t>
  </si>
  <si>
    <t>B41002PR</t>
  </si>
  <si>
    <t>WK 962/7</t>
  </si>
  <si>
    <t>B3W047PR</t>
  </si>
  <si>
    <t>WK 9026</t>
  </si>
  <si>
    <t>C 35 140</t>
  </si>
  <si>
    <t>B2C062PR</t>
  </si>
  <si>
    <t>C 3032/1</t>
  </si>
  <si>
    <t>B2G018PR</t>
  </si>
  <si>
    <t>C 26 022</t>
  </si>
  <si>
    <t>B20534PR</t>
  </si>
  <si>
    <t>C 14 011</t>
  </si>
  <si>
    <t>B21067PR</t>
  </si>
  <si>
    <t>CF 400</t>
  </si>
  <si>
    <t>C 28 043</t>
  </si>
  <si>
    <t>C 33 256</t>
  </si>
  <si>
    <t>B2M031PR</t>
  </si>
  <si>
    <t>C 34 116</t>
  </si>
  <si>
    <t>B2X028PR</t>
  </si>
  <si>
    <t>WP 931</t>
  </si>
  <si>
    <t>HU 711 X</t>
  </si>
  <si>
    <t>B13022PR</t>
  </si>
  <si>
    <t>W 7052</t>
  </si>
  <si>
    <t>WP 928/82</t>
  </si>
  <si>
    <t>W 917/1</t>
  </si>
  <si>
    <t>CUK 2956</t>
  </si>
  <si>
    <t>FP 2722-2</t>
  </si>
  <si>
    <t>B4M032CPR-2X</t>
  </si>
  <si>
    <t>B4R024CPR</t>
  </si>
  <si>
    <t>CU 2425</t>
  </si>
  <si>
    <t>B4R011PR</t>
  </si>
  <si>
    <t>FP 2939/1</t>
  </si>
  <si>
    <t>BFU 707</t>
  </si>
  <si>
    <t>WK 845/4</t>
  </si>
  <si>
    <t>B3B003PR</t>
  </si>
  <si>
    <t>WK 55/2</t>
  </si>
  <si>
    <t>B30008PR</t>
  </si>
  <si>
    <t>WK 829/5</t>
  </si>
  <si>
    <t>P 725 X</t>
  </si>
  <si>
    <t>WK 853/16</t>
  </si>
  <si>
    <t>B34029PR</t>
  </si>
  <si>
    <t>WK 6021</t>
  </si>
  <si>
    <t>WK 66</t>
  </si>
  <si>
    <t>B31023PR</t>
  </si>
  <si>
    <t>C 17 134</t>
  </si>
  <si>
    <t>C 30 139</t>
  </si>
  <si>
    <t>B2B027PR</t>
  </si>
  <si>
    <t>C 3028</t>
  </si>
  <si>
    <t>B20016PR</t>
  </si>
  <si>
    <t>C 2490</t>
  </si>
  <si>
    <t>C 2628</t>
  </si>
  <si>
    <t>B20325PR</t>
  </si>
  <si>
    <t>C 38 116</t>
  </si>
  <si>
    <t>C 77/7</t>
  </si>
  <si>
    <t>C 23 018</t>
  </si>
  <si>
    <t>C 29 010 KIT</t>
  </si>
  <si>
    <t>C 30 170</t>
  </si>
  <si>
    <t>B2U013PR</t>
  </si>
  <si>
    <t>C 1980</t>
  </si>
  <si>
    <t>B28007PR</t>
  </si>
  <si>
    <t>C 2622</t>
  </si>
  <si>
    <t>C 16 114 X</t>
  </si>
  <si>
    <t>C 2240</t>
  </si>
  <si>
    <t>B24058PR</t>
  </si>
  <si>
    <t>C 3093</t>
  </si>
  <si>
    <t>B2R018PR</t>
  </si>
  <si>
    <t>C 47 109</t>
  </si>
  <si>
    <t>B2M079PR</t>
  </si>
  <si>
    <t>C 3725</t>
  </si>
  <si>
    <t>B22072PR</t>
  </si>
  <si>
    <t>C 2421</t>
  </si>
  <si>
    <t>B20519PR</t>
  </si>
  <si>
    <t>W 713/28</t>
  </si>
  <si>
    <t>WP 914/80</t>
  </si>
  <si>
    <t>HU 7029 Z</t>
  </si>
  <si>
    <t>B1W042PR</t>
  </si>
  <si>
    <t>W 840/2</t>
  </si>
  <si>
    <t>CUK 29 007</t>
  </si>
  <si>
    <t>CU 3759</t>
  </si>
  <si>
    <t>B4M015PR</t>
  </si>
  <si>
    <t>CU 2642</t>
  </si>
  <si>
    <t>BFU 700 X</t>
  </si>
  <si>
    <t>WK 815 X</t>
  </si>
  <si>
    <t>B35011PR</t>
  </si>
  <si>
    <t>C 24 870</t>
  </si>
  <si>
    <t>C 2534</t>
  </si>
  <si>
    <t>B2G003PR</t>
  </si>
  <si>
    <t>C 20 033</t>
  </si>
  <si>
    <t>C 26 032</t>
  </si>
  <si>
    <t>B20535PR</t>
  </si>
  <si>
    <t>C 2974</t>
  </si>
  <si>
    <t>B21008PR</t>
  </si>
  <si>
    <t>C 41 121</t>
  </si>
  <si>
    <t>B2M025PR</t>
  </si>
  <si>
    <t>C 26 027</t>
  </si>
  <si>
    <t>B25064PR</t>
  </si>
  <si>
    <t>C 24 137/1</t>
  </si>
  <si>
    <t>B2V025PR</t>
  </si>
  <si>
    <t>C 22 117</t>
  </si>
  <si>
    <t>B2W004PR</t>
  </si>
  <si>
    <t>C 2880</t>
  </si>
  <si>
    <t>B2W076PR</t>
  </si>
  <si>
    <t>C 2568</t>
  </si>
  <si>
    <t>B22039PR</t>
  </si>
  <si>
    <t>C 14 130/1</t>
  </si>
  <si>
    <t>B2W063PR</t>
  </si>
  <si>
    <t>W 930</t>
  </si>
  <si>
    <t>HU 69/3 X</t>
  </si>
  <si>
    <t>B1X035PR</t>
  </si>
  <si>
    <t>W 713/18</t>
  </si>
  <si>
    <t>B1X014PR</t>
  </si>
  <si>
    <t>CU 3518</t>
  </si>
  <si>
    <t>B4C010PR</t>
  </si>
  <si>
    <t>CU 19 001</t>
  </si>
  <si>
    <t>B40311PR</t>
  </si>
  <si>
    <t>CU 24 012-2</t>
  </si>
  <si>
    <t>B4P021PR-2X</t>
  </si>
  <si>
    <t>CU 22 007</t>
  </si>
  <si>
    <t>B41026PR</t>
  </si>
  <si>
    <t>CUK 5141</t>
  </si>
  <si>
    <t>B4G010CPR</t>
  </si>
  <si>
    <t>CU 4151</t>
  </si>
  <si>
    <t>B4X003PR</t>
  </si>
  <si>
    <t>CU 15 001</t>
  </si>
  <si>
    <t>B41021PR</t>
  </si>
  <si>
    <t>CUK 4179</t>
  </si>
  <si>
    <t>B4C011CPR</t>
  </si>
  <si>
    <t>PU 89</t>
  </si>
  <si>
    <t>PU 820 X</t>
  </si>
  <si>
    <t>B3W031PR</t>
  </si>
  <si>
    <t>C 18 114</t>
  </si>
  <si>
    <t>B2B047PR</t>
  </si>
  <si>
    <t>C 2537/1</t>
  </si>
  <si>
    <t>B20004PR</t>
  </si>
  <si>
    <t>C 29 1366/1</t>
  </si>
  <si>
    <t>C 3034</t>
  </si>
  <si>
    <t>B2G031PR</t>
  </si>
  <si>
    <t>C 2775</t>
  </si>
  <si>
    <t>B20324PR</t>
  </si>
  <si>
    <t>C 2219</t>
  </si>
  <si>
    <t>B20330PR</t>
  </si>
  <si>
    <t>C 2774</t>
  </si>
  <si>
    <t>B2K005PR</t>
  </si>
  <si>
    <t>C 3483/1</t>
  </si>
  <si>
    <t>C 32 191/1</t>
  </si>
  <si>
    <t>B2W073PR</t>
  </si>
  <si>
    <t>C 58 185/1</t>
  </si>
  <si>
    <t>B2B011PR</t>
  </si>
  <si>
    <t>B22104PR</t>
  </si>
  <si>
    <t>C 26 021</t>
  </si>
  <si>
    <t>B24068PR</t>
  </si>
  <si>
    <t>C 40 107</t>
  </si>
  <si>
    <t>B2G030PR</t>
  </si>
  <si>
    <t>C 37 148</t>
  </si>
  <si>
    <t>B2G029PR</t>
  </si>
  <si>
    <t>C 2256/2</t>
  </si>
  <si>
    <t>W 930/11</t>
  </si>
  <si>
    <t>W 1160</t>
  </si>
  <si>
    <t>PF 1055/1 X</t>
  </si>
  <si>
    <t>W 815/5</t>
  </si>
  <si>
    <t>CUK 2951</t>
  </si>
  <si>
    <t>WK 920/3</t>
  </si>
  <si>
    <t>B33003PR</t>
  </si>
  <si>
    <t>PU 7006</t>
  </si>
  <si>
    <t>B3B004PR</t>
  </si>
  <si>
    <t>WK 820/17</t>
  </si>
  <si>
    <t>C 1882</t>
  </si>
  <si>
    <t>B2B037PR</t>
  </si>
  <si>
    <t>C 32 123</t>
  </si>
  <si>
    <t>B2P029PR</t>
  </si>
  <si>
    <t>B26020PR</t>
  </si>
  <si>
    <t>C 24 130</t>
  </si>
  <si>
    <t>B2G034PR</t>
  </si>
  <si>
    <t>C 27 014</t>
  </si>
  <si>
    <t>B20537PR</t>
  </si>
  <si>
    <t>C 26 018</t>
  </si>
  <si>
    <t>B20328PR</t>
  </si>
  <si>
    <t>C 14 179/2</t>
  </si>
  <si>
    <t>C 3284/2</t>
  </si>
  <si>
    <t>B22059PR</t>
  </si>
  <si>
    <t>CF 850/2</t>
  </si>
  <si>
    <t>C 3575</t>
  </si>
  <si>
    <t>B2W041PR</t>
  </si>
  <si>
    <t>C 29 002</t>
  </si>
  <si>
    <t>B22098PR</t>
  </si>
  <si>
    <t>B29013PR</t>
  </si>
  <si>
    <t>C 32 164</t>
  </si>
  <si>
    <t>B2M047PR</t>
  </si>
  <si>
    <t>HU 1381 X</t>
  </si>
  <si>
    <t>W 816/80</t>
  </si>
  <si>
    <t>CU 3001</t>
  </si>
  <si>
    <t>CU 3192</t>
  </si>
  <si>
    <t>B4A003PR</t>
  </si>
  <si>
    <t>CU 26 000-2</t>
  </si>
  <si>
    <t>B40308PR</t>
  </si>
  <si>
    <t>CU 19 000-3</t>
  </si>
  <si>
    <t>FP 3448</t>
  </si>
  <si>
    <t>B4P005CPR</t>
  </si>
  <si>
    <t>WK 532/1</t>
  </si>
  <si>
    <t>B3B027PR</t>
  </si>
  <si>
    <t>WK 612/2</t>
  </si>
  <si>
    <t>B30001PR</t>
  </si>
  <si>
    <t>WK 9011</t>
  </si>
  <si>
    <t>WK 614/8</t>
  </si>
  <si>
    <t>B38011PR</t>
  </si>
  <si>
    <t>WK 822/2</t>
  </si>
  <si>
    <t>B3V011PR</t>
  </si>
  <si>
    <t>P 738 X</t>
  </si>
  <si>
    <t>WK 853</t>
  </si>
  <si>
    <t>B3G007PR</t>
  </si>
  <si>
    <t>C 25 124</t>
  </si>
  <si>
    <t>C 29 132</t>
  </si>
  <si>
    <t>B2B049PR</t>
  </si>
  <si>
    <t>C 1440/1</t>
  </si>
  <si>
    <t>C 2981</t>
  </si>
  <si>
    <t>C 2542</t>
  </si>
  <si>
    <t>B20518PR</t>
  </si>
  <si>
    <t>C 29 019</t>
  </si>
  <si>
    <t>B20538PR</t>
  </si>
  <si>
    <t>C 26 1005</t>
  </si>
  <si>
    <t>C 2573</t>
  </si>
  <si>
    <t>B23022PR</t>
  </si>
  <si>
    <t>C 15 200</t>
  </si>
  <si>
    <t>B2M011PR</t>
  </si>
  <si>
    <t>C 4265</t>
  </si>
  <si>
    <t>B2M082PR</t>
  </si>
  <si>
    <t>C 21 138/1</t>
  </si>
  <si>
    <t>C 2846</t>
  </si>
  <si>
    <t>B2X007PR</t>
  </si>
  <si>
    <t>C 14 013</t>
  </si>
  <si>
    <t>C 13 109</t>
  </si>
  <si>
    <t>B2R005PR</t>
  </si>
  <si>
    <t>C 31 1254</t>
  </si>
  <si>
    <t>C 2697</t>
  </si>
  <si>
    <t>B28010PR</t>
  </si>
  <si>
    <t>C 1652</t>
  </si>
  <si>
    <t>B2A016PR</t>
  </si>
  <si>
    <t>C 27 125</t>
  </si>
  <si>
    <t>B2B050PR</t>
  </si>
  <si>
    <t>C 24 025</t>
  </si>
  <si>
    <t>B2B045PR</t>
  </si>
  <si>
    <t>C 25 114/1</t>
  </si>
  <si>
    <t>W 950</t>
  </si>
  <si>
    <t>H 12 110/2 X</t>
  </si>
  <si>
    <t>P 919/7</t>
  </si>
  <si>
    <t>CU 22 029</t>
  </si>
  <si>
    <t>CU 3032</t>
  </si>
  <si>
    <t>B4R003PR</t>
  </si>
  <si>
    <t>CU 2520</t>
  </si>
  <si>
    <t>B4K002PR</t>
  </si>
  <si>
    <t>CU 2137</t>
  </si>
  <si>
    <t>B4V005CPR</t>
  </si>
  <si>
    <t>CUK 2336</t>
  </si>
  <si>
    <t>CUK 2035</t>
  </si>
  <si>
    <t>B42006CPR</t>
  </si>
  <si>
    <t>CUK 3955</t>
  </si>
  <si>
    <t>PU 966/1 X</t>
  </si>
  <si>
    <t>WK 1060/3 X</t>
  </si>
  <si>
    <t>WK 6015</t>
  </si>
  <si>
    <t>WK 850</t>
  </si>
  <si>
    <t>B3V007PR</t>
  </si>
  <si>
    <t>C 17 149</t>
  </si>
  <si>
    <t>C 31 1255</t>
  </si>
  <si>
    <t>C 3394</t>
  </si>
  <si>
    <t>C 31 023</t>
  </si>
  <si>
    <t>B26022PR</t>
  </si>
  <si>
    <t>C 24 196</t>
  </si>
  <si>
    <t>B20512PR</t>
  </si>
  <si>
    <t>C 15 127</t>
  </si>
  <si>
    <t>B2M014PR</t>
  </si>
  <si>
    <t>C 29 144</t>
  </si>
  <si>
    <t>B2M019PR</t>
  </si>
  <si>
    <t>C 2136/1</t>
  </si>
  <si>
    <t>B25035PR</t>
  </si>
  <si>
    <t>C 2135/2</t>
  </si>
  <si>
    <t>B21014PR</t>
  </si>
  <si>
    <t>C 3377</t>
  </si>
  <si>
    <t>B2R024PR</t>
  </si>
  <si>
    <t>C 2860</t>
  </si>
  <si>
    <t>B2Y004PR</t>
  </si>
  <si>
    <t>C 30 703</t>
  </si>
  <si>
    <t>C 30 1240</t>
  </si>
  <si>
    <t>C 28 136/1</t>
  </si>
  <si>
    <t>B2W012PR</t>
  </si>
  <si>
    <t>B22049PR</t>
  </si>
  <si>
    <t>C 3594/1</t>
  </si>
  <si>
    <t>B2Y006PR</t>
  </si>
  <si>
    <t>B2W006PR</t>
  </si>
  <si>
    <t>C 28 136/2</t>
  </si>
  <si>
    <t>B2W039PR</t>
  </si>
  <si>
    <t>C 29 036</t>
  </si>
  <si>
    <t>C 31 031</t>
  </si>
  <si>
    <t>C 2439</t>
  </si>
  <si>
    <t>C 16 113</t>
  </si>
  <si>
    <t>B2R011PR</t>
  </si>
  <si>
    <t>C 20 189</t>
  </si>
  <si>
    <t>B22034PR</t>
  </si>
  <si>
    <t>C 2658</t>
  </si>
  <si>
    <t>B20314PR</t>
  </si>
  <si>
    <t>C 30 125</t>
  </si>
  <si>
    <t>HU 924/2 X</t>
  </si>
  <si>
    <t>H 929 X</t>
  </si>
  <si>
    <t>W 940/21</t>
  </si>
  <si>
    <t>HU 9002 Z</t>
  </si>
  <si>
    <t>W 719/12</t>
  </si>
  <si>
    <t>HU 835/1 Z</t>
  </si>
  <si>
    <t>B1W040PR</t>
  </si>
  <si>
    <t>HU 7005 X</t>
  </si>
  <si>
    <t>B1A022PR</t>
  </si>
  <si>
    <t>CU 2835</t>
  </si>
  <si>
    <t>B4B000PR</t>
  </si>
  <si>
    <t>B4I004PR</t>
  </si>
  <si>
    <t>CUK 3220</t>
  </si>
  <si>
    <t>B4U009CPR</t>
  </si>
  <si>
    <t>CUK 4136</t>
  </si>
  <si>
    <t>B4A015PR</t>
  </si>
  <si>
    <t>P 78 X</t>
  </si>
  <si>
    <t>WK 612/3</t>
  </si>
  <si>
    <t>B3K010PR</t>
  </si>
  <si>
    <t>WK 614/10</t>
  </si>
  <si>
    <t>B30504PR</t>
  </si>
  <si>
    <t>WK 614/44</t>
  </si>
  <si>
    <t>B30509PR</t>
  </si>
  <si>
    <t>C 28 1275</t>
  </si>
  <si>
    <t>C 33 130</t>
  </si>
  <si>
    <t>B2B008PR</t>
  </si>
  <si>
    <t>C 29 105</t>
  </si>
  <si>
    <t>CF 15 116/2</t>
  </si>
  <si>
    <t>C 2657</t>
  </si>
  <si>
    <t>B2F033PR</t>
  </si>
  <si>
    <t>C 3261</t>
  </si>
  <si>
    <t>B2G045PR</t>
  </si>
  <si>
    <t>C 31 013</t>
  </si>
  <si>
    <t>C 38 163/1</t>
  </si>
  <si>
    <t>B2M043PR</t>
  </si>
  <si>
    <t>C 37 107</t>
  </si>
  <si>
    <t>B2M041PR</t>
  </si>
  <si>
    <t>C 33 1015</t>
  </si>
  <si>
    <t>B25023PR</t>
  </si>
  <si>
    <t>C 39 108</t>
  </si>
  <si>
    <t>B2X012PR</t>
  </si>
  <si>
    <t>C 2536</t>
  </si>
  <si>
    <t>B2X029PR</t>
  </si>
  <si>
    <t>C 1995</t>
  </si>
  <si>
    <t>B2P044PR</t>
  </si>
  <si>
    <t>C 29 021</t>
  </si>
  <si>
    <t>C 17 201</t>
  </si>
  <si>
    <t>B2W037PR</t>
  </si>
  <si>
    <t>C 36 188</t>
  </si>
  <si>
    <t>C 35 215</t>
  </si>
  <si>
    <t>B2V015PR</t>
  </si>
  <si>
    <t>C 1387</t>
  </si>
  <si>
    <t>B2R028PR</t>
  </si>
  <si>
    <t>C 2138/3</t>
  </si>
  <si>
    <t>B24024PR</t>
  </si>
  <si>
    <t>C 2666</t>
  </si>
  <si>
    <t>B23027PR</t>
  </si>
  <si>
    <t>C 22 267</t>
  </si>
  <si>
    <t>B22078PR</t>
  </si>
  <si>
    <t>H 804 T</t>
  </si>
  <si>
    <t>W 920/82</t>
  </si>
  <si>
    <t>PF 1055/1 N</t>
  </si>
  <si>
    <t>W 8011</t>
  </si>
  <si>
    <t>B10515PR</t>
  </si>
  <si>
    <t>W 830/3</t>
  </si>
  <si>
    <t>CUK 26 017</t>
  </si>
  <si>
    <t>B40316PR</t>
  </si>
  <si>
    <t>CU 2027</t>
  </si>
  <si>
    <t>CUK 2033-2</t>
  </si>
  <si>
    <t>B43002PR</t>
  </si>
  <si>
    <t>CUK 2149</t>
  </si>
  <si>
    <t>B4R018CPR</t>
  </si>
  <si>
    <t>B4R008PR-2X</t>
  </si>
  <si>
    <t>CUK 2358</t>
  </si>
  <si>
    <t>B44007CPR</t>
  </si>
  <si>
    <t>WK 820/20</t>
  </si>
  <si>
    <t>WK 940/20</t>
  </si>
  <si>
    <t>B32024PR</t>
  </si>
  <si>
    <t>WK 854/3</t>
  </si>
  <si>
    <t>CF 18 190/2</t>
  </si>
  <si>
    <t>C 2229</t>
  </si>
  <si>
    <t>B20003PR</t>
  </si>
  <si>
    <t>C 27 998/3</t>
  </si>
  <si>
    <t>C 2552/1</t>
  </si>
  <si>
    <t>B24084PR</t>
  </si>
  <si>
    <t>C 2150</t>
  </si>
  <si>
    <t>B20504PR</t>
  </si>
  <si>
    <t>B20511PR</t>
  </si>
  <si>
    <t>C 25 021</t>
  </si>
  <si>
    <t>C 14 006</t>
  </si>
  <si>
    <t>C 29 117</t>
  </si>
  <si>
    <t>B21052PR</t>
  </si>
  <si>
    <t>C 24 745/1</t>
  </si>
  <si>
    <t>C 2163/2</t>
  </si>
  <si>
    <t>C 2736/1</t>
  </si>
  <si>
    <t>B28015PR</t>
  </si>
  <si>
    <t>B28037PR</t>
  </si>
  <si>
    <t>C 3126</t>
  </si>
  <si>
    <t>B22043PR</t>
  </si>
  <si>
    <t>C 31 007</t>
  </si>
  <si>
    <t>C 3051/1</t>
  </si>
  <si>
    <t>C 34 1500/1</t>
  </si>
  <si>
    <t>C 1652/1</t>
  </si>
  <si>
    <t>B2A017PR</t>
  </si>
  <si>
    <t>C 26 107</t>
  </si>
  <si>
    <t>B2R001PR</t>
  </si>
  <si>
    <t>C 2941</t>
  </si>
  <si>
    <t>C 1430</t>
  </si>
  <si>
    <t>B24048PR</t>
  </si>
  <si>
    <t>C 29 121</t>
  </si>
  <si>
    <t>C 1380/3</t>
  </si>
  <si>
    <t>C 2679</t>
  </si>
  <si>
    <t>B20505PR</t>
  </si>
  <si>
    <t>C 1399/2</t>
  </si>
  <si>
    <t>B2R023PR</t>
  </si>
  <si>
    <t>HU 930/3 X</t>
  </si>
  <si>
    <t>HU 12 103 X</t>
  </si>
  <si>
    <t>HU 947/2 X</t>
  </si>
  <si>
    <t>HU 13 125 X</t>
  </si>
  <si>
    <t>W 610/2</t>
  </si>
  <si>
    <t>W 6018</t>
  </si>
  <si>
    <t>B13038PR</t>
  </si>
  <si>
    <t>H 720 X</t>
  </si>
  <si>
    <t>W 950/14</t>
  </si>
  <si>
    <t>W 719/33</t>
  </si>
  <si>
    <t>B1K005PR</t>
  </si>
  <si>
    <t>CU 1006-2</t>
  </si>
  <si>
    <t>B4B008PR-2X</t>
  </si>
  <si>
    <t>CUK 3518</t>
  </si>
  <si>
    <t>B4C010CPR</t>
  </si>
  <si>
    <t>CU 21 005-2</t>
  </si>
  <si>
    <t>B40517PR-2X</t>
  </si>
  <si>
    <t>FP 2141</t>
  </si>
  <si>
    <t>CU 1915</t>
  </si>
  <si>
    <t>CU 2253</t>
  </si>
  <si>
    <t>B44000PR</t>
  </si>
  <si>
    <t>CUK 18 000-2</t>
  </si>
  <si>
    <t>WK 950/16</t>
  </si>
  <si>
    <t>BFU 715</t>
  </si>
  <si>
    <t>WK 533</t>
  </si>
  <si>
    <t>WK 716/2 X</t>
  </si>
  <si>
    <t>WK 730/5</t>
  </si>
  <si>
    <t>B3G026PR</t>
  </si>
  <si>
    <t>B31002PR</t>
  </si>
  <si>
    <t>WK 42/12</t>
  </si>
  <si>
    <t>WK 940/2</t>
  </si>
  <si>
    <t>WK 614/47</t>
  </si>
  <si>
    <t>B38037PR</t>
  </si>
  <si>
    <t>B32057PR</t>
  </si>
  <si>
    <t>WK 834/1</t>
  </si>
  <si>
    <t>B3A015PR</t>
  </si>
  <si>
    <t>WK 1136</t>
  </si>
  <si>
    <t>P 735 X</t>
  </si>
  <si>
    <t>B3R013PR</t>
  </si>
  <si>
    <t>WK 939/10 X</t>
  </si>
  <si>
    <t>B3R031PR</t>
  </si>
  <si>
    <t>C 24 904/2</t>
  </si>
  <si>
    <t>C 4190</t>
  </si>
  <si>
    <t>C 40 124</t>
  </si>
  <si>
    <t>B2B014PR</t>
  </si>
  <si>
    <t>C 27 045</t>
  </si>
  <si>
    <t>C 25 654</t>
  </si>
  <si>
    <t>B25056PR</t>
  </si>
  <si>
    <t>C 2443</t>
  </si>
  <si>
    <t>B2F008PR</t>
  </si>
  <si>
    <t>C 2630</t>
  </si>
  <si>
    <t>B20013PR</t>
  </si>
  <si>
    <t>C 24 650/1</t>
  </si>
  <si>
    <t>C 2564</t>
  </si>
  <si>
    <t>C 1833</t>
  </si>
  <si>
    <t>C 3434</t>
  </si>
  <si>
    <t>B24053PR</t>
  </si>
  <si>
    <t>C 37 005</t>
  </si>
  <si>
    <t>B24054PR</t>
  </si>
  <si>
    <t>C 35 008</t>
  </si>
  <si>
    <t>B24071PR</t>
  </si>
  <si>
    <t>C 2676</t>
  </si>
  <si>
    <t>B20318PR</t>
  </si>
  <si>
    <t>C 27 017</t>
  </si>
  <si>
    <t>C 31 130</t>
  </si>
  <si>
    <t>CF 14 145/2</t>
  </si>
  <si>
    <t>C 2733</t>
  </si>
  <si>
    <t>B20309PR</t>
  </si>
  <si>
    <t>C 23 513/1</t>
  </si>
  <si>
    <t>C 2562</t>
  </si>
  <si>
    <t>B23007PR</t>
  </si>
  <si>
    <t>C 15 127/2</t>
  </si>
  <si>
    <t>C 20 356</t>
  </si>
  <si>
    <t>B2M060PR</t>
  </si>
  <si>
    <t>C 29 126/2</t>
  </si>
  <si>
    <t>B2M042PR</t>
  </si>
  <si>
    <t>C 15 127/1</t>
  </si>
  <si>
    <t>B2M016PR</t>
  </si>
  <si>
    <t>C 40 174</t>
  </si>
  <si>
    <t>C 29 1219/1</t>
  </si>
  <si>
    <t>C 25 128</t>
  </si>
  <si>
    <t>B25041PR</t>
  </si>
  <si>
    <t>B29015PR</t>
  </si>
  <si>
    <t>C 2991</t>
  </si>
  <si>
    <t>B2X017PR</t>
  </si>
  <si>
    <t>C 2555/2</t>
  </si>
  <si>
    <t>B2R032PR</t>
  </si>
  <si>
    <t>C 2263</t>
  </si>
  <si>
    <t>C 32 1752/1</t>
  </si>
  <si>
    <t>C 25 135</t>
  </si>
  <si>
    <t>B2K014PR</t>
  </si>
  <si>
    <t>C 18 143</t>
  </si>
  <si>
    <t>B2U001PR</t>
  </si>
  <si>
    <t>C 30 880/2</t>
  </si>
  <si>
    <t>C 30 1500</t>
  </si>
  <si>
    <t>C 31 1495</t>
  </si>
  <si>
    <t>C 3747</t>
  </si>
  <si>
    <t>C 36 1820</t>
  </si>
  <si>
    <t>C 34 200</t>
  </si>
  <si>
    <t>C 33 1630/2</t>
  </si>
  <si>
    <t>C 31 195</t>
  </si>
  <si>
    <t>B2A005PR</t>
  </si>
  <si>
    <t>C 21 014</t>
  </si>
  <si>
    <t>C 28 125</t>
  </si>
  <si>
    <t>B2B040PR</t>
  </si>
  <si>
    <t>C 30 013</t>
  </si>
  <si>
    <t>C 30 195</t>
  </si>
  <si>
    <t>C 28 214/1</t>
  </si>
  <si>
    <t>B2A007PR</t>
  </si>
  <si>
    <t>C 20 003</t>
  </si>
  <si>
    <t>B24057PR</t>
  </si>
  <si>
    <t>C 1184</t>
  </si>
  <si>
    <t>B2P019PR</t>
  </si>
  <si>
    <t>B24045PR</t>
  </si>
  <si>
    <t>C 1394/1</t>
  </si>
  <si>
    <t>C 18 006</t>
  </si>
  <si>
    <t>C 29 198/1</t>
  </si>
  <si>
    <t>C 2788</t>
  </si>
  <si>
    <t>B2G056PR</t>
  </si>
  <si>
    <t>W 719/15</t>
  </si>
  <si>
    <t>W 719/11</t>
  </si>
  <si>
    <t>W 724/1</t>
  </si>
  <si>
    <t>W 930/13</t>
  </si>
  <si>
    <t>H 614 N</t>
  </si>
  <si>
    <t>H 829/1 X</t>
  </si>
  <si>
    <t>HU 12 140 X</t>
  </si>
  <si>
    <t>HU 721/3 X</t>
  </si>
  <si>
    <t>HU 926/5 Y</t>
  </si>
  <si>
    <t>B1M033PR</t>
  </si>
  <si>
    <t>HU 947/1 N</t>
  </si>
  <si>
    <t>W 930/12</t>
  </si>
  <si>
    <t>H 1282 X</t>
  </si>
  <si>
    <t>W 950/13</t>
  </si>
  <si>
    <t>W 1130/2</t>
  </si>
  <si>
    <t>CU 3040</t>
  </si>
  <si>
    <t>B40016PR</t>
  </si>
  <si>
    <t>CUK 2952</t>
  </si>
  <si>
    <t>CU 24 017</t>
  </si>
  <si>
    <t>CU 40 110</t>
  </si>
  <si>
    <t>CUK 23 004-2</t>
  </si>
  <si>
    <t>CU 3822-2</t>
  </si>
  <si>
    <t>B4M031PR-2X</t>
  </si>
  <si>
    <t>CUK 2230/1</t>
  </si>
  <si>
    <t>CUK 3059</t>
  </si>
  <si>
    <t>B4X002CPR</t>
  </si>
  <si>
    <t>CU 4228</t>
  </si>
  <si>
    <t>CU 3466</t>
  </si>
  <si>
    <t>CU 2672</t>
  </si>
  <si>
    <t>B4W004PR</t>
  </si>
  <si>
    <t>CU 2521-2</t>
  </si>
  <si>
    <t>CU 21 001-2</t>
  </si>
  <si>
    <t>B42001PR</t>
  </si>
  <si>
    <t>CU 2525</t>
  </si>
  <si>
    <t>B4R002PR</t>
  </si>
  <si>
    <t>CUK 2137</t>
  </si>
  <si>
    <t>CU 2640</t>
  </si>
  <si>
    <t>B40300PR</t>
  </si>
  <si>
    <t>CU 2504</t>
  </si>
  <si>
    <t>CU 2734</t>
  </si>
  <si>
    <t>CUK 4251</t>
  </si>
  <si>
    <t>B4X000CPR</t>
  </si>
  <si>
    <t>CUK 2897</t>
  </si>
  <si>
    <t>CUK 3554</t>
  </si>
  <si>
    <t>B4G009PR</t>
  </si>
  <si>
    <t>TB 1374 X</t>
  </si>
  <si>
    <t>WK 516</t>
  </si>
  <si>
    <t>B3B010PR</t>
  </si>
  <si>
    <t>PU 999/2 X</t>
  </si>
  <si>
    <t>B34013PR</t>
  </si>
  <si>
    <t>B33011PR</t>
  </si>
  <si>
    <t>WK 614/24 X</t>
  </si>
  <si>
    <t>B31006PR</t>
  </si>
  <si>
    <t>WK 618/1</t>
  </si>
  <si>
    <t>WK 6012</t>
  </si>
  <si>
    <t>B37007PR</t>
  </si>
  <si>
    <t>WDK 11 102/24</t>
  </si>
  <si>
    <t>WK 845/2</t>
  </si>
  <si>
    <t>WK 614/45</t>
  </si>
  <si>
    <t>C 23 610/3</t>
  </si>
  <si>
    <t>C 3260</t>
  </si>
  <si>
    <t>C 31 149</t>
  </si>
  <si>
    <t>B2B048PR</t>
  </si>
  <si>
    <t>C 36 145</t>
  </si>
  <si>
    <t>C 2589</t>
  </si>
  <si>
    <t>C 14 150</t>
  </si>
  <si>
    <t>C 32 123/1</t>
  </si>
  <si>
    <t>C 36 030</t>
  </si>
  <si>
    <t>B2C061PR</t>
  </si>
  <si>
    <t>C 22 580/1</t>
  </si>
  <si>
    <t>B26004PR</t>
  </si>
  <si>
    <t>C 2053</t>
  </si>
  <si>
    <t>C 2068</t>
  </si>
  <si>
    <t>B2G020PR</t>
  </si>
  <si>
    <t>C 20 014</t>
  </si>
  <si>
    <t>B24082PR</t>
  </si>
  <si>
    <t>C 30 008</t>
  </si>
  <si>
    <t>C 3270</t>
  </si>
  <si>
    <t>C 23 500</t>
  </si>
  <si>
    <t>C 30 1353</t>
  </si>
  <si>
    <t>C 27 1170</t>
  </si>
  <si>
    <t>C 24 745/2</t>
  </si>
  <si>
    <t>B23023PR</t>
  </si>
  <si>
    <t>B23050PR</t>
  </si>
  <si>
    <t>C 30 020</t>
  </si>
  <si>
    <t>B23061PR</t>
  </si>
  <si>
    <t>C 27 019</t>
  </si>
  <si>
    <t>B23065PR</t>
  </si>
  <si>
    <t>C 41 173</t>
  </si>
  <si>
    <t>B2M000PR</t>
  </si>
  <si>
    <t>C 30 122</t>
  </si>
  <si>
    <t>B2M005PR</t>
  </si>
  <si>
    <t>C 37 157</t>
  </si>
  <si>
    <t>C 3383</t>
  </si>
  <si>
    <t>C 2861-2</t>
  </si>
  <si>
    <t>C 26 009-2</t>
  </si>
  <si>
    <t>B2M078PR-2X</t>
  </si>
  <si>
    <t>C 2332</t>
  </si>
  <si>
    <t>B25020PR</t>
  </si>
  <si>
    <t>C 14 159</t>
  </si>
  <si>
    <t>B21020PR</t>
  </si>
  <si>
    <t>C 3463</t>
  </si>
  <si>
    <t>B2X037PR</t>
  </si>
  <si>
    <t>B2P043PR</t>
  </si>
  <si>
    <t>C 1362</t>
  </si>
  <si>
    <t>C 22 026</t>
  </si>
  <si>
    <t>C 29 1055</t>
  </si>
  <si>
    <t>C 24 719</t>
  </si>
  <si>
    <t>CF 1800</t>
  </si>
  <si>
    <t>B24026PR</t>
  </si>
  <si>
    <t>C 1577</t>
  </si>
  <si>
    <t>C 31 122</t>
  </si>
  <si>
    <t>B2U016PR</t>
  </si>
  <si>
    <t>C 31 104</t>
  </si>
  <si>
    <t>B2U015PR</t>
  </si>
  <si>
    <t>B28011PR</t>
  </si>
  <si>
    <t>C 1924</t>
  </si>
  <si>
    <t>B28019PR</t>
  </si>
  <si>
    <t>C 3082</t>
  </si>
  <si>
    <t>B28014PR</t>
  </si>
  <si>
    <t>C 2432</t>
  </si>
  <si>
    <t>B28028PR</t>
  </si>
  <si>
    <t>B22052PR</t>
  </si>
  <si>
    <t>C 2345/1</t>
  </si>
  <si>
    <t>B22090PR</t>
  </si>
  <si>
    <t>C 32 140/1</t>
  </si>
  <si>
    <t>B22063PR</t>
  </si>
  <si>
    <t>C 3318</t>
  </si>
  <si>
    <t>B22080PR</t>
  </si>
  <si>
    <t>C 26 1100</t>
  </si>
  <si>
    <t>C 12 003</t>
  </si>
  <si>
    <t>C 2440</t>
  </si>
  <si>
    <t>B2W002PR</t>
  </si>
  <si>
    <t>C 1996</t>
  </si>
  <si>
    <t>C 31 101</t>
  </si>
  <si>
    <t>C 18 108</t>
  </si>
  <si>
    <t>B2R012PR</t>
  </si>
  <si>
    <t>PF 1155</t>
  </si>
  <si>
    <t>WH 10 003</t>
  </si>
  <si>
    <t>H 973 X</t>
  </si>
  <si>
    <t>B1B014PR</t>
  </si>
  <si>
    <t>HU 715/5 X</t>
  </si>
  <si>
    <t>W 940/35</t>
  </si>
  <si>
    <t>W 811/83</t>
  </si>
  <si>
    <t>W 914/4</t>
  </si>
  <si>
    <t>W 815/3</t>
  </si>
  <si>
    <t>W 940/29</t>
  </si>
  <si>
    <t>W 85</t>
  </si>
  <si>
    <t>W 1323</t>
  </si>
  <si>
    <t>CU 3124-2</t>
  </si>
  <si>
    <t>B4B014PR-2X</t>
  </si>
  <si>
    <t>CUK 3124-2</t>
  </si>
  <si>
    <t>B4B014CPR-2X</t>
  </si>
  <si>
    <t>CU 19 002</t>
  </si>
  <si>
    <t>B40505PR</t>
  </si>
  <si>
    <t>CU 21 009</t>
  </si>
  <si>
    <t>CU 4007</t>
  </si>
  <si>
    <t>CUK 32 001</t>
  </si>
  <si>
    <t>CU 3059</t>
  </si>
  <si>
    <t>B4X002PR</t>
  </si>
  <si>
    <t>CU 3943</t>
  </si>
  <si>
    <t>B4K003PR</t>
  </si>
  <si>
    <t>CU 4416</t>
  </si>
  <si>
    <t>B4U010PR</t>
  </si>
  <si>
    <t>CUK 1828</t>
  </si>
  <si>
    <t>CU 2015</t>
  </si>
  <si>
    <t>B42003PR</t>
  </si>
  <si>
    <t>CU 2650</t>
  </si>
  <si>
    <t>CU 3562</t>
  </si>
  <si>
    <t>B4A005PR</t>
  </si>
  <si>
    <t>B4A004PR-2X</t>
  </si>
  <si>
    <t>CUK 3192</t>
  </si>
  <si>
    <t>B4A003CPR</t>
  </si>
  <si>
    <t>CUK 3858</t>
  </si>
  <si>
    <t>B4M006CPR</t>
  </si>
  <si>
    <t>CUK 5257</t>
  </si>
  <si>
    <t>H 613 X</t>
  </si>
  <si>
    <t>W 9023/1</t>
  </si>
  <si>
    <t>W 712/45</t>
  </si>
  <si>
    <t>H 929/3 Y</t>
  </si>
  <si>
    <t>W 914/25</t>
  </si>
  <si>
    <t>H 182 KIT</t>
  </si>
  <si>
    <t>TB 1374/3 X</t>
  </si>
  <si>
    <t>TB 1394/5 X</t>
  </si>
  <si>
    <t>U 630 X KIT</t>
  </si>
  <si>
    <t>U 620/2 Y KIT</t>
  </si>
  <si>
    <t>WK 8166</t>
  </si>
  <si>
    <t>WK 726</t>
  </si>
  <si>
    <t>WK 1123</t>
  </si>
  <si>
    <t>WK 532/2</t>
  </si>
  <si>
    <t>WK 532</t>
  </si>
  <si>
    <t>WK 52</t>
  </si>
  <si>
    <t>WDK 925</t>
  </si>
  <si>
    <t>PU 966/2 X</t>
  </si>
  <si>
    <t>WK 612/4</t>
  </si>
  <si>
    <t>B35030PR</t>
  </si>
  <si>
    <t>WK 614/19</t>
  </si>
  <si>
    <t>B36027PR</t>
  </si>
  <si>
    <t>B34017PR</t>
  </si>
  <si>
    <t>WK 76/2</t>
  </si>
  <si>
    <t>WK 67 X</t>
  </si>
  <si>
    <t>B34019PR</t>
  </si>
  <si>
    <t>WK 44/6</t>
  </si>
  <si>
    <t>B30500PR</t>
  </si>
  <si>
    <t>WK 55/1</t>
  </si>
  <si>
    <t>B30303PR</t>
  </si>
  <si>
    <t>B30314PR</t>
  </si>
  <si>
    <t>B3I002PR</t>
  </si>
  <si>
    <t>PU 850 X</t>
  </si>
  <si>
    <t>PU 51 Z</t>
  </si>
  <si>
    <t>WK 940/15</t>
  </si>
  <si>
    <t>WK 614/9</t>
  </si>
  <si>
    <t>B33015PR</t>
  </si>
  <si>
    <t>B33025PR</t>
  </si>
  <si>
    <t>B33012PR</t>
  </si>
  <si>
    <t>B30311PR</t>
  </si>
  <si>
    <t>P 66 X</t>
  </si>
  <si>
    <t>WK 1080/6 X</t>
  </si>
  <si>
    <t>B32042PR</t>
  </si>
  <si>
    <t>WK 68/83</t>
  </si>
  <si>
    <t>B35045PR</t>
  </si>
  <si>
    <t>WK 42/7</t>
  </si>
  <si>
    <t>B35003PR</t>
  </si>
  <si>
    <t>B31026PR</t>
  </si>
  <si>
    <t>WK 47</t>
  </si>
  <si>
    <t>WK 57</t>
  </si>
  <si>
    <t>BFU 900 X</t>
  </si>
  <si>
    <t>PU 941 X</t>
  </si>
  <si>
    <t>PU 941/1 X</t>
  </si>
  <si>
    <t>PU 10 003-2 X</t>
  </si>
  <si>
    <t>WK 720/5</t>
  </si>
  <si>
    <t>B33014PR</t>
  </si>
  <si>
    <t>B38010PR</t>
  </si>
  <si>
    <t>B38019PR</t>
  </si>
  <si>
    <t>B38021PR</t>
  </si>
  <si>
    <t>WK 42/10</t>
  </si>
  <si>
    <t>B32036PR</t>
  </si>
  <si>
    <t>B32044PR</t>
  </si>
  <si>
    <t>WK 614/11</t>
  </si>
  <si>
    <t>B32034PR</t>
  </si>
  <si>
    <t>WK 42/5</t>
  </si>
  <si>
    <t>B32020PR</t>
  </si>
  <si>
    <t>B32054PR</t>
  </si>
  <si>
    <t>WK 612/5</t>
  </si>
  <si>
    <t>B3L000PR</t>
  </si>
  <si>
    <t>BFU 811</t>
  </si>
  <si>
    <t>P 925/2</t>
  </si>
  <si>
    <t>WK 832/2</t>
  </si>
  <si>
    <t>B3V013PR</t>
  </si>
  <si>
    <t>WK 6004</t>
  </si>
  <si>
    <t>PL 420 X</t>
  </si>
  <si>
    <t>WK 853/1</t>
  </si>
  <si>
    <t>WK 720/4</t>
  </si>
  <si>
    <t>B3A031PR</t>
  </si>
  <si>
    <t>WK 720/3</t>
  </si>
  <si>
    <t>B3A030PR</t>
  </si>
  <si>
    <t>WK 849</t>
  </si>
  <si>
    <t>B3V008PR</t>
  </si>
  <si>
    <t>WK 611/6</t>
  </si>
  <si>
    <t>B34027PR</t>
  </si>
  <si>
    <t>B30316PR</t>
  </si>
  <si>
    <t>B38020PR</t>
  </si>
  <si>
    <t>B35009PR</t>
  </si>
  <si>
    <t>B32077PR</t>
  </si>
  <si>
    <t>B32035PR</t>
  </si>
  <si>
    <t>C 18 436</t>
  </si>
  <si>
    <t>C 18 398</t>
  </si>
  <si>
    <t>CF 1122</t>
  </si>
  <si>
    <t>CF 1300</t>
  </si>
  <si>
    <t>CF 1000</t>
  </si>
  <si>
    <t>C 24 355</t>
  </si>
  <si>
    <t>CF 1127</t>
  </si>
  <si>
    <t>C 16 210</t>
  </si>
  <si>
    <t>C 31 1310</t>
  </si>
  <si>
    <t>C 1188 X</t>
  </si>
  <si>
    <t>C 32 1700/2</t>
  </si>
  <si>
    <t>C 25 978</t>
  </si>
  <si>
    <t>C 35 1592</t>
  </si>
  <si>
    <t>C 25 860/5</t>
  </si>
  <si>
    <t>C 26 980</t>
  </si>
  <si>
    <t>C 31 1414</t>
  </si>
  <si>
    <t>C 36 221</t>
  </si>
  <si>
    <t>C 39 161</t>
  </si>
  <si>
    <t>B2B001PR</t>
  </si>
  <si>
    <t>C 33 220</t>
  </si>
  <si>
    <t>C 30 153/1</t>
  </si>
  <si>
    <t>B2B038PR</t>
  </si>
  <si>
    <t>C 36 004</t>
  </si>
  <si>
    <t>C 30 003</t>
  </si>
  <si>
    <t>C 2740</t>
  </si>
  <si>
    <t>B20026PR</t>
  </si>
  <si>
    <t>CS 14 100</t>
  </si>
  <si>
    <t>C 1468/2</t>
  </si>
  <si>
    <t>C 35 134</t>
  </si>
  <si>
    <t>B2P014PR</t>
  </si>
  <si>
    <t>CS 17 110</t>
  </si>
  <si>
    <t>C 2212</t>
  </si>
  <si>
    <t>B20002PR</t>
  </si>
  <si>
    <t>C 24 105</t>
  </si>
  <si>
    <t>C 2634/2</t>
  </si>
  <si>
    <t>B20005PR</t>
  </si>
  <si>
    <t>C 1577/1</t>
  </si>
  <si>
    <t>C 29 1290</t>
  </si>
  <si>
    <t>C 21 790</t>
  </si>
  <si>
    <t>C 25 950/1</t>
  </si>
  <si>
    <t>C 25 860</t>
  </si>
  <si>
    <t>C 22 478/1</t>
  </si>
  <si>
    <t>MF1892259 KIT</t>
  </si>
  <si>
    <t>B22024PR</t>
  </si>
  <si>
    <t>C 2226</t>
  </si>
  <si>
    <t>B26011PR</t>
  </si>
  <si>
    <t>C 2514</t>
  </si>
  <si>
    <t>C 3687</t>
  </si>
  <si>
    <t>C 2443/1</t>
  </si>
  <si>
    <t>C 3975/1</t>
  </si>
  <si>
    <t>C 3338</t>
  </si>
  <si>
    <t>C 4476</t>
  </si>
  <si>
    <t>B2G006PR</t>
  </si>
  <si>
    <t>C 3569</t>
  </si>
  <si>
    <t>C 2760</t>
  </si>
  <si>
    <t>C 2682/1</t>
  </si>
  <si>
    <t>C 26 109</t>
  </si>
  <si>
    <t>B2G007PR</t>
  </si>
  <si>
    <t>C 26 133</t>
  </si>
  <si>
    <t>B2G032PR</t>
  </si>
  <si>
    <t>C 2557</t>
  </si>
  <si>
    <t>C 2879</t>
  </si>
  <si>
    <t>C 2736/2</t>
  </si>
  <si>
    <t>C 2953/1</t>
  </si>
  <si>
    <t>B2G016PR</t>
  </si>
  <si>
    <t>C 3055</t>
  </si>
  <si>
    <t>C 3044</t>
  </si>
  <si>
    <t>C 2957</t>
  </si>
  <si>
    <t>C 2943</t>
  </si>
  <si>
    <t>B24017PR</t>
  </si>
  <si>
    <t>C 2537/2</t>
  </si>
  <si>
    <t>B24022PR</t>
  </si>
  <si>
    <t>B24028PR</t>
  </si>
  <si>
    <t>B24016PR</t>
  </si>
  <si>
    <t>B24027PR</t>
  </si>
  <si>
    <t>B24021PR</t>
  </si>
  <si>
    <t>B24049PR</t>
  </si>
  <si>
    <t>B24066PR</t>
  </si>
  <si>
    <t>B24069PR</t>
  </si>
  <si>
    <t>C 28 023</t>
  </si>
  <si>
    <t>B24064PR</t>
  </si>
  <si>
    <t>C 24 021</t>
  </si>
  <si>
    <t>B24083PR</t>
  </si>
  <si>
    <t>B24070PR</t>
  </si>
  <si>
    <t>C 1891</t>
  </si>
  <si>
    <t>B25016PR</t>
  </si>
  <si>
    <t>C 2559</t>
  </si>
  <si>
    <t>B20503PR</t>
  </si>
  <si>
    <t>B20502PR</t>
  </si>
  <si>
    <t>C 2524/1</t>
  </si>
  <si>
    <t>B20520PR</t>
  </si>
  <si>
    <t>C 14 140</t>
  </si>
  <si>
    <t>B20507PR</t>
  </si>
  <si>
    <t>B20514PR</t>
  </si>
  <si>
    <t>C 23 011</t>
  </si>
  <si>
    <t>B20521PR</t>
  </si>
  <si>
    <t>C 27 050</t>
  </si>
  <si>
    <t>B20337PR</t>
  </si>
  <si>
    <t>C 23 006</t>
  </si>
  <si>
    <t>C 26 041</t>
  </si>
  <si>
    <t>C 17 124</t>
  </si>
  <si>
    <t>CF 1200</t>
  </si>
  <si>
    <t>CF 20 001</t>
  </si>
  <si>
    <t>CF 1610</t>
  </si>
  <si>
    <t>CF 2000/1</t>
  </si>
  <si>
    <t>C 16 167</t>
  </si>
  <si>
    <t>C 25 429</t>
  </si>
  <si>
    <t>C 22 526</t>
  </si>
  <si>
    <t>C 2262</t>
  </si>
  <si>
    <t>C 1990</t>
  </si>
  <si>
    <t>B29000PR</t>
  </si>
  <si>
    <t>C 3145</t>
  </si>
  <si>
    <t>B29016PR</t>
  </si>
  <si>
    <t>C 31 1170</t>
  </si>
  <si>
    <t>C 33 1476</t>
  </si>
  <si>
    <t>C 23 440/2</t>
  </si>
  <si>
    <t>C 33 1465/1</t>
  </si>
  <si>
    <t>CF 2100/1</t>
  </si>
  <si>
    <t>B20315PR</t>
  </si>
  <si>
    <t>C 2656</t>
  </si>
  <si>
    <t>B20307PR</t>
  </si>
  <si>
    <t>B20302PR</t>
  </si>
  <si>
    <t>C 26 012</t>
  </si>
  <si>
    <t>B20327PR</t>
  </si>
  <si>
    <t>C 14 138/1</t>
  </si>
  <si>
    <t>C 1571</t>
  </si>
  <si>
    <t>CF 1640</t>
  </si>
  <si>
    <t>CF 1320</t>
  </si>
  <si>
    <t>CF 1650</t>
  </si>
  <si>
    <t>B23003PR</t>
  </si>
  <si>
    <t>B23010PR</t>
  </si>
  <si>
    <t>C 3336/1</t>
  </si>
  <si>
    <t>B23014PR</t>
  </si>
  <si>
    <t>B23030PR</t>
  </si>
  <si>
    <t>B23009PR</t>
  </si>
  <si>
    <t>C 2477</t>
  </si>
  <si>
    <t>B23012PR</t>
  </si>
  <si>
    <t>B23026PR</t>
  </si>
  <si>
    <t>B23018PR</t>
  </si>
  <si>
    <t>C 2963/1</t>
  </si>
  <si>
    <t>B23002PR</t>
  </si>
  <si>
    <t>B23041PR</t>
  </si>
  <si>
    <t>C 2463</t>
  </si>
  <si>
    <t>B23046PR</t>
  </si>
  <si>
    <t>C 2966</t>
  </si>
  <si>
    <t>B23045PR</t>
  </si>
  <si>
    <t>C 2231/1</t>
  </si>
  <si>
    <t>B23016PR</t>
  </si>
  <si>
    <t>C 26 100</t>
  </si>
  <si>
    <t>B23055PR</t>
  </si>
  <si>
    <t>C 31 012</t>
  </si>
  <si>
    <t>B23059PR</t>
  </si>
  <si>
    <t>C 2998</t>
  </si>
  <si>
    <t>C 21 338</t>
  </si>
  <si>
    <t>C 3555</t>
  </si>
  <si>
    <t>C 48 183</t>
  </si>
  <si>
    <t>B2M044PR</t>
  </si>
  <si>
    <t>C 35 118</t>
  </si>
  <si>
    <t>C 15 248</t>
  </si>
  <si>
    <t>B2M039PR</t>
  </si>
  <si>
    <t>C 29 200</t>
  </si>
  <si>
    <t>C 17 217</t>
  </si>
  <si>
    <t>C 33 102</t>
  </si>
  <si>
    <t>C 28 191</t>
  </si>
  <si>
    <t>C 3484</t>
  </si>
  <si>
    <t>C 60 230</t>
  </si>
  <si>
    <t>C 31 144</t>
  </si>
  <si>
    <t>B2M012PR</t>
  </si>
  <si>
    <t>C 41 123</t>
  </si>
  <si>
    <t>C 31 190</t>
  </si>
  <si>
    <t>C 33 922</t>
  </si>
  <si>
    <t>C 33 1305</t>
  </si>
  <si>
    <t>C 28 715</t>
  </si>
  <si>
    <t>C 24 700/1</t>
  </si>
  <si>
    <t>C 42 1404</t>
  </si>
  <si>
    <t>C 42 1729</t>
  </si>
  <si>
    <t>C 64 1500/1</t>
  </si>
  <si>
    <t>C 17 170</t>
  </si>
  <si>
    <t>C 33 1840</t>
  </si>
  <si>
    <t>C 41 001 KIT</t>
  </si>
  <si>
    <t>C 2626</t>
  </si>
  <si>
    <t>B25012PR</t>
  </si>
  <si>
    <t>C 2335</t>
  </si>
  <si>
    <t>B25022PR</t>
  </si>
  <si>
    <t>C 25 020</t>
  </si>
  <si>
    <t>B25026PR</t>
  </si>
  <si>
    <t>B25057PR</t>
  </si>
  <si>
    <t>C 13 103</t>
  </si>
  <si>
    <t>B21010PR</t>
  </si>
  <si>
    <t>C 2821</t>
  </si>
  <si>
    <t>B21021PR</t>
  </si>
  <si>
    <t>C 2339</t>
  </si>
  <si>
    <t>B21002PR</t>
  </si>
  <si>
    <t>B21007PR</t>
  </si>
  <si>
    <t>B21018PR</t>
  </si>
  <si>
    <t>C 13 103/1</t>
  </si>
  <si>
    <t>B21017PR</t>
  </si>
  <si>
    <t>B21004PR</t>
  </si>
  <si>
    <t>B21026PR</t>
  </si>
  <si>
    <t>C 37 114</t>
  </si>
  <si>
    <t>B21005PR</t>
  </si>
  <si>
    <t>C 14 190/1</t>
  </si>
  <si>
    <t>C 2668</t>
  </si>
  <si>
    <t>C 2694</t>
  </si>
  <si>
    <t>C 2598</t>
  </si>
  <si>
    <t>B20001PR</t>
  </si>
  <si>
    <t>C 25 118</t>
  </si>
  <si>
    <t>B2X011PR</t>
  </si>
  <si>
    <t>C 2696</t>
  </si>
  <si>
    <t>B2X018PR</t>
  </si>
  <si>
    <t>C 1699</t>
  </si>
  <si>
    <t>B29007PR</t>
  </si>
  <si>
    <t>C 16 127</t>
  </si>
  <si>
    <t>B29009PR</t>
  </si>
  <si>
    <t>C 2452</t>
  </si>
  <si>
    <t>B2X032PR</t>
  </si>
  <si>
    <t>C 2999</t>
  </si>
  <si>
    <t>B2X016PR</t>
  </si>
  <si>
    <t>C 22 120</t>
  </si>
  <si>
    <t>B2X040PR</t>
  </si>
  <si>
    <t>CS 1343</t>
  </si>
  <si>
    <t>C 1245</t>
  </si>
  <si>
    <t>C 30 190</t>
  </si>
  <si>
    <t>C 24 113</t>
  </si>
  <si>
    <t>C 2638/1</t>
  </si>
  <si>
    <t>B2R030PR</t>
  </si>
  <si>
    <t>C 2282</t>
  </si>
  <si>
    <t>B2R017PR</t>
  </si>
  <si>
    <t>C 27 103</t>
  </si>
  <si>
    <t>B2R016PR</t>
  </si>
  <si>
    <t>C 21 100</t>
  </si>
  <si>
    <t>C 3597</t>
  </si>
  <si>
    <t>C 2356/5</t>
  </si>
  <si>
    <t>C 4499</t>
  </si>
  <si>
    <t>C 15 122</t>
  </si>
  <si>
    <t>C 14 115</t>
  </si>
  <si>
    <t>C 2233/1</t>
  </si>
  <si>
    <t>C 2030</t>
  </si>
  <si>
    <t>B2R073PR</t>
  </si>
  <si>
    <t>C 33 1605</t>
  </si>
  <si>
    <t>CF 18 202</t>
  </si>
  <si>
    <t>C 14 168</t>
  </si>
  <si>
    <t>C 27 108</t>
  </si>
  <si>
    <t>C 2634/1</t>
  </si>
  <si>
    <t>C 2021</t>
  </si>
  <si>
    <t>C 2774/1</t>
  </si>
  <si>
    <t>C 3091</t>
  </si>
  <si>
    <t>C 24 650/3</t>
  </si>
  <si>
    <t>C 29 118</t>
  </si>
  <si>
    <t>B2U005PR</t>
  </si>
  <si>
    <t>C 15 104</t>
  </si>
  <si>
    <t>C 14 178</t>
  </si>
  <si>
    <t>C 2147</t>
  </si>
  <si>
    <t>B29913PR</t>
  </si>
  <si>
    <t>B2Y028PR</t>
  </si>
  <si>
    <t>C 31 1238</t>
  </si>
  <si>
    <t>C 30 1500/1</t>
  </si>
  <si>
    <t>C 31 014</t>
  </si>
  <si>
    <t>CF 17 007</t>
  </si>
  <si>
    <t>C 1134/1</t>
  </si>
  <si>
    <t>C 1150</t>
  </si>
  <si>
    <t>B2S007PR</t>
  </si>
  <si>
    <t>CF 800</t>
  </si>
  <si>
    <t>C 34 110</t>
  </si>
  <si>
    <t>C 2223</t>
  </si>
  <si>
    <t>B28013PR</t>
  </si>
  <si>
    <t>C 3136</t>
  </si>
  <si>
    <t>B22018PR</t>
  </si>
  <si>
    <t>B22026PR</t>
  </si>
  <si>
    <t>C 2619</t>
  </si>
  <si>
    <t>B22037PR</t>
  </si>
  <si>
    <t>B22047PR</t>
  </si>
  <si>
    <t>C 15 163</t>
  </si>
  <si>
    <t>B22061PR</t>
  </si>
  <si>
    <t>C 14 177</t>
  </si>
  <si>
    <t>B22045PR</t>
  </si>
  <si>
    <t>B22057PR</t>
  </si>
  <si>
    <t>C 2326</t>
  </si>
  <si>
    <t>B22050PR</t>
  </si>
  <si>
    <t>C 2524</t>
  </si>
  <si>
    <t>B22041PR</t>
  </si>
  <si>
    <t>C 3042</t>
  </si>
  <si>
    <t>B22007PR</t>
  </si>
  <si>
    <t>C 16 136</t>
  </si>
  <si>
    <t>B22027PR</t>
  </si>
  <si>
    <t>C 22 212</t>
  </si>
  <si>
    <t>B22031PR</t>
  </si>
  <si>
    <t>C 2759/1</t>
  </si>
  <si>
    <t>B22088PR</t>
  </si>
  <si>
    <t>C 22 013</t>
  </si>
  <si>
    <t>B22079PR</t>
  </si>
  <si>
    <t>C 32 003</t>
  </si>
  <si>
    <t>B22091PR</t>
  </si>
  <si>
    <t>C 30 009</t>
  </si>
  <si>
    <t>B22103PR</t>
  </si>
  <si>
    <t>C 35 004</t>
  </si>
  <si>
    <t>B22097PR</t>
  </si>
  <si>
    <t>C 32 011</t>
  </si>
  <si>
    <t>C 32 014</t>
  </si>
  <si>
    <t>B22117PR</t>
  </si>
  <si>
    <t>B22100PR</t>
  </si>
  <si>
    <t>C 24 508/1</t>
  </si>
  <si>
    <t>CF 610</t>
  </si>
  <si>
    <t>C 1574</t>
  </si>
  <si>
    <t>B2V028PR</t>
  </si>
  <si>
    <t>CF 1510/1</t>
  </si>
  <si>
    <t>C 24 051</t>
  </si>
  <si>
    <t>C 9004</t>
  </si>
  <si>
    <t>C 18 292</t>
  </si>
  <si>
    <t>C 26 1215</t>
  </si>
  <si>
    <t>C 31 1093/2</t>
  </si>
  <si>
    <t>C 27 1581</t>
  </si>
  <si>
    <t>C 32 1500</t>
  </si>
  <si>
    <t>C 26 1220</t>
  </si>
  <si>
    <t>C 34 430</t>
  </si>
  <si>
    <t>C 19 620</t>
  </si>
  <si>
    <t>C 20 118</t>
  </si>
  <si>
    <t>CF 1940</t>
  </si>
  <si>
    <t>C 46 150</t>
  </si>
  <si>
    <t>C 39 160/1</t>
  </si>
  <si>
    <t>B2A014PR</t>
  </si>
  <si>
    <t>C 43 102</t>
  </si>
  <si>
    <t>B2W075PR</t>
  </si>
  <si>
    <t>B23032PR</t>
  </si>
  <si>
    <t>C 43 139</t>
  </si>
  <si>
    <t>C 28 004</t>
  </si>
  <si>
    <t>B2M081PR</t>
  </si>
  <si>
    <t>B20303PR</t>
  </si>
  <si>
    <t>C 2726</t>
  </si>
  <si>
    <t>B24062PR</t>
  </si>
  <si>
    <t>C 18 2184</t>
  </si>
  <si>
    <t>B20312PR</t>
  </si>
  <si>
    <t>C 29 122/1</t>
  </si>
  <si>
    <t>B2V007PR</t>
  </si>
  <si>
    <t>PF 1155 N</t>
  </si>
  <si>
    <t>H 1038</t>
  </si>
  <si>
    <t>H 1169/2</t>
  </si>
  <si>
    <t>H 1360/1</t>
  </si>
  <si>
    <t>H 1290/1</t>
  </si>
  <si>
    <t>H 1060 N</t>
  </si>
  <si>
    <t>H 943/7 X</t>
  </si>
  <si>
    <t>H 1059/1 X</t>
  </si>
  <si>
    <t>HU 938/1 X</t>
  </si>
  <si>
    <t>B1B016PR</t>
  </si>
  <si>
    <t>H 932/2</t>
  </si>
  <si>
    <t>W 13 145/3</t>
  </si>
  <si>
    <t>W 13 145/6</t>
  </si>
  <si>
    <t>W 13 120/2</t>
  </si>
  <si>
    <t>HU 1297 X</t>
  </si>
  <si>
    <t>HU 1270 X</t>
  </si>
  <si>
    <t>TB 1394/6 X</t>
  </si>
  <si>
    <t>HU 11 003 Z</t>
  </si>
  <si>
    <t>W 815/82</t>
  </si>
  <si>
    <t>W 815/81</t>
  </si>
  <si>
    <t>HU 824 X</t>
  </si>
  <si>
    <t>B10506PR</t>
  </si>
  <si>
    <t>B10511PR</t>
  </si>
  <si>
    <t>H 1072/11 X</t>
  </si>
  <si>
    <t>W 719/7</t>
  </si>
  <si>
    <t>H 12 113</t>
  </si>
  <si>
    <t>W 8018</t>
  </si>
  <si>
    <t>WP 11 102/1-2</t>
  </si>
  <si>
    <t>W 1035</t>
  </si>
  <si>
    <t>B12022PR</t>
  </si>
  <si>
    <t>H 12 110/3</t>
  </si>
  <si>
    <t>H 1275 X</t>
  </si>
  <si>
    <t>H 614 X</t>
  </si>
  <si>
    <t>HU 736 X</t>
  </si>
  <si>
    <t>PF 1190 X</t>
  </si>
  <si>
    <t>H 1076</t>
  </si>
  <si>
    <t>C 716 X</t>
  </si>
  <si>
    <t>HU 932/4 X</t>
  </si>
  <si>
    <t>PFU 19 226 X</t>
  </si>
  <si>
    <t>H 710/1 N</t>
  </si>
  <si>
    <t>C 911 X-2</t>
  </si>
  <si>
    <t>HU 947/1 Z-2</t>
  </si>
  <si>
    <t>HU 12 110 X</t>
  </si>
  <si>
    <t>SP 2041-2 X</t>
  </si>
  <si>
    <t>HU 9003 Z</t>
  </si>
  <si>
    <t>WP 920/80</t>
  </si>
  <si>
    <t>W 921/80</t>
  </si>
  <si>
    <t>H 716/1 X</t>
  </si>
  <si>
    <t>ZR 903 X</t>
  </si>
  <si>
    <t>ZR 902 X</t>
  </si>
  <si>
    <t>ZR 904 X</t>
  </si>
  <si>
    <t>W 713/14</t>
  </si>
  <si>
    <t>B19909PR</t>
  </si>
  <si>
    <t>H 929/3</t>
  </si>
  <si>
    <t>HU 1072 X</t>
  </si>
  <si>
    <t>H 719/2</t>
  </si>
  <si>
    <t>HU 1291/1 Z</t>
  </si>
  <si>
    <t>H 932/5 X</t>
  </si>
  <si>
    <t>W 719/21</t>
  </si>
  <si>
    <t>W 735/2</t>
  </si>
  <si>
    <t>W 920/17</t>
  </si>
  <si>
    <t>HU 7025 Z</t>
  </si>
  <si>
    <t>HU 938/4 X</t>
  </si>
  <si>
    <t>WA 940/18</t>
  </si>
  <si>
    <t>WA 940/9</t>
  </si>
  <si>
    <t>CU 4580</t>
  </si>
  <si>
    <t>CU 45 120</t>
  </si>
  <si>
    <t>CU 4627-6</t>
  </si>
  <si>
    <t>CU 4150</t>
  </si>
  <si>
    <t>CUK 4062</t>
  </si>
  <si>
    <t>CU 3338</t>
  </si>
  <si>
    <t>B4B001PR</t>
  </si>
  <si>
    <t>CU 1720-2</t>
  </si>
  <si>
    <t>CU 2337</t>
  </si>
  <si>
    <t>B40001PR</t>
  </si>
  <si>
    <t>CU 2645</t>
  </si>
  <si>
    <t>B40002PR</t>
  </si>
  <si>
    <t>B40003PR-2X</t>
  </si>
  <si>
    <t>CUK 2534</t>
  </si>
  <si>
    <t>CU 22 017</t>
  </si>
  <si>
    <t>CU 2146</t>
  </si>
  <si>
    <t>CU 4662</t>
  </si>
  <si>
    <t>CU 2628</t>
  </si>
  <si>
    <t>B40503PR</t>
  </si>
  <si>
    <t>CU 2634</t>
  </si>
  <si>
    <t>B40509PR</t>
  </si>
  <si>
    <t>CU 26 001</t>
  </si>
  <si>
    <t>B40512PR</t>
  </si>
  <si>
    <t>B40302PR</t>
  </si>
  <si>
    <t>CUK 3042</t>
  </si>
  <si>
    <t>CU 37 230</t>
  </si>
  <si>
    <t>CUK 4795</t>
  </si>
  <si>
    <t>CUK 3823</t>
  </si>
  <si>
    <t>CU 3478</t>
  </si>
  <si>
    <t>CU 4408</t>
  </si>
  <si>
    <t>CU 5809</t>
  </si>
  <si>
    <t>CU 2709</t>
  </si>
  <si>
    <t>B41004PR</t>
  </si>
  <si>
    <t>B4X018PR-2X</t>
  </si>
  <si>
    <t>CUK 5258</t>
  </si>
  <si>
    <t>B4P020CPR</t>
  </si>
  <si>
    <t>CU 3945</t>
  </si>
  <si>
    <t>CUK 3943</t>
  </si>
  <si>
    <t>CU 2841</t>
  </si>
  <si>
    <t>CU 2304</t>
  </si>
  <si>
    <t>B4S002PR</t>
  </si>
  <si>
    <t>CUK 2246</t>
  </si>
  <si>
    <t>B42005PR</t>
  </si>
  <si>
    <t>CUK 21 006</t>
  </si>
  <si>
    <t>CU 26 004</t>
  </si>
  <si>
    <t>CU 2750</t>
  </si>
  <si>
    <t>CU 2038</t>
  </si>
  <si>
    <t>B4W002PR</t>
  </si>
  <si>
    <t>FP 3037</t>
  </si>
  <si>
    <t>CUK 2949-2</t>
  </si>
  <si>
    <t>B4B006CPR-2X</t>
  </si>
  <si>
    <t>CU 29 001</t>
  </si>
  <si>
    <t>CU 2839</t>
  </si>
  <si>
    <t>B44003PR</t>
  </si>
  <si>
    <t>CU 1009</t>
  </si>
  <si>
    <t>B4W007CPR</t>
  </si>
  <si>
    <t>CU 2855/1</t>
  </si>
  <si>
    <t>CUK 2855</t>
  </si>
  <si>
    <t>CU 3435</t>
  </si>
  <si>
    <t>CUK 4151</t>
  </si>
  <si>
    <t>B4X003CPR</t>
  </si>
  <si>
    <t>CUK 3455</t>
  </si>
  <si>
    <t>CU 2930</t>
  </si>
  <si>
    <t>CU 1546</t>
  </si>
  <si>
    <t>B4R006PR</t>
  </si>
  <si>
    <t>CUK 3461/1</t>
  </si>
  <si>
    <t>CUK 20 000-2</t>
  </si>
  <si>
    <t>CU 2951/1</t>
  </si>
  <si>
    <t>W 940/26</t>
  </si>
  <si>
    <t>CU 2785</t>
  </si>
  <si>
    <t>B30527PR</t>
  </si>
  <si>
    <t>Netto 1 step</t>
  </si>
  <si>
    <t>Netto 2 step</t>
  </si>
  <si>
    <t>Netto 3 step</t>
  </si>
  <si>
    <t>Netto 4 step</t>
  </si>
  <si>
    <t>Filtron MEDIUM</t>
  </si>
  <si>
    <t>Net for quantity</t>
  </si>
  <si>
    <t>MOQ</t>
  </si>
  <si>
    <t>Ordine stock Filtron: netti per quantità --&gt; PKW 1-6-12-24 pz; LKW 1-3-6-12 pz</t>
  </si>
  <si>
    <t>Car Cat</t>
  </si>
  <si>
    <t>PKW</t>
  </si>
  <si>
    <t>LKW</t>
  </si>
  <si>
    <t>TIPOLOGIA CLIENTE</t>
  </si>
  <si>
    <t>Netto per q.tà</t>
  </si>
  <si>
    <t>si</t>
  </si>
  <si>
    <t>no</t>
  </si>
  <si>
    <t>Tempi di consegna ==&gt;</t>
  </si>
  <si>
    <t>Ordine minimo =====&gt;</t>
  </si>
  <si>
    <t>10 giorni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</si>
</sst>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#,##0\ &quot;€&quot;;[Red]\-#,##0\ &quot;€&quot;"/>
    <numFmt numFmtId="44" formatCode="_-* #,##0.00\ &quot;€&quot;_-;\-* #,##0.00\ &quot;€&quot;_-;_-* &quot;-&quot;??\ &quot;€&quot;_-;_-@_-"/>
    <numFmt numFmtId="164" formatCode="_-&quot;€&quot;\ * #,##0.00_-;\-&quot;€&quot;\ * #,##0.00_-;_-&quot;€&quot;\ * &quot;-&quot;??_-;_-@_-"/>
    <numFmt numFmtId="165" formatCode="&quot;ID Cliente &quot;000000"/>
    <numFmt numFmtId="166" formatCode="_-[$€-410]\ * #,##0.00_-;\-[$€-410]\ * #,##0.00_-;_-[$€-410]\ * &quot;-&quot;??_-;_-@_-"/>
    <numFmt numFmtId="167" formatCode="&quot;Pero,&quot;\ dd\ mmmm\ yyyy"/>
  </numFmts>
  <fonts count="17">
    <font>
      <sz val="11"/>
      <color indexed="8"/>
      <name val="Helvetica Neue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9"/>
      <name val="Calibri"/>
      <family val="2"/>
      <scheme val="minor"/>
    </font>
    <font>
      <sz val="6"/>
      <color indexed="9"/>
      <name val="Calibri"/>
      <family val="2"/>
      <scheme val="minor"/>
    </font>
    <font>
      <sz val="12"/>
      <color indexed="9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indexed="9"/>
      <name val="Calibri"/>
      <family val="2"/>
      <scheme val="minor"/>
    </font>
    <font>
      <sz val="11"/>
      <color indexed="9"/>
      <name val="Calibri"/>
      <family val="2"/>
      <scheme val="minor"/>
    </font>
    <font>
      <sz val="11"/>
      <color indexed="8"/>
      <name val="Helvetica Neue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 style="thin">
        <color indexed="11"/>
      </left>
      <right/>
      <top style="thin">
        <color indexed="11"/>
      </top>
      <bottom style="thin">
        <color indexed="11"/>
      </bottom>
      <diagonal/>
    </border>
    <border>
      <left/>
      <right/>
      <top style="thin">
        <color indexed="11"/>
      </top>
      <bottom style="thin">
        <color indexed="11"/>
      </bottom>
      <diagonal/>
    </border>
    <border>
      <left/>
      <right/>
      <top style="thin">
        <color indexed="1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1"/>
      </left>
      <right/>
      <top style="thin">
        <color indexed="11"/>
      </top>
      <bottom/>
      <diagonal/>
    </border>
    <border>
      <left/>
      <right/>
      <top style="thick">
        <color theme="0" tint="-0.24994659260841701"/>
      </top>
      <bottom style="thick">
        <color theme="0" tint="-0.24994659260841701"/>
      </bottom>
      <diagonal/>
    </border>
    <border>
      <left/>
      <right/>
      <top style="thick">
        <color theme="0" tint="-0.24994659260841701"/>
      </top>
      <bottom/>
      <diagonal/>
    </border>
    <border>
      <left/>
      <right/>
      <top/>
      <bottom style="thick">
        <color theme="0" tint="-0.24994659260841701"/>
      </bottom>
      <diagonal/>
    </border>
    <border>
      <left style="thin">
        <color indexed="11"/>
      </left>
      <right/>
      <top/>
      <bottom/>
      <diagonal/>
    </border>
    <border>
      <left style="thin">
        <color indexed="11"/>
      </left>
      <right/>
      <top style="thick">
        <color theme="0" tint="-0.24994659260841701"/>
      </top>
      <bottom style="thick">
        <color theme="0" tint="-0.2499465926084170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11"/>
      </left>
      <right/>
      <top/>
      <bottom style="thin">
        <color indexed="11"/>
      </bottom>
      <diagonal/>
    </border>
    <border>
      <left/>
      <right/>
      <top style="thin">
        <color indexed="22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 applyNumberFormat="0" applyFill="0" applyBorder="0" applyProtection="0">
      <alignment vertical="top"/>
    </xf>
    <xf numFmtId="0" fontId="2" fillId="0" borderId="0"/>
    <xf numFmtId="164" fontId="2" fillId="0" borderId="0" applyFont="0" applyFill="0" applyBorder="0" applyAlignment="0" applyProtection="0"/>
    <xf numFmtId="0" fontId="1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</cellStyleXfs>
  <cellXfs count="75">
    <xf numFmtId="0" fontId="0" fillId="0" borderId="0" xfId="0" applyAlignment="1"/>
    <xf numFmtId="0" fontId="1" fillId="0" borderId="0" xfId="3"/>
    <xf numFmtId="0" fontId="1" fillId="0" borderId="0" xfId="3" applyAlignment="1">
      <alignment horizontal="center" vertical="center"/>
    </xf>
    <xf numFmtId="4" fontId="1" fillId="0" borderId="0" xfId="3" applyNumberFormat="1"/>
    <xf numFmtId="3" fontId="1" fillId="0" borderId="0" xfId="3" applyNumberFormat="1"/>
    <xf numFmtId="2" fontId="1" fillId="0" borderId="0" xfId="3" applyNumberFormat="1" applyAlignment="1">
      <alignment horizontal="center" vertical="center"/>
    </xf>
    <xf numFmtId="165" fontId="3" fillId="3" borderId="11" xfId="0" applyNumberFormat="1" applyFont="1" applyFill="1" applyBorder="1" applyAlignment="1" applyProtection="1">
      <alignment horizontal="right" vertical="top" indent="3"/>
      <protection locked="0"/>
    </xf>
    <xf numFmtId="0" fontId="10" fillId="0" borderId="4" xfId="0" applyFont="1" applyBorder="1" applyAlignment="1" applyProtection="1">
      <alignment vertical="top" wrapText="1"/>
      <protection locked="0"/>
    </xf>
    <xf numFmtId="3" fontId="11" fillId="0" borderId="4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 vertical="top"/>
    </xf>
    <xf numFmtId="0" fontId="0" fillId="0" borderId="0" xfId="0" applyAlignment="1" applyProtection="1"/>
    <xf numFmtId="0" fontId="3" fillId="0" borderId="0" xfId="0" applyFont="1" applyAlignment="1" applyProtection="1">
      <alignment horizontal="center" vertical="top"/>
    </xf>
    <xf numFmtId="0" fontId="3" fillId="0" borderId="0" xfId="0" applyFont="1" applyAlignment="1" applyProtection="1">
      <alignment horizontal="center" vertical="center"/>
    </xf>
    <xf numFmtId="0" fontId="3" fillId="0" borderId="0" xfId="0" applyFont="1" applyProtection="1">
      <alignment vertical="top"/>
    </xf>
    <xf numFmtId="0" fontId="12" fillId="0" borderId="0" xfId="0" applyFont="1" applyAlignment="1" applyProtection="1">
      <alignment horizontal="center" vertical="center"/>
    </xf>
    <xf numFmtId="0" fontId="12" fillId="0" borderId="0" xfId="0" applyFont="1" applyAlignment="1" applyProtection="1">
      <alignment horizontal="center"/>
    </xf>
    <xf numFmtId="0" fontId="12" fillId="0" borderId="0" xfId="0" applyFont="1" applyAlignment="1" applyProtection="1">
      <alignment horizontal="center" vertical="center"/>
    </xf>
    <xf numFmtId="0" fontId="3" fillId="0" borderId="0" xfId="0" applyFont="1" applyAlignment="1" applyProtection="1">
      <alignment horizontal="center"/>
    </xf>
    <xf numFmtId="0" fontId="6" fillId="2" borderId="5" xfId="0" applyFont="1" applyFill="1" applyBorder="1" applyProtection="1">
      <alignment vertical="top"/>
    </xf>
    <xf numFmtId="0" fontId="3" fillId="2" borderId="1" xfId="0" applyFont="1" applyFill="1" applyBorder="1" applyAlignment="1" applyProtection="1">
      <alignment vertical="center"/>
    </xf>
    <xf numFmtId="0" fontId="3" fillId="2" borderId="2" xfId="0" applyFont="1" applyFill="1" applyBorder="1" applyAlignment="1" applyProtection="1">
      <alignment vertical="center"/>
    </xf>
    <xf numFmtId="0" fontId="3" fillId="2" borderId="0" xfId="0" applyFont="1" applyFill="1" applyBorder="1" applyAlignment="1" applyProtection="1">
      <alignment horizontal="center"/>
    </xf>
    <xf numFmtId="0" fontId="3" fillId="2" borderId="0" xfId="0" applyFont="1" applyFill="1" applyBorder="1" applyAlignment="1" applyProtection="1">
      <alignment vertical="center"/>
    </xf>
    <xf numFmtId="0" fontId="7" fillId="0" borderId="0" xfId="0" applyFont="1" applyProtection="1">
      <alignment vertical="top"/>
    </xf>
    <xf numFmtId="6" fontId="3" fillId="2" borderId="2" xfId="0" applyNumberFormat="1" applyFont="1" applyFill="1" applyBorder="1" applyAlignment="1" applyProtection="1">
      <alignment vertical="center"/>
    </xf>
    <xf numFmtId="0" fontId="6" fillId="2" borderId="12" xfId="0" applyFont="1" applyFill="1" applyBorder="1" applyProtection="1">
      <alignment vertical="top"/>
    </xf>
    <xf numFmtId="0" fontId="3" fillId="2" borderId="2" xfId="0" applyFont="1" applyFill="1" applyBorder="1" applyAlignment="1" applyProtection="1">
      <alignment horizontal="right" vertical="center"/>
    </xf>
    <xf numFmtId="0" fontId="6" fillId="2" borderId="1" xfId="0" applyFont="1" applyFill="1" applyBorder="1" applyProtection="1">
      <alignment vertical="top"/>
    </xf>
    <xf numFmtId="0" fontId="16" fillId="2" borderId="1" xfId="0" applyFont="1" applyFill="1" applyBorder="1" applyProtection="1">
      <alignment vertical="top"/>
    </xf>
    <xf numFmtId="0" fontId="7" fillId="2" borderId="1" xfId="0" applyFont="1" applyFill="1" applyBorder="1" applyAlignment="1" applyProtection="1">
      <alignment horizontal="left" vertical="center"/>
    </xf>
    <xf numFmtId="167" fontId="3" fillId="2" borderId="1" xfId="0" applyNumberFormat="1" applyFont="1" applyFill="1" applyBorder="1" applyAlignment="1" applyProtection="1">
      <alignment horizontal="left" vertical="center"/>
    </xf>
    <xf numFmtId="0" fontId="3" fillId="2" borderId="5" xfId="0" applyFont="1" applyFill="1" applyBorder="1" applyAlignment="1" applyProtection="1">
      <alignment vertical="center"/>
    </xf>
    <xf numFmtId="0" fontId="3" fillId="2" borderId="3" xfId="0" applyFont="1" applyFill="1" applyBorder="1" applyAlignment="1" applyProtection="1">
      <alignment vertical="center"/>
    </xf>
    <xf numFmtId="0" fontId="3" fillId="2" borderId="3" xfId="0" applyFont="1" applyFill="1" applyBorder="1" applyProtection="1">
      <alignment vertical="top"/>
    </xf>
    <xf numFmtId="0" fontId="3" fillId="2" borderId="0" xfId="0" applyFont="1" applyFill="1" applyBorder="1" applyProtection="1">
      <alignment vertical="top"/>
    </xf>
    <xf numFmtId="0" fontId="8" fillId="2" borderId="10" xfId="0" applyFont="1" applyFill="1" applyBorder="1" applyAlignment="1" applyProtection="1">
      <alignment vertical="center"/>
    </xf>
    <xf numFmtId="0" fontId="8" fillId="2" borderId="6" xfId="0" applyFont="1" applyFill="1" applyBorder="1" applyAlignment="1" applyProtection="1">
      <alignment vertical="center"/>
    </xf>
    <xf numFmtId="0" fontId="8" fillId="2" borderId="0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vertical="center"/>
    </xf>
    <xf numFmtId="0" fontId="8" fillId="0" borderId="14" xfId="0" applyFont="1" applyBorder="1" applyAlignment="1" applyProtection="1">
      <alignment horizontal="center" vertical="center"/>
    </xf>
    <xf numFmtId="0" fontId="8" fillId="0" borderId="15" xfId="0" applyFont="1" applyBorder="1" applyAlignment="1" applyProtection="1">
      <alignment horizontal="center" vertical="center"/>
    </xf>
    <xf numFmtId="0" fontId="8" fillId="0" borderId="16" xfId="0" applyFont="1" applyBorder="1" applyAlignment="1" applyProtection="1">
      <alignment horizontal="center" vertical="center"/>
    </xf>
    <xf numFmtId="0" fontId="5" fillId="0" borderId="6" xfId="0" applyFont="1" applyBorder="1" applyProtection="1">
      <alignment vertical="top"/>
    </xf>
    <xf numFmtId="0" fontId="4" fillId="2" borderId="9" xfId="0" applyFont="1" applyFill="1" applyBorder="1" applyAlignment="1" applyProtection="1">
      <alignment vertical="center"/>
    </xf>
    <xf numFmtId="0" fontId="4" fillId="2" borderId="0" xfId="0" applyFont="1" applyFill="1" applyAlignment="1" applyProtection="1">
      <alignment vertical="center"/>
    </xf>
    <xf numFmtId="0" fontId="4" fillId="2" borderId="0" xfId="0" applyFont="1" applyFill="1" applyProtection="1">
      <alignment vertical="top"/>
    </xf>
    <xf numFmtId="0" fontId="4" fillId="2" borderId="0" xfId="0" applyFont="1" applyFill="1" applyAlignment="1" applyProtection="1">
      <alignment horizontal="center"/>
    </xf>
    <xf numFmtId="0" fontId="4" fillId="0" borderId="0" xfId="0" applyFont="1" applyAlignment="1" applyProtection="1">
      <alignment horizontal="center" vertical="center"/>
    </xf>
    <xf numFmtId="0" fontId="4" fillId="0" borderId="0" xfId="0" applyFont="1" applyProtection="1">
      <alignment vertical="top"/>
    </xf>
    <xf numFmtId="0" fontId="9" fillId="0" borderId="11" xfId="0" applyFont="1" applyBorder="1" applyAlignment="1" applyProtection="1">
      <alignment vertical="center"/>
    </xf>
    <xf numFmtId="0" fontId="8" fillId="0" borderId="11" xfId="0" applyFont="1" applyBorder="1" applyAlignment="1" applyProtection="1">
      <alignment horizontal="center" vertical="center"/>
    </xf>
    <xf numFmtId="0" fontId="5" fillId="0" borderId="0" xfId="0" applyFont="1" applyProtection="1">
      <alignment vertical="top"/>
    </xf>
    <xf numFmtId="0" fontId="10" fillId="0" borderId="4" xfId="0" applyFont="1" applyBorder="1" applyAlignment="1" applyProtection="1">
      <alignment horizontal="center" vertical="center"/>
    </xf>
    <xf numFmtId="2" fontId="11" fillId="0" borderId="4" xfId="0" applyNumberFormat="1" applyFont="1" applyBorder="1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166" fontId="11" fillId="0" borderId="0" xfId="0" applyNumberFormat="1" applyFont="1" applyBorder="1" applyAlignment="1" applyProtection="1">
      <alignment horizontal="center" vertical="center"/>
    </xf>
    <xf numFmtId="1" fontId="11" fillId="0" borderId="0" xfId="0" applyNumberFormat="1" applyFont="1" applyBorder="1" applyAlignment="1" applyProtection="1">
      <alignment horizontal="center" vertical="center"/>
    </xf>
    <xf numFmtId="10" fontId="14" fillId="0" borderId="0" xfId="5" applyNumberFormat="1" applyFont="1" applyAlignment="1" applyProtection="1">
      <alignment horizontal="center" vertical="center"/>
    </xf>
    <xf numFmtId="2" fontId="15" fillId="0" borderId="0" xfId="4" applyNumberFormat="1" applyFont="1" applyProtection="1"/>
    <xf numFmtId="2" fontId="14" fillId="0" borderId="0" xfId="5" applyNumberFormat="1" applyFont="1" applyProtection="1"/>
    <xf numFmtId="0" fontId="5" fillId="0" borderId="7" xfId="0" applyFont="1" applyBorder="1" applyProtection="1">
      <alignment vertical="top"/>
    </xf>
    <xf numFmtId="0" fontId="5" fillId="0" borderId="8" xfId="0" applyFont="1" applyBorder="1" applyProtection="1">
      <alignment vertical="top"/>
    </xf>
    <xf numFmtId="0" fontId="11" fillId="0" borderId="0" xfId="0" applyFont="1" applyAlignment="1" applyProtection="1">
      <alignment vertical="center"/>
    </xf>
    <xf numFmtId="0" fontId="10" fillId="0" borderId="13" xfId="0" applyFont="1" applyBorder="1" applyAlignment="1" applyProtection="1">
      <alignment horizontal="center" vertical="center"/>
    </xf>
    <xf numFmtId="0" fontId="8" fillId="2" borderId="0" xfId="0" applyFont="1" applyFill="1" applyBorder="1" applyAlignment="1" applyProtection="1">
      <alignment horizontal="right" vertical="center"/>
    </xf>
    <xf numFmtId="0" fontId="8" fillId="2" borderId="17" xfId="0" applyFont="1" applyFill="1" applyBorder="1" applyAlignment="1" applyProtection="1">
      <alignment horizontal="right" vertical="center"/>
    </xf>
    <xf numFmtId="0" fontId="8" fillId="2" borderId="18" xfId="0" applyFont="1" applyFill="1" applyBorder="1" applyAlignment="1" applyProtection="1">
      <alignment vertical="center"/>
    </xf>
    <xf numFmtId="166" fontId="8" fillId="2" borderId="19" xfId="0" applyNumberFormat="1" applyFont="1" applyFill="1" applyBorder="1" applyAlignment="1" applyProtection="1">
      <alignment horizontal="center" vertical="center"/>
    </xf>
    <xf numFmtId="0" fontId="8" fillId="2" borderId="20" xfId="0" applyFont="1" applyFill="1" applyBorder="1" applyAlignment="1" applyProtection="1">
      <alignment horizontal="right" vertical="center"/>
    </xf>
    <xf numFmtId="0" fontId="8" fillId="2" borderId="21" xfId="0" applyFont="1" applyFill="1" applyBorder="1" applyAlignment="1" applyProtection="1">
      <alignment vertical="center"/>
    </xf>
    <xf numFmtId="1" fontId="8" fillId="2" borderId="22" xfId="0" applyNumberFormat="1" applyFont="1" applyFill="1" applyBorder="1" applyAlignment="1" applyProtection="1">
      <alignment horizontal="center" vertical="center"/>
    </xf>
    <xf numFmtId="0" fontId="8" fillId="2" borderId="18" xfId="0" applyFont="1" applyFill="1" applyBorder="1" applyAlignment="1" applyProtection="1">
      <alignment horizontal="right" vertical="center"/>
    </xf>
    <xf numFmtId="166" fontId="8" fillId="2" borderId="18" xfId="0" applyNumberFormat="1" applyFont="1" applyFill="1" applyBorder="1" applyAlignment="1" applyProtection="1">
      <alignment horizontal="center" vertical="center"/>
    </xf>
    <xf numFmtId="0" fontId="10" fillId="0" borderId="0" xfId="0" applyFont="1" applyBorder="1" applyAlignment="1" applyProtection="1">
      <alignment horizontal="center" vertical="center" wrapText="1"/>
    </xf>
    <xf numFmtId="0" fontId="11" fillId="0" borderId="0" xfId="0" applyFont="1" applyProtection="1">
      <alignment vertical="top"/>
    </xf>
  </cellXfs>
  <cellStyles count="6">
    <cellStyle name="Normale" xfId="0" builtinId="0"/>
    <cellStyle name="Normale 2" xfId="1" xr:uid="{00000000-0005-0000-0000-000001000000}"/>
    <cellStyle name="Normale 3" xfId="3" xr:uid="{836B09F3-008B-4FF5-BA37-440789F92D25}"/>
    <cellStyle name="Percentuale" xfId="5" builtinId="5"/>
    <cellStyle name="Valuta" xfId="4" builtinId="4"/>
    <cellStyle name="Valuta 2" xfId="2" xr:uid="{00000000-0005-0000-0000-000003000000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00000"/>
      <rgbColor rgb="00FFFFFF"/>
      <rgbColor rgb="00FFFFFF"/>
      <rgbColor rgb="00C0C0C0"/>
      <rgbColor rgb="00031F5D"/>
      <rgbColor rgb="00E6E6E6"/>
      <rgbColor rgb="004C4C4C"/>
      <rgbColor rgb="00333333"/>
      <rgbColor rgb="00CCCCCC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41495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38101</xdr:rowOff>
    </xdr:from>
    <xdr:to>
      <xdr:col>1</xdr:col>
      <xdr:colOff>19050</xdr:colOff>
      <xdr:row>0</xdr:row>
      <xdr:rowOff>736152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846C2133-66C4-4002-934F-20F658CFC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38101"/>
          <a:ext cx="1914525" cy="698051"/>
        </a:xfrm>
        <a:prstGeom prst="rect">
          <a:avLst/>
        </a:prstGeom>
      </xdr:spPr>
    </xdr:pic>
    <xdr:clientData/>
  </xdr:twoCellAnchor>
  <xdr:twoCellAnchor editAs="oneCell">
    <xdr:from>
      <xdr:col>2</xdr:col>
      <xdr:colOff>799202</xdr:colOff>
      <xdr:row>0</xdr:row>
      <xdr:rowOff>76200</xdr:rowOff>
    </xdr:from>
    <xdr:to>
      <xdr:col>6</xdr:col>
      <xdr:colOff>790223</xdr:colOff>
      <xdr:row>0</xdr:row>
      <xdr:rowOff>701040</xdr:rowOff>
    </xdr:to>
    <xdr:pic>
      <xdr:nvPicPr>
        <xdr:cNvPr id="3" name="Immagine 2" descr="Visualizza immagine di origine">
          <a:extLst>
            <a:ext uri="{FF2B5EF4-FFF2-40B4-BE49-F238E27FC236}">
              <a16:creationId xmlns:a16="http://schemas.microsoft.com/office/drawing/2014/main" id="{96E0E8F9-52B6-4B3A-A3F6-EEF5EF7022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6742" y="76200"/>
          <a:ext cx="3160941" cy="624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B2BF6-D77A-4D6F-B001-B54A0F73E0D9}">
  <dimension ref="A1:Y2718"/>
  <sheetViews>
    <sheetView showGridLines="0" tabSelected="1" view="pageBreakPreview" zoomScale="150" zoomScaleNormal="150" zoomScaleSheetLayoutView="150" zoomScalePageLayoutView="150" workbookViewId="0">
      <selection activeCell="A5" sqref="A5"/>
    </sheetView>
  </sheetViews>
  <sheetFormatPr defaultColWidth="10.125" defaultRowHeight="15"/>
  <cols>
    <col min="1" max="1" width="25" style="13" customWidth="1"/>
    <col min="2" max="2" width="16.75" style="13" customWidth="1"/>
    <col min="3" max="4" width="12.375" style="13" customWidth="1"/>
    <col min="5" max="5" width="5.125" style="13" customWidth="1"/>
    <col min="6" max="6" width="11.75" style="13" customWidth="1"/>
    <col min="7" max="7" width="12" style="13" customWidth="1"/>
    <col min="8" max="8" width="14.5" style="17" hidden="1" customWidth="1"/>
    <col min="9" max="10" width="14.5" style="13" hidden="1" customWidth="1"/>
    <col min="11" max="11" width="5.375" style="13" hidden="1" customWidth="1"/>
    <col min="12" max="12" width="7" style="13" hidden="1" customWidth="1"/>
    <col min="13" max="13" width="14.5" style="13" hidden="1" customWidth="1"/>
    <col min="14" max="21" width="11.25" style="12" hidden="1" customWidth="1"/>
    <col min="22" max="25" width="11.25" style="13" hidden="1" customWidth="1"/>
    <col min="26" max="16384" width="10.125" style="13"/>
  </cols>
  <sheetData>
    <row r="1" spans="1:25" ht="75.75" customHeight="1">
      <c r="A1" s="9"/>
      <c r="B1" s="9"/>
      <c r="C1" s="9"/>
      <c r="D1" s="9"/>
      <c r="E1" s="9"/>
      <c r="F1" s="9"/>
      <c r="G1" s="9"/>
      <c r="H1" s="10"/>
      <c r="I1" s="11"/>
      <c r="J1" s="11"/>
      <c r="K1" s="11"/>
      <c r="L1" s="11"/>
      <c r="M1" s="11"/>
    </row>
    <row r="2" spans="1:25">
      <c r="A2" s="14" t="s">
        <v>11620</v>
      </c>
      <c r="B2" s="14"/>
      <c r="C2" s="14"/>
      <c r="D2" s="14"/>
      <c r="E2" s="14"/>
      <c r="F2" s="14"/>
      <c r="G2" s="14"/>
      <c r="H2" s="15"/>
      <c r="I2" s="16"/>
      <c r="J2" s="16"/>
      <c r="K2" s="16"/>
      <c r="L2" s="16"/>
      <c r="M2" s="16"/>
    </row>
    <row r="3" spans="1:25" ht="5.45" customHeight="1"/>
    <row r="4" spans="1:25" ht="15.75" thickBot="1">
      <c r="A4" s="18"/>
      <c r="B4" s="19" t="s">
        <v>2</v>
      </c>
      <c r="C4" s="20"/>
      <c r="D4" s="20"/>
      <c r="E4" s="20"/>
      <c r="F4" s="20"/>
      <c r="G4" s="20"/>
      <c r="H4" s="21"/>
      <c r="I4" s="22"/>
      <c r="J4" s="22"/>
      <c r="K4" s="22"/>
      <c r="L4" s="22"/>
      <c r="M4" s="22"/>
    </row>
    <row r="5" spans="1:25" ht="15.75" thickBot="1">
      <c r="A5" s="6"/>
      <c r="B5" s="23" t="str">
        <f>IFERROR(VLOOKUP($A$5,'LISTA CLIENTI'!$A$2:$G$2532,2,0),"&lt;=== INSERISCI CODICE CLIENTE")</f>
        <v>&lt;=== INSERISCI CODICE CLIENTE</v>
      </c>
      <c r="C5" s="23"/>
      <c r="D5" s="23" t="s">
        <v>20539</v>
      </c>
      <c r="E5" s="20"/>
      <c r="F5" s="24">
        <v>4000</v>
      </c>
      <c r="G5" s="20"/>
      <c r="H5" s="21"/>
      <c r="I5" s="22"/>
      <c r="J5" s="22"/>
      <c r="K5" s="22"/>
      <c r="L5" s="22"/>
      <c r="M5" s="22"/>
    </row>
    <row r="6" spans="1:25">
      <c r="A6" s="25"/>
      <c r="B6" s="23" t="str">
        <f>IFERROR(VLOOKUP($A$5,'LISTA CLIENTI'!$A$2:$G$2532,3,0),"INDIRIZZO")</f>
        <v>INDIRIZZO</v>
      </c>
      <c r="C6" s="23"/>
      <c r="D6" s="23" t="s">
        <v>20538</v>
      </c>
      <c r="E6" s="20"/>
      <c r="F6" s="26" t="s">
        <v>20540</v>
      </c>
      <c r="G6" s="20"/>
      <c r="H6" s="21"/>
      <c r="I6" s="22"/>
      <c r="J6" s="22"/>
      <c r="K6" s="22"/>
      <c r="L6" s="22"/>
      <c r="M6" s="22"/>
    </row>
    <row r="7" spans="1:25">
      <c r="A7" s="27"/>
      <c r="B7" s="23" t="str">
        <f>IFERROR(VLOOKUP($A$5,'LISTA CLIENTI'!$A$2:$G$2532,4,0),"CAP E CITTA'")</f>
        <v>CAP E CITTA'</v>
      </c>
      <c r="C7" s="23"/>
      <c r="D7" s="23"/>
      <c r="E7" s="20"/>
      <c r="F7" s="20"/>
      <c r="G7" s="20"/>
      <c r="H7" s="21"/>
      <c r="I7" s="22"/>
      <c r="J7" s="22"/>
      <c r="K7" s="22"/>
      <c r="L7" s="22"/>
      <c r="M7" s="22"/>
    </row>
    <row r="8" spans="1:25" ht="13.15" customHeight="1">
      <c r="A8" s="28" t="s">
        <v>20534</v>
      </c>
      <c r="B8" s="29" t="str">
        <f>IFERROR(VLOOKUP($A$5,'LISTA CLIENTI'!$A$1:$L$2532,12,0),"")</f>
        <v/>
      </c>
      <c r="E8" s="20"/>
      <c r="F8" s="20"/>
      <c r="G8" s="20"/>
      <c r="H8" s="21"/>
      <c r="I8" s="22"/>
      <c r="J8" s="22"/>
      <c r="K8" s="22"/>
      <c r="L8" s="22"/>
      <c r="M8" s="22"/>
    </row>
    <row r="9" spans="1:25">
      <c r="A9" s="30">
        <f ca="1">TODAY()</f>
        <v>43741</v>
      </c>
      <c r="C9" s="29"/>
      <c r="D9" s="29"/>
      <c r="E9" s="19"/>
      <c r="F9" s="19"/>
      <c r="G9" s="19"/>
      <c r="H9" s="21"/>
      <c r="I9" s="22"/>
      <c r="J9" s="22"/>
      <c r="K9" s="22"/>
      <c r="L9" s="22"/>
      <c r="M9" s="22"/>
    </row>
    <row r="10" spans="1:25" ht="10.9" customHeight="1" thickBot="1">
      <c r="A10" s="31"/>
      <c r="B10" s="32"/>
      <c r="C10" s="32"/>
      <c r="D10" s="32"/>
      <c r="E10" s="33"/>
      <c r="F10" s="33"/>
      <c r="G10" s="33"/>
      <c r="H10" s="21"/>
      <c r="I10" s="34"/>
      <c r="J10" s="34"/>
      <c r="K10" s="34"/>
      <c r="L10" s="34"/>
      <c r="M10" s="34"/>
    </row>
    <row r="11" spans="1:25" s="42" customFormat="1" ht="17.25" thickTop="1" thickBot="1">
      <c r="A11" s="35" t="s">
        <v>20530</v>
      </c>
      <c r="B11" s="36"/>
      <c r="C11" s="36"/>
      <c r="D11" s="36"/>
      <c r="E11" s="36"/>
      <c r="F11" s="36"/>
      <c r="G11" s="36"/>
      <c r="H11" s="37"/>
      <c r="I11" s="38"/>
      <c r="J11" s="38"/>
      <c r="K11" s="38"/>
      <c r="L11" s="38"/>
      <c r="M11" s="38"/>
      <c r="N11" s="39" t="s">
        <v>14564</v>
      </c>
      <c r="O11" s="40"/>
      <c r="P11" s="40"/>
      <c r="Q11" s="41"/>
      <c r="R11" s="39" t="s">
        <v>14565</v>
      </c>
      <c r="S11" s="40"/>
      <c r="T11" s="40"/>
      <c r="U11" s="41"/>
      <c r="V11" s="39" t="s">
        <v>20527</v>
      </c>
      <c r="W11" s="40"/>
      <c r="X11" s="40"/>
      <c r="Y11" s="41"/>
    </row>
    <row r="12" spans="1:25" s="48" customFormat="1" ht="7.9" customHeight="1" thickTop="1" thickBot="1">
      <c r="A12" s="43"/>
      <c r="B12" s="44"/>
      <c r="C12" s="44"/>
      <c r="D12" s="44"/>
      <c r="E12" s="45"/>
      <c r="F12" s="45"/>
      <c r="G12" s="45"/>
      <c r="H12" s="46"/>
      <c r="I12" s="45"/>
      <c r="J12" s="45"/>
      <c r="K12" s="45"/>
      <c r="L12" s="45"/>
      <c r="M12" s="45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</row>
    <row r="13" spans="1:25" s="51" customFormat="1" ht="16.5" thickBot="1">
      <c r="A13" s="49" t="s">
        <v>14556</v>
      </c>
      <c r="B13" s="49" t="s">
        <v>14557</v>
      </c>
      <c r="C13" s="49" t="s">
        <v>14563</v>
      </c>
      <c r="D13" s="49" t="s">
        <v>20535</v>
      </c>
      <c r="E13" s="49" t="s">
        <v>0</v>
      </c>
      <c r="F13" s="49" t="s">
        <v>14558</v>
      </c>
      <c r="G13" s="49" t="s">
        <v>14561</v>
      </c>
      <c r="H13" s="50" t="s">
        <v>1</v>
      </c>
      <c r="I13" s="50" t="s">
        <v>17264</v>
      </c>
      <c r="J13" s="50" t="s">
        <v>17265</v>
      </c>
      <c r="K13" s="50" t="s">
        <v>20529</v>
      </c>
      <c r="L13" s="50" t="s">
        <v>20531</v>
      </c>
      <c r="M13" s="50" t="s">
        <v>20528</v>
      </c>
      <c r="N13" s="50" t="s">
        <v>20523</v>
      </c>
      <c r="O13" s="50" t="s">
        <v>20524</v>
      </c>
      <c r="P13" s="50" t="s">
        <v>20525</v>
      </c>
      <c r="Q13" s="50" t="s">
        <v>20526</v>
      </c>
      <c r="R13" s="50" t="s">
        <v>20523</v>
      </c>
      <c r="S13" s="50" t="s">
        <v>20524</v>
      </c>
      <c r="T13" s="50" t="s">
        <v>20525</v>
      </c>
      <c r="U13" s="50" t="s">
        <v>20526</v>
      </c>
      <c r="V13" s="50" t="s">
        <v>20523</v>
      </c>
      <c r="W13" s="50" t="s">
        <v>20524</v>
      </c>
      <c r="X13" s="50" t="s">
        <v>20525</v>
      </c>
      <c r="Y13" s="50" t="s">
        <v>20526</v>
      </c>
    </row>
    <row r="14" spans="1:25">
      <c r="A14" s="7"/>
      <c r="B14" s="52" t="str">
        <f>IFERROR(IF((VLOOKUP(A14,$H$13:$I$2718,2,0)&lt;&gt;"NO CROSS"),VLOOKUP(A14,$H$13:$I$2718,2,0),VLOOKUP(A14,$H$13:$J$2718,3,0)),"&lt;===INSERISCI CODICE")</f>
        <v>&lt;===INSERISCI CODICE</v>
      </c>
      <c r="C14" s="52" t="str">
        <f>IFERROR(VLOOKUP(A14,$H$13:$K$2718,4,0),"")</f>
        <v/>
      </c>
      <c r="D14" s="52" t="str">
        <f>IFERROR(VLOOKUP(A14,$H$13:$M$2718,6,0),"")</f>
        <v/>
      </c>
      <c r="E14" s="8"/>
      <c r="F14" s="53">
        <f>IFERROR(IF($B$8="",0,IF(L14="PKW",IF($B$8="VIP",IF(D14="si",IF(E14&lt;6,VLOOKUP(A14,$H$13:$N$2718,7,0),IF(AND(E14&gt;=6,E14&lt;12),VLOOKUP(A14,$H$13:$O$2718,8,0),IF(AND(E14&gt;=12,E14&lt;24),VLOOKUP(A14,$H$13:$P$2718,9,0),VLOOKUP(A14,$H$13:$Q$2718,10,0)))),VLOOKUP(A14,$H$13:$P$2718,9,0)),IF($B$8="TOP",IF(D14="si",IF(E14&lt;6,VLOOKUP(A14,$H$13:$R$2718,11,0),IF(AND(E14&gt;=6,E14&lt;12),VLOOKUP(A14,$H$13:$S$2718,12,0),IF(AND(E14&gt;=12,E14&lt;24),VLOOKUP(A14,$H$13:$T$2718,13,0),VLOOKUP(A14,$H$13:$U$2718,14,0)))),VLOOKUP(A14,$H$13:$T$2718,13,0)),IF(D14="si",IF(E14&lt;6,VLOOKUP(A14,$H$13:$V$2718,15,0),IF(AND(E14&gt;=6,E14&lt;12),VLOOKUP(A14,$H$13:$W$2718,16,0),IF(AND(E14&gt;=12,E14&lt;24),VLOOKUP(A14,$H$13:$X$2718,17,0),VLOOKUP(A14,$H$13:$Y$2718,18,0)))),VLOOKUP(A14,$H$13:$X$2718,17,0)))),IF($B$8="VIP",IF(D14="si",IF(E14&lt;3,VLOOKUP(A14,$H$13:$N$2718,7,0),IF(AND(E14&gt;=3,E14&lt;6),VLOOKUP(A14,$H$13:$O$2718,8,0),IF(AND(E14&gt;=6,E14&lt;12),VLOOKUP(A14,$H$13:$Q$2718,9,0),VLOOKUP(A14,$H$13:$Q$2718,10,0)))),VLOOKUP(A14,$H$13:$Q$2718,9,0)),IF($B$8="TOP",IF(D14="si",IF(E14&lt;3,VLOOKUP(A14,$H$13:$R$2718,11,0),IF(AND(E14&gt;=3,E14&lt;6),VLOOKUP(A14,$H$13:$S$2718,12,0),IF(AND(E14&gt;=6,E14&lt;12),VLOOKUP(A14,$H$13:$T$2718,13,0),VLOOKUP(A14,$H$13:$U$2718,14,0)))),VLOOKUP(A14,$H$13:$T$2718,13,0)),IF(D14="si",IF(E14&lt;3,VLOOKUP(A14,$H$13:$V$2718,15,0),IF(AND(E14&gt;=3,E14&lt;6),VLOOKUP(A14,$H$13:$V$2718,16,0),IF(AND(E14&gt;=6,E14&lt;12),VLOOKUP(A14,$H$13:$V$2718,17,0),VLOOKUP(A14,$H$13:$V$2718,16,0)))),VLOOKUP(A14,$H$13:$V$2718,17,0)))))),"")</f>
        <v>0</v>
      </c>
      <c r="G14" s="53">
        <f t="shared" ref="G14:G51" si="0">IFERROR(F14*E14,0)</f>
        <v>0</v>
      </c>
      <c r="H14" s="54" t="s">
        <v>14566</v>
      </c>
      <c r="I14" s="55" t="s">
        <v>17266</v>
      </c>
      <c r="J14" s="55" t="s">
        <v>14562</v>
      </c>
      <c r="K14" s="56">
        <v>12</v>
      </c>
      <c r="L14" s="56" t="s">
        <v>20532</v>
      </c>
      <c r="M14" s="57" t="s">
        <v>20536</v>
      </c>
      <c r="N14" s="58">
        <v>1.73</v>
      </c>
      <c r="O14" s="58">
        <v>1.53</v>
      </c>
      <c r="P14" s="58">
        <v>1.3800000000000001</v>
      </c>
      <c r="Q14" s="58">
        <v>1.28</v>
      </c>
      <c r="R14" s="59">
        <v>1.7645999999999999</v>
      </c>
      <c r="S14" s="59">
        <v>1.5606</v>
      </c>
      <c r="T14" s="59">
        <v>1.4076000000000002</v>
      </c>
      <c r="U14" s="59">
        <v>1.3056000000000001</v>
      </c>
      <c r="V14" s="59">
        <v>1.799892</v>
      </c>
      <c r="W14" s="59">
        <v>1.591812</v>
      </c>
      <c r="X14" s="59">
        <v>1.4357520000000001</v>
      </c>
      <c r="Y14" s="59">
        <v>1.331712</v>
      </c>
    </row>
    <row r="15" spans="1:25">
      <c r="A15" s="7"/>
      <c r="B15" s="52" t="str">
        <f>IFERROR(IF((VLOOKUP(A15,$H$13:$I$2718,2,0)="NO CROSS"),J15,I15),"&lt;===INSERISCI CODICE")</f>
        <v>&lt;===INSERISCI CODICE</v>
      </c>
      <c r="C15" s="52" t="str">
        <f>IFERROR(VLOOKUP(A15,$H$13:$K$2718,4,0),"")</f>
        <v/>
      </c>
      <c r="D15" s="52" t="str">
        <f>IFERROR(VLOOKUP(A15,$H$13:$M$2718,6,0),"")</f>
        <v/>
      </c>
      <c r="E15" s="8"/>
      <c r="F15" s="53">
        <f>IFERROR(IF($B$8="",0,IF(L15="PKW",IF($B$8="VIP",IF(D15="si",IF(E15&lt;6,VLOOKUP(A15,$H$13:$N$2718,7,0),IF(AND(E15&gt;=6,E15&lt;12),VLOOKUP(A15,$H$13:$O$2718,8,0),IF(AND(E15&gt;=12,E15&lt;24),VLOOKUP(A15,$H$13:$P$2718,9,0),VLOOKUP(A15,$H$13:$Q$2718,10,0)))),VLOOKUP(A15,$H$13:$P$2718,9,0)),IF($B$8="TOP",IF(D15="si",IF(E15&lt;6,VLOOKUP(A15,$H$13:$R$2718,11,0),IF(AND(E15&gt;=6,E15&lt;12),VLOOKUP(A15,$H$13:$S$2718,12,0),IF(AND(E15&gt;=12,E15&lt;24),VLOOKUP(A15,$H$13:$T$2718,13,0),VLOOKUP(A15,$H$13:$U$2718,14,0)))),VLOOKUP(A15,$H$13:$T$2718,13,0)),IF(D15="si",IF(E15&lt;6,VLOOKUP(A15,$H$13:$V$2718,15,0),IF(AND(E15&gt;=6,E15&lt;12),VLOOKUP(A15,$H$13:$W$2718,16,0),IF(AND(E15&gt;=12,E15&lt;24),VLOOKUP(A15,$H$13:$X$2718,17,0),VLOOKUP(A15,$H$13:$Y$2718,18,0)))),VLOOKUP(A15,$H$13:$X$2718,17,0)))),IF($B$8="VIP",IF(D15="si",IF(E15&lt;3,VLOOKUP(A15,$H$13:$N$2718,7,0),IF(AND(E15&gt;=3,E15&lt;6),VLOOKUP(A15,$H$13:$O$2718,8,0),IF(AND(E15&gt;=6,E15&lt;12),VLOOKUP(A15,$H$13:$Q$2718,9,0),VLOOKUP(A15,$H$13:$Q$2718,10,0)))),VLOOKUP(A15,$H$13:$Q$2718,9,0)),IF($B$8="TOP",IF(D15="si",IF(E15&lt;3,VLOOKUP(A15,$H$13:$R$2718,11,0),IF(AND(E15&gt;=3,E15&lt;6),VLOOKUP(A15,$H$13:$S$2718,12,0),IF(AND(E15&gt;=6,E15&lt;12),VLOOKUP(A15,$H$13:$T$2718,13,0),VLOOKUP(A15,$H$13:$U$2718,14,0)))),VLOOKUP(A15,$H$13:$T$2718,13,0)),IF(D15="si",IF(E15&lt;3,VLOOKUP(A15,$H$13:$V$2718,15,0),IF(AND(E15&gt;=3,E15&lt;6),VLOOKUP(A15,$H$13:$V$2718,16,0),IF(AND(E15&gt;=6,E15&lt;12),VLOOKUP(A15,$H$13:$V$2718,17,0),VLOOKUP(A15,$H$13:$V$2718,16,0)))),VLOOKUP(A15,$H$13:$V$2718,17,0)))))),"")</f>
        <v>0</v>
      </c>
      <c r="G15" s="53">
        <f t="shared" si="0"/>
        <v>0</v>
      </c>
      <c r="H15" s="54" t="s">
        <v>14567</v>
      </c>
      <c r="I15" s="55" t="s">
        <v>17267</v>
      </c>
      <c r="J15" s="55" t="s">
        <v>17268</v>
      </c>
      <c r="K15" s="56">
        <v>12</v>
      </c>
      <c r="L15" s="56" t="s">
        <v>20532</v>
      </c>
      <c r="M15" s="57" t="s">
        <v>20536</v>
      </c>
      <c r="N15" s="58">
        <v>2.14</v>
      </c>
      <c r="O15" s="58">
        <v>1.94</v>
      </c>
      <c r="P15" s="58">
        <v>1.79</v>
      </c>
      <c r="Q15" s="58">
        <v>1.69</v>
      </c>
      <c r="R15" s="59">
        <v>2.1828000000000003</v>
      </c>
      <c r="S15" s="59">
        <v>1.9787999999999999</v>
      </c>
      <c r="T15" s="59">
        <v>1.8258000000000001</v>
      </c>
      <c r="U15" s="59">
        <v>1.7238</v>
      </c>
      <c r="V15" s="59">
        <v>2.2264560000000002</v>
      </c>
      <c r="W15" s="59">
        <v>2.0183759999999999</v>
      </c>
      <c r="X15" s="59">
        <v>1.8623160000000001</v>
      </c>
      <c r="Y15" s="59">
        <v>1.758276</v>
      </c>
    </row>
    <row r="16" spans="1:25">
      <c r="A16" s="7"/>
      <c r="B16" s="52" t="str">
        <f>IFERROR(IF((VLOOKUP(A16,$H$13:$I$2718,2,0)="NO CROSS"),J16,I16),"&lt;===INSERISCI CODICE")</f>
        <v>&lt;===INSERISCI CODICE</v>
      </c>
      <c r="C16" s="52" t="str">
        <f>IFERROR(VLOOKUP(A16,$H$13:$K$2718,4,0),"")</f>
        <v/>
      </c>
      <c r="D16" s="52" t="str">
        <f>IFERROR(VLOOKUP(A16,$H$13:$M$2718,6,0),"")</f>
        <v/>
      </c>
      <c r="E16" s="8"/>
      <c r="F16" s="53">
        <f>IFERROR(IF($B$8="",0,IF(L16="PKW",IF($B$8="VIP",IF(D16="si",IF(E16&lt;6,VLOOKUP(A16,$H$13:$N$2718,7,0),IF(AND(E16&gt;=6,E16&lt;12),VLOOKUP(A16,$H$13:$O$2718,8,0),IF(AND(E16&gt;=12,E16&lt;24),VLOOKUP(A16,$H$13:$P$2718,9,0),VLOOKUP(A16,$H$13:$Q$2718,10,0)))),VLOOKUP(A16,$H$13:$P$2718,9,0)),IF($B$8="TOP",IF(D16="si",IF(E16&lt;6,VLOOKUP(A16,$H$13:$R$2718,11,0),IF(AND(E16&gt;=6,E16&lt;12),VLOOKUP(A16,$H$13:$S$2718,12,0),IF(AND(E16&gt;=12,E16&lt;24),VLOOKUP(A16,$H$13:$T$2718,13,0),VLOOKUP(A16,$H$13:$U$2718,14,0)))),VLOOKUP(A16,$H$13:$T$2718,13,0)),IF(D16="si",IF(E16&lt;6,VLOOKUP(A16,$H$13:$V$2718,15,0),IF(AND(E16&gt;=6,E16&lt;12),VLOOKUP(A16,$H$13:$W$2718,16,0),IF(AND(E16&gt;=12,E16&lt;24),VLOOKUP(A16,$H$13:$X$2718,17,0),VLOOKUP(A16,$H$13:$Y$2718,18,0)))),VLOOKUP(A16,$H$13:$X$2718,17,0)))),IF($B$8="VIP",IF(D16="si",IF(E16&lt;3,VLOOKUP(A16,$H$13:$N$2718,7,0),IF(AND(E16&gt;=3,E16&lt;6),VLOOKUP(A16,$H$13:$O$2718,8,0),IF(AND(E16&gt;=6,E16&lt;12),VLOOKUP(A16,$H$13:$Q$2718,9,0),VLOOKUP(A16,$H$13:$Q$2718,10,0)))),VLOOKUP(A16,$H$13:$Q$2718,9,0)),IF($B$8="TOP",IF(D16="si",IF(E16&lt;3,VLOOKUP(A16,$H$13:$R$2718,11,0),IF(AND(E16&gt;=3,E16&lt;6),VLOOKUP(A16,$H$13:$S$2718,12,0),IF(AND(E16&gt;=6,E16&lt;12),VLOOKUP(A16,$H$13:$T$2718,13,0),VLOOKUP(A16,$H$13:$U$2718,14,0)))),VLOOKUP(A16,$H$13:$T$2718,13,0)),IF(D16="si",IF(E16&lt;3,VLOOKUP(A16,$H$13:$V$2718,15,0),IF(AND(E16&gt;=3,E16&lt;6),VLOOKUP(A16,$H$13:$V$2718,16,0),IF(AND(E16&gt;=6,E16&lt;12),VLOOKUP(A16,$H$13:$V$2718,17,0),VLOOKUP(A16,$H$13:$V$2718,16,0)))),VLOOKUP(A16,$H$13:$V$2718,17,0)))))),"")</f>
        <v>0</v>
      </c>
      <c r="G16" s="53">
        <f t="shared" si="0"/>
        <v>0</v>
      </c>
      <c r="H16" s="54" t="s">
        <v>14568</v>
      </c>
      <c r="I16" s="55" t="s">
        <v>17269</v>
      </c>
      <c r="J16" s="55" t="s">
        <v>17270</v>
      </c>
      <c r="K16" s="56">
        <v>6</v>
      </c>
      <c r="L16" s="56" t="s">
        <v>20532</v>
      </c>
      <c r="M16" s="57" t="s">
        <v>20536</v>
      </c>
      <c r="N16" s="58">
        <v>2.6500000000000004</v>
      </c>
      <c r="O16" s="58">
        <v>2.4500000000000002</v>
      </c>
      <c r="P16" s="58">
        <v>2.3000000000000003</v>
      </c>
      <c r="Q16" s="58">
        <v>2.2000000000000002</v>
      </c>
      <c r="R16" s="59">
        <v>2.7030000000000003</v>
      </c>
      <c r="S16" s="59">
        <v>2.4990000000000001</v>
      </c>
      <c r="T16" s="59">
        <v>2.3460000000000001</v>
      </c>
      <c r="U16" s="59">
        <v>2.2440000000000002</v>
      </c>
      <c r="V16" s="59">
        <v>2.7570600000000005</v>
      </c>
      <c r="W16" s="59">
        <v>2.5489800000000002</v>
      </c>
      <c r="X16" s="59">
        <v>2.3929200000000002</v>
      </c>
      <c r="Y16" s="59">
        <v>2.2888800000000002</v>
      </c>
    </row>
    <row r="17" spans="1:25">
      <c r="A17" s="7"/>
      <c r="B17" s="52" t="str">
        <f>IFERROR(IF((VLOOKUP(A17,$H$13:$I$2718,2,0)="NO CROSS"),J17,I17),"&lt;===INSERISCI CODICE")</f>
        <v>&lt;===INSERISCI CODICE</v>
      </c>
      <c r="C17" s="52" t="str">
        <f>IFERROR(VLOOKUP(A17,$H$13:$K$2718,4,0),"")</f>
        <v/>
      </c>
      <c r="D17" s="52" t="str">
        <f>IFERROR(VLOOKUP(A17,$H$13:$M$2718,6,0),"")</f>
        <v/>
      </c>
      <c r="E17" s="8"/>
      <c r="F17" s="53">
        <f>IFERROR(IF($B$8="",0,IF(L17="PKW",IF($B$8="VIP",IF(D17="si",IF(E17&lt;6,VLOOKUP(A17,$H$13:$N$2718,7,0),IF(AND(E17&gt;=6,E17&lt;12),VLOOKUP(A17,$H$13:$O$2718,8,0),IF(AND(E17&gt;=12,E17&lt;24),VLOOKUP(A17,$H$13:$P$2718,9,0),VLOOKUP(A17,$H$13:$Q$2718,10,0)))),VLOOKUP(A17,$H$13:$P$2718,9,0)),IF($B$8="TOP",IF(D17="si",IF(E17&lt;6,VLOOKUP(A17,$H$13:$R$2718,11,0),IF(AND(E17&gt;=6,E17&lt;12),VLOOKUP(A17,$H$13:$S$2718,12,0),IF(AND(E17&gt;=12,E17&lt;24),VLOOKUP(A17,$H$13:$T$2718,13,0),VLOOKUP(A17,$H$13:$U$2718,14,0)))),VLOOKUP(A17,$H$13:$T$2718,13,0)),IF(D17="si",IF(E17&lt;6,VLOOKUP(A17,$H$13:$V$2718,15,0),IF(AND(E17&gt;=6,E17&lt;12),VLOOKUP(A17,$H$13:$W$2718,16,0),IF(AND(E17&gt;=12,E17&lt;24),VLOOKUP(A17,$H$13:$X$2718,17,0),VLOOKUP(A17,$H$13:$Y$2718,18,0)))),VLOOKUP(A17,$H$13:$X$2718,17,0)))),IF($B$8="VIP",IF(D17="si",IF(E17&lt;3,VLOOKUP(A17,$H$13:$N$2718,7,0),IF(AND(E17&gt;=3,E17&lt;6),VLOOKUP(A17,$H$13:$O$2718,8,0),IF(AND(E17&gt;=6,E17&lt;12),VLOOKUP(A17,$H$13:$Q$2718,9,0),VLOOKUP(A17,$H$13:$Q$2718,10,0)))),VLOOKUP(A17,$H$13:$Q$2718,9,0)),IF($B$8="TOP",IF(D17="si",IF(E17&lt;3,VLOOKUP(A17,$H$13:$R$2718,11,0),IF(AND(E17&gt;=3,E17&lt;6),VLOOKUP(A17,$H$13:$S$2718,12,0),IF(AND(E17&gt;=6,E17&lt;12),VLOOKUP(A17,$H$13:$T$2718,13,0),VLOOKUP(A17,$H$13:$U$2718,14,0)))),VLOOKUP(A17,$H$13:$T$2718,13,0)),IF(D17="si",IF(E17&lt;3,VLOOKUP(A17,$H$13:$V$2718,15,0),IF(AND(E17&gt;=3,E17&lt;6),VLOOKUP(A17,$H$13:$V$2718,16,0),IF(AND(E17&gt;=6,E17&lt;12),VLOOKUP(A17,$H$13:$V$2718,17,0),VLOOKUP(A17,$H$13:$V$2718,16,0)))),VLOOKUP(A17,$H$13:$V$2718,17,0)))))),"")</f>
        <v>0</v>
      </c>
      <c r="G17" s="53">
        <f t="shared" si="0"/>
        <v>0</v>
      </c>
      <c r="H17" s="54" t="s">
        <v>14569</v>
      </c>
      <c r="I17" s="55" t="s">
        <v>17271</v>
      </c>
      <c r="J17" s="55" t="s">
        <v>17272</v>
      </c>
      <c r="K17" s="56">
        <v>12</v>
      </c>
      <c r="L17" s="56" t="s">
        <v>20532</v>
      </c>
      <c r="M17" s="57" t="s">
        <v>20536</v>
      </c>
      <c r="N17" s="58">
        <v>1.99</v>
      </c>
      <c r="O17" s="58">
        <v>1.79</v>
      </c>
      <c r="P17" s="58">
        <v>1.6400000000000001</v>
      </c>
      <c r="Q17" s="58">
        <v>1.54</v>
      </c>
      <c r="R17" s="59">
        <v>2.0297999999999998</v>
      </c>
      <c r="S17" s="59">
        <v>1.8258000000000001</v>
      </c>
      <c r="T17" s="59">
        <v>1.6728000000000001</v>
      </c>
      <c r="U17" s="59">
        <v>1.5708</v>
      </c>
      <c r="V17" s="59">
        <v>2.0703959999999997</v>
      </c>
      <c r="W17" s="59">
        <v>1.8623160000000001</v>
      </c>
      <c r="X17" s="59">
        <v>1.706256</v>
      </c>
      <c r="Y17" s="59">
        <v>1.6022159999999999</v>
      </c>
    </row>
    <row r="18" spans="1:25">
      <c r="A18" s="7"/>
      <c r="B18" s="52" t="str">
        <f>IFERROR(IF((VLOOKUP(A18,$H$13:$I$2718,2,0)="NO CROSS"),J18,I18),"&lt;===INSERISCI CODICE")</f>
        <v>&lt;===INSERISCI CODICE</v>
      </c>
      <c r="C18" s="52" t="str">
        <f>IFERROR(VLOOKUP(A18,$H$13:$K$2718,4,0),"")</f>
        <v/>
      </c>
      <c r="D18" s="52" t="str">
        <f>IFERROR(VLOOKUP(A18,$H$13:$M$2718,6,0),"")</f>
        <v/>
      </c>
      <c r="E18" s="8"/>
      <c r="F18" s="53">
        <f>IFERROR(IF($B$8="",0,IF(L18="PKW",IF($B$8="VIP",IF(D18="si",IF(E18&lt;6,VLOOKUP(A18,$H$13:$N$2718,7,0),IF(AND(E18&gt;=6,E18&lt;12),VLOOKUP(A18,$H$13:$O$2718,8,0),IF(AND(E18&gt;=12,E18&lt;24),VLOOKUP(A18,$H$13:$P$2718,9,0),VLOOKUP(A18,$H$13:$Q$2718,10,0)))),VLOOKUP(A18,$H$13:$P$2718,9,0)),IF($B$8="TOP",IF(D18="si",IF(E18&lt;6,VLOOKUP(A18,$H$13:$R$2718,11,0),IF(AND(E18&gt;=6,E18&lt;12),VLOOKUP(A18,$H$13:$S$2718,12,0),IF(AND(E18&gt;=12,E18&lt;24),VLOOKUP(A18,$H$13:$T$2718,13,0),VLOOKUP(A18,$H$13:$U$2718,14,0)))),VLOOKUP(A18,$H$13:$T$2718,13,0)),IF(D18="si",IF(E18&lt;6,VLOOKUP(A18,$H$13:$V$2718,15,0),IF(AND(E18&gt;=6,E18&lt;12),VLOOKUP(A18,$H$13:$W$2718,16,0),IF(AND(E18&gt;=12,E18&lt;24),VLOOKUP(A18,$H$13:$X$2718,17,0),VLOOKUP(A18,$H$13:$Y$2718,18,0)))),VLOOKUP(A18,$H$13:$X$2718,17,0)))),IF($B$8="VIP",IF(D18="si",IF(E18&lt;3,VLOOKUP(A18,$H$13:$N$2718,7,0),IF(AND(E18&gt;=3,E18&lt;6),VLOOKUP(A18,$H$13:$O$2718,8,0),IF(AND(E18&gt;=6,E18&lt;12),VLOOKUP(A18,$H$13:$Q$2718,9,0),VLOOKUP(A18,$H$13:$Q$2718,10,0)))),VLOOKUP(A18,$H$13:$Q$2718,9,0)),IF($B$8="TOP",IF(D18="si",IF(E18&lt;3,VLOOKUP(A18,$H$13:$R$2718,11,0),IF(AND(E18&gt;=3,E18&lt;6),VLOOKUP(A18,$H$13:$S$2718,12,0),IF(AND(E18&gt;=6,E18&lt;12),VLOOKUP(A18,$H$13:$T$2718,13,0),VLOOKUP(A18,$H$13:$U$2718,14,0)))),VLOOKUP(A18,$H$13:$T$2718,13,0)),IF(D18="si",IF(E18&lt;3,VLOOKUP(A18,$H$13:$V$2718,15,0),IF(AND(E18&gt;=3,E18&lt;6),VLOOKUP(A18,$H$13:$V$2718,16,0),IF(AND(E18&gt;=6,E18&lt;12),VLOOKUP(A18,$H$13:$V$2718,17,0),VLOOKUP(A18,$H$13:$V$2718,16,0)))),VLOOKUP(A18,$H$13:$V$2718,17,0)))))),"")</f>
        <v>0</v>
      </c>
      <c r="G18" s="53">
        <f t="shared" si="0"/>
        <v>0</v>
      </c>
      <c r="H18" s="54" t="s">
        <v>14570</v>
      </c>
      <c r="I18" s="55" t="s">
        <v>17273</v>
      </c>
      <c r="J18" s="55" t="s">
        <v>17274</v>
      </c>
      <c r="K18" s="56">
        <v>12</v>
      </c>
      <c r="L18" s="56" t="s">
        <v>20532</v>
      </c>
      <c r="M18" s="57" t="s">
        <v>20536</v>
      </c>
      <c r="N18" s="58">
        <v>2.46</v>
      </c>
      <c r="O18" s="58">
        <v>2.2599999999999998</v>
      </c>
      <c r="P18" s="58">
        <v>2.11</v>
      </c>
      <c r="Q18" s="58">
        <v>2.0099999999999998</v>
      </c>
      <c r="R18" s="59">
        <v>2.5091999999999999</v>
      </c>
      <c r="S18" s="59">
        <v>2.3051999999999997</v>
      </c>
      <c r="T18" s="59">
        <v>2.1521999999999997</v>
      </c>
      <c r="U18" s="59">
        <v>2.0501999999999998</v>
      </c>
      <c r="V18" s="59">
        <v>2.5593839999999997</v>
      </c>
      <c r="W18" s="59">
        <v>2.3513039999999998</v>
      </c>
      <c r="X18" s="59">
        <v>2.1952439999999998</v>
      </c>
      <c r="Y18" s="59">
        <v>2.0912039999999998</v>
      </c>
    </row>
    <row r="19" spans="1:25">
      <c r="A19" s="7"/>
      <c r="B19" s="52" t="str">
        <f>IFERROR(IF((VLOOKUP(A19,$H$13:$I$2718,2,0)="NO CROSS"),J19,I19),"&lt;===INSERISCI CODICE")</f>
        <v>&lt;===INSERISCI CODICE</v>
      </c>
      <c r="C19" s="52" t="str">
        <f>IFERROR(VLOOKUP(A19,$H$13:$K$2718,4,0),"")</f>
        <v/>
      </c>
      <c r="D19" s="52" t="str">
        <f>IFERROR(VLOOKUP(A19,$H$13:$M$2718,6,0),"")</f>
        <v/>
      </c>
      <c r="E19" s="8"/>
      <c r="F19" s="53">
        <f>IFERROR(IF($B$8="",0,IF(L19="PKW",IF($B$8="VIP",IF(D19="si",IF(E19&lt;6,VLOOKUP(A19,$H$13:$N$2718,7,0),IF(AND(E19&gt;=6,E19&lt;12),VLOOKUP(A19,$H$13:$O$2718,8,0),IF(AND(E19&gt;=12,E19&lt;24),VLOOKUP(A19,$H$13:$P$2718,9,0),VLOOKUP(A19,$H$13:$Q$2718,10,0)))),VLOOKUP(A19,$H$13:$P$2718,9,0)),IF($B$8="TOP",IF(D19="si",IF(E19&lt;6,VLOOKUP(A19,$H$13:$R$2718,11,0),IF(AND(E19&gt;=6,E19&lt;12),VLOOKUP(A19,$H$13:$S$2718,12,0),IF(AND(E19&gt;=12,E19&lt;24),VLOOKUP(A19,$H$13:$T$2718,13,0),VLOOKUP(A19,$H$13:$U$2718,14,0)))),VLOOKUP(A19,$H$13:$T$2718,13,0)),IF(D19="si",IF(E19&lt;6,VLOOKUP(A19,$H$13:$V$2718,15,0),IF(AND(E19&gt;=6,E19&lt;12),VLOOKUP(A19,$H$13:$W$2718,16,0),IF(AND(E19&gt;=12,E19&lt;24),VLOOKUP(A19,$H$13:$X$2718,17,0),VLOOKUP(A19,$H$13:$Y$2718,18,0)))),VLOOKUP(A19,$H$13:$X$2718,17,0)))),IF($B$8="VIP",IF(D19="si",IF(E19&lt;3,VLOOKUP(A19,$H$13:$N$2718,7,0),IF(AND(E19&gt;=3,E19&lt;6),VLOOKUP(A19,$H$13:$O$2718,8,0),IF(AND(E19&gt;=6,E19&lt;12),VLOOKUP(A19,$H$13:$Q$2718,9,0),VLOOKUP(A19,$H$13:$Q$2718,10,0)))),VLOOKUP(A19,$H$13:$Q$2718,9,0)),IF($B$8="TOP",IF(D19="si",IF(E19&lt;3,VLOOKUP(A19,$H$13:$R$2718,11,0),IF(AND(E19&gt;=3,E19&lt;6),VLOOKUP(A19,$H$13:$S$2718,12,0),IF(AND(E19&gt;=6,E19&lt;12),VLOOKUP(A19,$H$13:$T$2718,13,0),VLOOKUP(A19,$H$13:$U$2718,14,0)))),VLOOKUP(A19,$H$13:$T$2718,13,0)),IF(D19="si",IF(E19&lt;3,VLOOKUP(A19,$H$13:$V$2718,15,0),IF(AND(E19&gt;=3,E19&lt;6),VLOOKUP(A19,$H$13:$V$2718,16,0),IF(AND(E19&gt;=6,E19&lt;12),VLOOKUP(A19,$H$13:$V$2718,17,0),VLOOKUP(A19,$H$13:$V$2718,16,0)))),VLOOKUP(A19,$H$13:$V$2718,17,0)))))),"")</f>
        <v>0</v>
      </c>
      <c r="G19" s="53">
        <f t="shared" si="0"/>
        <v>0</v>
      </c>
      <c r="H19" s="54" t="s">
        <v>14571</v>
      </c>
      <c r="I19" s="55" t="s">
        <v>17275</v>
      </c>
      <c r="J19" s="55" t="s">
        <v>17276</v>
      </c>
      <c r="K19" s="56">
        <v>12</v>
      </c>
      <c r="L19" s="56" t="s">
        <v>20532</v>
      </c>
      <c r="M19" s="57" t="s">
        <v>20536</v>
      </c>
      <c r="N19" s="58">
        <v>2.0700000000000003</v>
      </c>
      <c r="O19" s="58">
        <v>1.87</v>
      </c>
      <c r="P19" s="58">
        <v>1.7200000000000002</v>
      </c>
      <c r="Q19" s="58">
        <v>1.62</v>
      </c>
      <c r="R19" s="59">
        <v>2.1114000000000002</v>
      </c>
      <c r="S19" s="59">
        <v>1.9074000000000002</v>
      </c>
      <c r="T19" s="59">
        <v>1.7544000000000002</v>
      </c>
      <c r="U19" s="59">
        <v>1.6524000000000001</v>
      </c>
      <c r="V19" s="59">
        <v>2.1536280000000003</v>
      </c>
      <c r="W19" s="59">
        <v>1.9455480000000003</v>
      </c>
      <c r="X19" s="59">
        <v>1.7894880000000002</v>
      </c>
      <c r="Y19" s="59">
        <v>1.6854480000000001</v>
      </c>
    </row>
    <row r="20" spans="1:25">
      <c r="A20" s="7"/>
      <c r="B20" s="52" t="str">
        <f>IFERROR(IF((VLOOKUP(A20,$H$13:$I$2718,2,0)="NO CROSS"),J20,I20),"&lt;===INSERISCI CODICE")</f>
        <v>&lt;===INSERISCI CODICE</v>
      </c>
      <c r="C20" s="52" t="str">
        <f>IFERROR(VLOOKUP(A20,$H$13:$K$2718,4,0),"")</f>
        <v/>
      </c>
      <c r="D20" s="52" t="str">
        <f>IFERROR(VLOOKUP(A20,$H$13:$M$2718,6,0),"")</f>
        <v/>
      </c>
      <c r="E20" s="8"/>
      <c r="F20" s="53">
        <f>IFERROR(IF($B$8="",0,IF(L20="PKW",IF($B$8="VIP",IF(D20="si",IF(E20&lt;6,VLOOKUP(A20,$H$13:$N$2718,7,0),IF(AND(E20&gt;=6,E20&lt;12),VLOOKUP(A20,$H$13:$O$2718,8,0),IF(AND(E20&gt;=12,E20&lt;24),VLOOKUP(A20,$H$13:$P$2718,9,0),VLOOKUP(A20,$H$13:$Q$2718,10,0)))),VLOOKUP(A20,$H$13:$P$2718,9,0)),IF($B$8="TOP",IF(D20="si",IF(E20&lt;6,VLOOKUP(A20,$H$13:$R$2718,11,0),IF(AND(E20&gt;=6,E20&lt;12),VLOOKUP(A20,$H$13:$S$2718,12,0),IF(AND(E20&gt;=12,E20&lt;24),VLOOKUP(A20,$H$13:$T$2718,13,0),VLOOKUP(A20,$H$13:$U$2718,14,0)))),VLOOKUP(A20,$H$13:$T$2718,13,0)),IF(D20="si",IF(E20&lt;6,VLOOKUP(A20,$H$13:$V$2718,15,0),IF(AND(E20&gt;=6,E20&lt;12),VLOOKUP(A20,$H$13:$W$2718,16,0),IF(AND(E20&gt;=12,E20&lt;24),VLOOKUP(A20,$H$13:$X$2718,17,0),VLOOKUP(A20,$H$13:$Y$2718,18,0)))),VLOOKUP(A20,$H$13:$X$2718,17,0)))),IF($B$8="VIP",IF(D20="si",IF(E20&lt;3,VLOOKUP(A20,$H$13:$N$2718,7,0),IF(AND(E20&gt;=3,E20&lt;6),VLOOKUP(A20,$H$13:$O$2718,8,0),IF(AND(E20&gt;=6,E20&lt;12),VLOOKUP(A20,$H$13:$Q$2718,9,0),VLOOKUP(A20,$H$13:$Q$2718,10,0)))),VLOOKUP(A20,$H$13:$Q$2718,9,0)),IF($B$8="TOP",IF(D20="si",IF(E20&lt;3,VLOOKUP(A20,$H$13:$R$2718,11,0),IF(AND(E20&gt;=3,E20&lt;6),VLOOKUP(A20,$H$13:$S$2718,12,0),IF(AND(E20&gt;=6,E20&lt;12),VLOOKUP(A20,$H$13:$T$2718,13,0),VLOOKUP(A20,$H$13:$U$2718,14,0)))),VLOOKUP(A20,$H$13:$T$2718,13,0)),IF(D20="si",IF(E20&lt;3,VLOOKUP(A20,$H$13:$V$2718,15,0),IF(AND(E20&gt;=3,E20&lt;6),VLOOKUP(A20,$H$13:$V$2718,16,0),IF(AND(E20&gt;=6,E20&lt;12),VLOOKUP(A20,$H$13:$V$2718,17,0),VLOOKUP(A20,$H$13:$V$2718,16,0)))),VLOOKUP(A20,$H$13:$V$2718,17,0)))))),"")</f>
        <v>0</v>
      </c>
      <c r="G20" s="53">
        <f t="shared" si="0"/>
        <v>0</v>
      </c>
      <c r="H20" s="54" t="s">
        <v>14572</v>
      </c>
      <c r="I20" s="55" t="s">
        <v>14562</v>
      </c>
      <c r="J20" s="55" t="s">
        <v>17277</v>
      </c>
      <c r="K20" s="56">
        <v>6</v>
      </c>
      <c r="L20" s="56" t="s">
        <v>20532</v>
      </c>
      <c r="M20" s="57" t="s">
        <v>20536</v>
      </c>
      <c r="N20" s="58">
        <v>2.12</v>
      </c>
      <c r="O20" s="58">
        <v>1.92</v>
      </c>
      <c r="P20" s="58">
        <v>1.77</v>
      </c>
      <c r="Q20" s="58">
        <v>1.67</v>
      </c>
      <c r="R20" s="59">
        <v>2.1624000000000003</v>
      </c>
      <c r="S20" s="59">
        <v>1.9583999999999999</v>
      </c>
      <c r="T20" s="59">
        <v>1.8054000000000001</v>
      </c>
      <c r="U20" s="59">
        <v>1.7034</v>
      </c>
      <c r="V20" s="59">
        <v>2.2056480000000005</v>
      </c>
      <c r="W20" s="59">
        <v>1.997568</v>
      </c>
      <c r="X20" s="59">
        <v>1.8415080000000001</v>
      </c>
      <c r="Y20" s="59">
        <v>1.737468</v>
      </c>
    </row>
    <row r="21" spans="1:25">
      <c r="A21" s="7"/>
      <c r="B21" s="52" t="str">
        <f>IFERROR(IF((VLOOKUP(A21,$H$13:$I$2718,2,0)="NO CROSS"),J21,I21),"&lt;===INSERISCI CODICE")</f>
        <v>&lt;===INSERISCI CODICE</v>
      </c>
      <c r="C21" s="52" t="str">
        <f>IFERROR(VLOOKUP(A21,$H$13:$K$2718,4,0),"")</f>
        <v/>
      </c>
      <c r="D21" s="52" t="str">
        <f>IFERROR(VLOOKUP(A21,$H$13:$M$2718,6,0),"")</f>
        <v/>
      </c>
      <c r="E21" s="8"/>
      <c r="F21" s="53">
        <f>IFERROR(IF($B$8="",0,IF(L21="PKW",IF($B$8="VIP",IF(D21="si",IF(E21&lt;6,VLOOKUP(A21,$H$13:$N$2718,7,0),IF(AND(E21&gt;=6,E21&lt;12),VLOOKUP(A21,$H$13:$O$2718,8,0),IF(AND(E21&gt;=12,E21&lt;24),VLOOKUP(A21,$H$13:$P$2718,9,0),VLOOKUP(A21,$H$13:$Q$2718,10,0)))),VLOOKUP(A21,$H$13:$P$2718,9,0)),IF($B$8="TOP",IF(D21="si",IF(E21&lt;6,VLOOKUP(A21,$H$13:$R$2718,11,0),IF(AND(E21&gt;=6,E21&lt;12),VLOOKUP(A21,$H$13:$S$2718,12,0),IF(AND(E21&gt;=12,E21&lt;24),VLOOKUP(A21,$H$13:$T$2718,13,0),VLOOKUP(A21,$H$13:$U$2718,14,0)))),VLOOKUP(A21,$H$13:$T$2718,13,0)),IF(D21="si",IF(E21&lt;6,VLOOKUP(A21,$H$13:$V$2718,15,0),IF(AND(E21&gt;=6,E21&lt;12),VLOOKUP(A21,$H$13:$W$2718,16,0),IF(AND(E21&gt;=12,E21&lt;24),VLOOKUP(A21,$H$13:$X$2718,17,0),VLOOKUP(A21,$H$13:$Y$2718,18,0)))),VLOOKUP(A21,$H$13:$X$2718,17,0)))),IF($B$8="VIP",IF(D21="si",IF(E21&lt;3,VLOOKUP(A21,$H$13:$N$2718,7,0),IF(AND(E21&gt;=3,E21&lt;6),VLOOKUP(A21,$H$13:$O$2718,8,0),IF(AND(E21&gt;=6,E21&lt;12),VLOOKUP(A21,$H$13:$Q$2718,9,0),VLOOKUP(A21,$H$13:$Q$2718,10,0)))),VLOOKUP(A21,$H$13:$Q$2718,9,0)),IF($B$8="TOP",IF(D21="si",IF(E21&lt;3,VLOOKUP(A21,$H$13:$R$2718,11,0),IF(AND(E21&gt;=3,E21&lt;6),VLOOKUP(A21,$H$13:$S$2718,12,0),IF(AND(E21&gt;=6,E21&lt;12),VLOOKUP(A21,$H$13:$T$2718,13,0),VLOOKUP(A21,$H$13:$U$2718,14,0)))),VLOOKUP(A21,$H$13:$T$2718,13,0)),IF(D21="si",IF(E21&lt;3,VLOOKUP(A21,$H$13:$V$2718,15,0),IF(AND(E21&gt;=3,E21&lt;6),VLOOKUP(A21,$H$13:$V$2718,16,0),IF(AND(E21&gt;=6,E21&lt;12),VLOOKUP(A21,$H$13:$V$2718,17,0),VLOOKUP(A21,$H$13:$V$2718,16,0)))),VLOOKUP(A21,$H$13:$V$2718,17,0)))))),"")</f>
        <v>0</v>
      </c>
      <c r="G21" s="53">
        <f t="shared" si="0"/>
        <v>0</v>
      </c>
      <c r="H21" s="54" t="s">
        <v>14573</v>
      </c>
      <c r="I21" s="55" t="s">
        <v>17278</v>
      </c>
      <c r="J21" s="55" t="s">
        <v>17279</v>
      </c>
      <c r="K21" s="56">
        <v>6</v>
      </c>
      <c r="L21" s="56" t="s">
        <v>20532</v>
      </c>
      <c r="M21" s="57" t="s">
        <v>20536</v>
      </c>
      <c r="N21" s="58">
        <v>4.0613645600000003</v>
      </c>
      <c r="O21" s="58">
        <v>3.8314760000000003</v>
      </c>
      <c r="P21" s="58">
        <v>3.6146000000000003</v>
      </c>
      <c r="Q21" s="58">
        <v>3.41</v>
      </c>
      <c r="R21" s="59">
        <v>4.1425918512000006</v>
      </c>
      <c r="S21" s="59">
        <v>3.9081055200000003</v>
      </c>
      <c r="T21" s="59">
        <v>3.6868920000000003</v>
      </c>
      <c r="U21" s="59">
        <v>3.4782000000000002</v>
      </c>
      <c r="V21" s="59">
        <v>4.2254436882240007</v>
      </c>
      <c r="W21" s="59">
        <v>3.9862676304000004</v>
      </c>
      <c r="X21" s="59">
        <v>3.7606298400000004</v>
      </c>
      <c r="Y21" s="59">
        <v>3.5477640000000004</v>
      </c>
    </row>
    <row r="22" spans="1:25">
      <c r="A22" s="7"/>
      <c r="B22" s="52" t="str">
        <f>IFERROR(IF((VLOOKUP(A22,$H$13:$I$2718,2,0)="NO CROSS"),J22,I22),"&lt;===INSERISCI CODICE")</f>
        <v>&lt;===INSERISCI CODICE</v>
      </c>
      <c r="C22" s="52" t="str">
        <f>IFERROR(VLOOKUP(A22,$H$13:$K$2718,4,0),"")</f>
        <v/>
      </c>
      <c r="D22" s="52" t="str">
        <f>IFERROR(VLOOKUP(A22,$H$13:$M$2718,6,0),"")</f>
        <v/>
      </c>
      <c r="E22" s="8"/>
      <c r="F22" s="53">
        <f>IFERROR(IF($B$8="",0,IF(L22="PKW",IF($B$8="VIP",IF(D22="si",IF(E22&lt;6,VLOOKUP(A22,$H$13:$N$2718,7,0),IF(AND(E22&gt;=6,E22&lt;12),VLOOKUP(A22,$H$13:$O$2718,8,0),IF(AND(E22&gt;=12,E22&lt;24),VLOOKUP(A22,$H$13:$P$2718,9,0),VLOOKUP(A22,$H$13:$Q$2718,10,0)))),VLOOKUP(A22,$H$13:$P$2718,9,0)),IF($B$8="TOP",IF(D22="si",IF(E22&lt;6,VLOOKUP(A22,$H$13:$R$2718,11,0),IF(AND(E22&gt;=6,E22&lt;12),VLOOKUP(A22,$H$13:$S$2718,12,0),IF(AND(E22&gt;=12,E22&lt;24),VLOOKUP(A22,$H$13:$T$2718,13,0),VLOOKUP(A22,$H$13:$U$2718,14,0)))),VLOOKUP(A22,$H$13:$T$2718,13,0)),IF(D22="si",IF(E22&lt;6,VLOOKUP(A22,$H$13:$V$2718,15,0),IF(AND(E22&gt;=6,E22&lt;12),VLOOKUP(A22,$H$13:$W$2718,16,0),IF(AND(E22&gt;=12,E22&lt;24),VLOOKUP(A22,$H$13:$X$2718,17,0),VLOOKUP(A22,$H$13:$Y$2718,18,0)))),VLOOKUP(A22,$H$13:$X$2718,17,0)))),IF($B$8="VIP",IF(D22="si",IF(E22&lt;3,VLOOKUP(A22,$H$13:$N$2718,7,0),IF(AND(E22&gt;=3,E22&lt;6),VLOOKUP(A22,$H$13:$O$2718,8,0),IF(AND(E22&gt;=6,E22&lt;12),VLOOKUP(A22,$H$13:$Q$2718,9,0),VLOOKUP(A22,$H$13:$Q$2718,10,0)))),VLOOKUP(A22,$H$13:$Q$2718,9,0)),IF($B$8="TOP",IF(D22="si",IF(E22&lt;3,VLOOKUP(A22,$H$13:$R$2718,11,0),IF(AND(E22&gt;=3,E22&lt;6),VLOOKUP(A22,$H$13:$S$2718,12,0),IF(AND(E22&gt;=6,E22&lt;12),VLOOKUP(A22,$H$13:$T$2718,13,0),VLOOKUP(A22,$H$13:$U$2718,14,0)))),VLOOKUP(A22,$H$13:$T$2718,13,0)),IF(D22="si",IF(E22&lt;3,VLOOKUP(A22,$H$13:$V$2718,15,0),IF(AND(E22&gt;=3,E22&lt;6),VLOOKUP(A22,$H$13:$V$2718,16,0),IF(AND(E22&gt;=6,E22&lt;12),VLOOKUP(A22,$H$13:$V$2718,17,0),VLOOKUP(A22,$H$13:$V$2718,16,0)))),VLOOKUP(A22,$H$13:$V$2718,17,0)))))),"")</f>
        <v>0</v>
      </c>
      <c r="G22" s="53">
        <f t="shared" si="0"/>
        <v>0</v>
      </c>
      <c r="H22" s="54" t="s">
        <v>14574</v>
      </c>
      <c r="I22" s="55" t="s">
        <v>17280</v>
      </c>
      <c r="J22" s="55" t="s">
        <v>17281</v>
      </c>
      <c r="K22" s="56">
        <v>6</v>
      </c>
      <c r="L22" s="56" t="s">
        <v>20532</v>
      </c>
      <c r="M22" s="57" t="s">
        <v>20536</v>
      </c>
      <c r="N22" s="58">
        <v>2.6799999999999997</v>
      </c>
      <c r="O22" s="58">
        <v>2.4799999999999995</v>
      </c>
      <c r="P22" s="58">
        <v>2.2799999999999998</v>
      </c>
      <c r="Q22" s="58">
        <v>2.0299999999999998</v>
      </c>
      <c r="R22" s="59">
        <v>2.7335999999999996</v>
      </c>
      <c r="S22" s="59">
        <v>2.5295999999999994</v>
      </c>
      <c r="T22" s="59">
        <v>2.3255999999999997</v>
      </c>
      <c r="U22" s="59">
        <v>2.0705999999999998</v>
      </c>
      <c r="V22" s="59">
        <v>2.7882719999999996</v>
      </c>
      <c r="W22" s="59">
        <v>2.5801919999999994</v>
      </c>
      <c r="X22" s="59">
        <v>2.3721119999999996</v>
      </c>
      <c r="Y22" s="59">
        <v>2.1120119999999996</v>
      </c>
    </row>
    <row r="23" spans="1:25">
      <c r="A23" s="7"/>
      <c r="B23" s="52" t="str">
        <f>IFERROR(IF((VLOOKUP(A23,$H$13:$I$2718,2,0)="NO CROSS"),J23,I23),"&lt;===INSERISCI CODICE")</f>
        <v>&lt;===INSERISCI CODICE</v>
      </c>
      <c r="C23" s="52" t="str">
        <f>IFERROR(VLOOKUP(A23,$H$13:$K$2718,4,0),"")</f>
        <v/>
      </c>
      <c r="D23" s="52" t="str">
        <f>IFERROR(VLOOKUP(A23,$H$13:$M$2718,6,0),"")</f>
        <v/>
      </c>
      <c r="E23" s="8"/>
      <c r="F23" s="53">
        <f>IFERROR(IF($B$8="",0,IF(L23="PKW",IF($B$8="VIP",IF(D23="si",IF(E23&lt;6,VLOOKUP(A23,$H$13:$N$2718,7,0),IF(AND(E23&gt;=6,E23&lt;12),VLOOKUP(A23,$H$13:$O$2718,8,0),IF(AND(E23&gt;=12,E23&lt;24),VLOOKUP(A23,$H$13:$P$2718,9,0),VLOOKUP(A23,$H$13:$Q$2718,10,0)))),VLOOKUP(A23,$H$13:$P$2718,9,0)),IF($B$8="TOP",IF(D23="si",IF(E23&lt;6,VLOOKUP(A23,$H$13:$R$2718,11,0),IF(AND(E23&gt;=6,E23&lt;12),VLOOKUP(A23,$H$13:$S$2718,12,0),IF(AND(E23&gt;=12,E23&lt;24),VLOOKUP(A23,$H$13:$T$2718,13,0),VLOOKUP(A23,$H$13:$U$2718,14,0)))),VLOOKUP(A23,$H$13:$T$2718,13,0)),IF(D23="si",IF(E23&lt;6,VLOOKUP(A23,$H$13:$V$2718,15,0),IF(AND(E23&gt;=6,E23&lt;12),VLOOKUP(A23,$H$13:$W$2718,16,0),IF(AND(E23&gt;=12,E23&lt;24),VLOOKUP(A23,$H$13:$X$2718,17,0),VLOOKUP(A23,$H$13:$Y$2718,18,0)))),VLOOKUP(A23,$H$13:$X$2718,17,0)))),IF($B$8="VIP",IF(D23="si",IF(E23&lt;3,VLOOKUP(A23,$H$13:$N$2718,7,0),IF(AND(E23&gt;=3,E23&lt;6),VLOOKUP(A23,$H$13:$O$2718,8,0),IF(AND(E23&gt;=6,E23&lt;12),VLOOKUP(A23,$H$13:$Q$2718,9,0),VLOOKUP(A23,$H$13:$Q$2718,10,0)))),VLOOKUP(A23,$H$13:$Q$2718,9,0)),IF($B$8="TOP",IF(D23="si",IF(E23&lt;3,VLOOKUP(A23,$H$13:$R$2718,11,0),IF(AND(E23&gt;=3,E23&lt;6),VLOOKUP(A23,$H$13:$S$2718,12,0),IF(AND(E23&gt;=6,E23&lt;12),VLOOKUP(A23,$H$13:$T$2718,13,0),VLOOKUP(A23,$H$13:$U$2718,14,0)))),VLOOKUP(A23,$H$13:$T$2718,13,0)),IF(D23="si",IF(E23&lt;3,VLOOKUP(A23,$H$13:$V$2718,15,0),IF(AND(E23&gt;=3,E23&lt;6),VLOOKUP(A23,$H$13:$V$2718,16,0),IF(AND(E23&gt;=6,E23&lt;12),VLOOKUP(A23,$H$13:$V$2718,17,0),VLOOKUP(A23,$H$13:$V$2718,16,0)))),VLOOKUP(A23,$H$13:$V$2718,17,0)))))),"")</f>
        <v>0</v>
      </c>
      <c r="G23" s="53">
        <f t="shared" si="0"/>
        <v>0</v>
      </c>
      <c r="H23" s="54" t="s">
        <v>14575</v>
      </c>
      <c r="I23" s="55" t="s">
        <v>17282</v>
      </c>
      <c r="J23" s="55" t="s">
        <v>17283</v>
      </c>
      <c r="K23" s="56">
        <v>6</v>
      </c>
      <c r="L23" s="56" t="s">
        <v>20532</v>
      </c>
      <c r="M23" s="57" t="s">
        <v>20536</v>
      </c>
      <c r="N23" s="58">
        <v>3.57</v>
      </c>
      <c r="O23" s="58">
        <v>3.37</v>
      </c>
      <c r="P23" s="58">
        <v>3.17</v>
      </c>
      <c r="Q23" s="58">
        <v>2.92</v>
      </c>
      <c r="R23" s="59">
        <v>3.6414</v>
      </c>
      <c r="S23" s="59">
        <v>3.4374000000000002</v>
      </c>
      <c r="T23" s="59">
        <v>3.2334000000000001</v>
      </c>
      <c r="U23" s="59">
        <v>2.9783999999999997</v>
      </c>
      <c r="V23" s="59">
        <v>3.7142279999999999</v>
      </c>
      <c r="W23" s="59">
        <v>3.506148</v>
      </c>
      <c r="X23" s="59">
        <v>3.2980680000000002</v>
      </c>
      <c r="Y23" s="59">
        <v>3.0379679999999998</v>
      </c>
    </row>
    <row r="24" spans="1:25">
      <c r="A24" s="7"/>
      <c r="B24" s="52" t="str">
        <f>IFERROR(IF((VLOOKUP(A24,$H$13:$I$2718,2,0)="NO CROSS"),J24,I24),"&lt;===INSERISCI CODICE")</f>
        <v>&lt;===INSERISCI CODICE</v>
      </c>
      <c r="C24" s="52" t="str">
        <f>IFERROR(VLOOKUP(A24,$H$13:$K$2718,4,0),"")</f>
        <v/>
      </c>
      <c r="D24" s="52" t="str">
        <f>IFERROR(VLOOKUP(A24,$H$13:$M$2718,6,0),"")</f>
        <v/>
      </c>
      <c r="E24" s="8"/>
      <c r="F24" s="53">
        <f>IFERROR(IF($B$8="",0,IF(L24="PKW",IF($B$8="VIP",IF(D24="si",IF(E24&lt;6,VLOOKUP(A24,$H$13:$N$2718,7,0),IF(AND(E24&gt;=6,E24&lt;12),VLOOKUP(A24,$H$13:$O$2718,8,0),IF(AND(E24&gt;=12,E24&lt;24),VLOOKUP(A24,$H$13:$P$2718,9,0),VLOOKUP(A24,$H$13:$Q$2718,10,0)))),VLOOKUP(A24,$H$13:$P$2718,9,0)),IF($B$8="TOP",IF(D24="si",IF(E24&lt;6,VLOOKUP(A24,$H$13:$R$2718,11,0),IF(AND(E24&gt;=6,E24&lt;12),VLOOKUP(A24,$H$13:$S$2718,12,0),IF(AND(E24&gt;=12,E24&lt;24),VLOOKUP(A24,$H$13:$T$2718,13,0),VLOOKUP(A24,$H$13:$U$2718,14,0)))),VLOOKUP(A24,$H$13:$T$2718,13,0)),IF(D24="si",IF(E24&lt;6,VLOOKUP(A24,$H$13:$V$2718,15,0),IF(AND(E24&gt;=6,E24&lt;12),VLOOKUP(A24,$H$13:$W$2718,16,0),IF(AND(E24&gt;=12,E24&lt;24),VLOOKUP(A24,$H$13:$X$2718,17,0),VLOOKUP(A24,$H$13:$Y$2718,18,0)))),VLOOKUP(A24,$H$13:$X$2718,17,0)))),IF($B$8="VIP",IF(D24="si",IF(E24&lt;3,VLOOKUP(A24,$H$13:$N$2718,7,0),IF(AND(E24&gt;=3,E24&lt;6),VLOOKUP(A24,$H$13:$O$2718,8,0),IF(AND(E24&gt;=6,E24&lt;12),VLOOKUP(A24,$H$13:$Q$2718,9,0),VLOOKUP(A24,$H$13:$Q$2718,10,0)))),VLOOKUP(A24,$H$13:$Q$2718,9,0)),IF($B$8="TOP",IF(D24="si",IF(E24&lt;3,VLOOKUP(A24,$H$13:$R$2718,11,0),IF(AND(E24&gt;=3,E24&lt;6),VLOOKUP(A24,$H$13:$S$2718,12,0),IF(AND(E24&gt;=6,E24&lt;12),VLOOKUP(A24,$H$13:$T$2718,13,0),VLOOKUP(A24,$H$13:$U$2718,14,0)))),VLOOKUP(A24,$H$13:$T$2718,13,0)),IF(D24="si",IF(E24&lt;3,VLOOKUP(A24,$H$13:$V$2718,15,0),IF(AND(E24&gt;=3,E24&lt;6),VLOOKUP(A24,$H$13:$V$2718,16,0),IF(AND(E24&gt;=6,E24&lt;12),VLOOKUP(A24,$H$13:$V$2718,17,0),VLOOKUP(A24,$H$13:$V$2718,16,0)))),VLOOKUP(A24,$H$13:$V$2718,17,0)))))),"")</f>
        <v>0</v>
      </c>
      <c r="G24" s="53">
        <f t="shared" si="0"/>
        <v>0</v>
      </c>
      <c r="H24" s="54" t="s">
        <v>14576</v>
      </c>
      <c r="I24" s="55" t="s">
        <v>17284</v>
      </c>
      <c r="J24" s="55" t="s">
        <v>17285</v>
      </c>
      <c r="K24" s="56">
        <v>12</v>
      </c>
      <c r="L24" s="56" t="s">
        <v>20532</v>
      </c>
      <c r="M24" s="57" t="s">
        <v>20536</v>
      </c>
      <c r="N24" s="58">
        <v>3.79</v>
      </c>
      <c r="O24" s="58">
        <v>3.59</v>
      </c>
      <c r="P24" s="58">
        <v>3.39</v>
      </c>
      <c r="Q24" s="58">
        <v>3.14</v>
      </c>
      <c r="R24" s="59">
        <v>3.8658000000000001</v>
      </c>
      <c r="S24" s="59">
        <v>3.6617999999999999</v>
      </c>
      <c r="T24" s="59">
        <v>3.4578000000000002</v>
      </c>
      <c r="U24" s="59">
        <v>3.2028000000000003</v>
      </c>
      <c r="V24" s="59">
        <v>3.9431160000000003</v>
      </c>
      <c r="W24" s="59">
        <v>3.735036</v>
      </c>
      <c r="X24" s="59">
        <v>3.5269560000000002</v>
      </c>
      <c r="Y24" s="59">
        <v>3.2668560000000002</v>
      </c>
    </row>
    <row r="25" spans="1:25">
      <c r="A25" s="7"/>
      <c r="B25" s="52" t="str">
        <f>IFERROR(IF((VLOOKUP(A25,$H$13:$I$2718,2,0)="NO CROSS"),J25,I25),"&lt;===INSERISCI CODICE")</f>
        <v>&lt;===INSERISCI CODICE</v>
      </c>
      <c r="C25" s="52" t="str">
        <f>IFERROR(VLOOKUP(A25,$H$13:$K$2718,4,0),"")</f>
        <v/>
      </c>
      <c r="D25" s="52" t="str">
        <f>IFERROR(VLOOKUP(A25,$H$13:$M$2718,6,0),"")</f>
        <v/>
      </c>
      <c r="E25" s="8"/>
      <c r="F25" s="53">
        <f>IFERROR(IF($B$8="",0,IF(L25="PKW",IF($B$8="VIP",IF(D25="si",IF(E25&lt;6,VLOOKUP(A25,$H$13:$N$2718,7,0),IF(AND(E25&gt;=6,E25&lt;12),VLOOKUP(A25,$H$13:$O$2718,8,0),IF(AND(E25&gt;=12,E25&lt;24),VLOOKUP(A25,$H$13:$P$2718,9,0),VLOOKUP(A25,$H$13:$Q$2718,10,0)))),VLOOKUP(A25,$H$13:$P$2718,9,0)),IF($B$8="TOP",IF(D25="si",IF(E25&lt;6,VLOOKUP(A25,$H$13:$R$2718,11,0),IF(AND(E25&gt;=6,E25&lt;12),VLOOKUP(A25,$H$13:$S$2718,12,0),IF(AND(E25&gt;=12,E25&lt;24),VLOOKUP(A25,$H$13:$T$2718,13,0),VLOOKUP(A25,$H$13:$U$2718,14,0)))),VLOOKUP(A25,$H$13:$T$2718,13,0)),IF(D25="si",IF(E25&lt;6,VLOOKUP(A25,$H$13:$V$2718,15,0),IF(AND(E25&gt;=6,E25&lt;12),VLOOKUP(A25,$H$13:$W$2718,16,0),IF(AND(E25&gt;=12,E25&lt;24),VLOOKUP(A25,$H$13:$X$2718,17,0),VLOOKUP(A25,$H$13:$Y$2718,18,0)))),VLOOKUP(A25,$H$13:$X$2718,17,0)))),IF($B$8="VIP",IF(D25="si",IF(E25&lt;3,VLOOKUP(A25,$H$13:$N$2718,7,0),IF(AND(E25&gt;=3,E25&lt;6),VLOOKUP(A25,$H$13:$O$2718,8,0),IF(AND(E25&gt;=6,E25&lt;12),VLOOKUP(A25,$H$13:$Q$2718,9,0),VLOOKUP(A25,$H$13:$Q$2718,10,0)))),VLOOKUP(A25,$H$13:$Q$2718,9,0)),IF($B$8="TOP",IF(D25="si",IF(E25&lt;3,VLOOKUP(A25,$H$13:$R$2718,11,0),IF(AND(E25&gt;=3,E25&lt;6),VLOOKUP(A25,$H$13:$S$2718,12,0),IF(AND(E25&gt;=6,E25&lt;12),VLOOKUP(A25,$H$13:$T$2718,13,0),VLOOKUP(A25,$H$13:$U$2718,14,0)))),VLOOKUP(A25,$H$13:$T$2718,13,0)),IF(D25="si",IF(E25&lt;3,VLOOKUP(A25,$H$13:$V$2718,15,0),IF(AND(E25&gt;=3,E25&lt;6),VLOOKUP(A25,$H$13:$V$2718,16,0),IF(AND(E25&gt;=6,E25&lt;12),VLOOKUP(A25,$H$13:$V$2718,17,0),VLOOKUP(A25,$H$13:$V$2718,16,0)))),VLOOKUP(A25,$H$13:$V$2718,17,0)))))),"")</f>
        <v>0</v>
      </c>
      <c r="G25" s="53">
        <f t="shared" si="0"/>
        <v>0</v>
      </c>
      <c r="H25" s="54" t="s">
        <v>14577</v>
      </c>
      <c r="I25" s="55" t="s">
        <v>17286</v>
      </c>
      <c r="J25" s="55" t="s">
        <v>17287</v>
      </c>
      <c r="K25" s="56">
        <v>6</v>
      </c>
      <c r="L25" s="56" t="s">
        <v>20532</v>
      </c>
      <c r="M25" s="57" t="s">
        <v>20536</v>
      </c>
      <c r="N25" s="58">
        <v>2.06</v>
      </c>
      <c r="O25" s="58">
        <v>1.86</v>
      </c>
      <c r="P25" s="58">
        <v>1.7100000000000002</v>
      </c>
      <c r="Q25" s="58">
        <v>1.61</v>
      </c>
      <c r="R25" s="59">
        <v>2.1012</v>
      </c>
      <c r="S25" s="59">
        <v>1.8972</v>
      </c>
      <c r="T25" s="59">
        <v>1.7442000000000002</v>
      </c>
      <c r="U25" s="59">
        <v>1.6422000000000001</v>
      </c>
      <c r="V25" s="59">
        <v>2.143224</v>
      </c>
      <c r="W25" s="59">
        <v>1.935144</v>
      </c>
      <c r="X25" s="59">
        <v>1.7790840000000001</v>
      </c>
      <c r="Y25" s="59">
        <v>1.6750440000000002</v>
      </c>
    </row>
    <row r="26" spans="1:25">
      <c r="A26" s="7"/>
      <c r="B26" s="52" t="str">
        <f>IFERROR(IF((VLOOKUP(A26,$H$13:$I$2718,2,0)="NO CROSS"),J26,I26),"&lt;===INSERISCI CODICE")</f>
        <v>&lt;===INSERISCI CODICE</v>
      </c>
      <c r="C26" s="52" t="str">
        <f>IFERROR(VLOOKUP(A26,$H$13:$K$2718,4,0),"")</f>
        <v/>
      </c>
      <c r="D26" s="52" t="str">
        <f>IFERROR(VLOOKUP(A26,$H$13:$M$2718,6,0),"")</f>
        <v/>
      </c>
      <c r="E26" s="8"/>
      <c r="F26" s="53">
        <f>IFERROR(IF($B$8="",0,IF(L26="PKW",IF($B$8="VIP",IF(D26="si",IF(E26&lt;6,VLOOKUP(A26,$H$13:$N$2718,7,0),IF(AND(E26&gt;=6,E26&lt;12),VLOOKUP(A26,$H$13:$O$2718,8,0),IF(AND(E26&gt;=12,E26&lt;24),VLOOKUP(A26,$H$13:$P$2718,9,0),VLOOKUP(A26,$H$13:$Q$2718,10,0)))),VLOOKUP(A26,$H$13:$P$2718,9,0)),IF($B$8="TOP",IF(D26="si",IF(E26&lt;6,VLOOKUP(A26,$H$13:$R$2718,11,0),IF(AND(E26&gt;=6,E26&lt;12),VLOOKUP(A26,$H$13:$S$2718,12,0),IF(AND(E26&gt;=12,E26&lt;24),VLOOKUP(A26,$H$13:$T$2718,13,0),VLOOKUP(A26,$H$13:$U$2718,14,0)))),VLOOKUP(A26,$H$13:$T$2718,13,0)),IF(D26="si",IF(E26&lt;6,VLOOKUP(A26,$H$13:$V$2718,15,0),IF(AND(E26&gt;=6,E26&lt;12),VLOOKUP(A26,$H$13:$W$2718,16,0),IF(AND(E26&gt;=12,E26&lt;24),VLOOKUP(A26,$H$13:$X$2718,17,0),VLOOKUP(A26,$H$13:$Y$2718,18,0)))),VLOOKUP(A26,$H$13:$X$2718,17,0)))),IF($B$8="VIP",IF(D26="si",IF(E26&lt;3,VLOOKUP(A26,$H$13:$N$2718,7,0),IF(AND(E26&gt;=3,E26&lt;6),VLOOKUP(A26,$H$13:$O$2718,8,0),IF(AND(E26&gt;=6,E26&lt;12),VLOOKUP(A26,$H$13:$Q$2718,9,0),VLOOKUP(A26,$H$13:$Q$2718,10,0)))),VLOOKUP(A26,$H$13:$Q$2718,9,0)),IF($B$8="TOP",IF(D26="si",IF(E26&lt;3,VLOOKUP(A26,$H$13:$R$2718,11,0),IF(AND(E26&gt;=3,E26&lt;6),VLOOKUP(A26,$H$13:$S$2718,12,0),IF(AND(E26&gt;=6,E26&lt;12),VLOOKUP(A26,$H$13:$T$2718,13,0),VLOOKUP(A26,$H$13:$U$2718,14,0)))),VLOOKUP(A26,$H$13:$T$2718,13,0)),IF(D26="si",IF(E26&lt;3,VLOOKUP(A26,$H$13:$V$2718,15,0),IF(AND(E26&gt;=3,E26&lt;6),VLOOKUP(A26,$H$13:$V$2718,16,0),IF(AND(E26&gt;=6,E26&lt;12),VLOOKUP(A26,$H$13:$V$2718,17,0),VLOOKUP(A26,$H$13:$V$2718,16,0)))),VLOOKUP(A26,$H$13:$V$2718,17,0)))))),"")</f>
        <v>0</v>
      </c>
      <c r="G26" s="53">
        <f t="shared" si="0"/>
        <v>0</v>
      </c>
      <c r="H26" s="54" t="s">
        <v>14578</v>
      </c>
      <c r="I26" s="55" t="s">
        <v>17288</v>
      </c>
      <c r="J26" s="55" t="s">
        <v>17289</v>
      </c>
      <c r="K26" s="56">
        <v>6</v>
      </c>
      <c r="L26" s="56" t="s">
        <v>20532</v>
      </c>
      <c r="M26" s="57" t="s">
        <v>20536</v>
      </c>
      <c r="N26" s="58">
        <v>1.97</v>
      </c>
      <c r="O26" s="58">
        <v>1.77</v>
      </c>
      <c r="P26" s="58">
        <v>1.62</v>
      </c>
      <c r="Q26" s="58">
        <v>1.52</v>
      </c>
      <c r="R26" s="59">
        <v>2.0093999999999999</v>
      </c>
      <c r="S26" s="59">
        <v>1.8054000000000001</v>
      </c>
      <c r="T26" s="59">
        <v>1.6524000000000001</v>
      </c>
      <c r="U26" s="59">
        <v>1.5504</v>
      </c>
      <c r="V26" s="59">
        <v>2.049588</v>
      </c>
      <c r="W26" s="59">
        <v>1.8415080000000001</v>
      </c>
      <c r="X26" s="59">
        <v>1.6854480000000001</v>
      </c>
      <c r="Y26" s="59">
        <v>1.5814079999999999</v>
      </c>
    </row>
    <row r="27" spans="1:25">
      <c r="A27" s="7"/>
      <c r="B27" s="52" t="str">
        <f>IFERROR(IF((VLOOKUP(A27,$H$13:$I$2718,2,0)="NO CROSS"),J27,I27),"&lt;===INSERISCI CODICE")</f>
        <v>&lt;===INSERISCI CODICE</v>
      </c>
      <c r="C27" s="52" t="str">
        <f>IFERROR(VLOOKUP(A27,$H$13:$K$2718,4,0),"")</f>
        <v/>
      </c>
      <c r="D27" s="52" t="str">
        <f>IFERROR(VLOOKUP(A27,$H$13:$M$2718,6,0),"")</f>
        <v/>
      </c>
      <c r="E27" s="8"/>
      <c r="F27" s="53">
        <f>IFERROR(IF($B$8="",0,IF(L27="PKW",IF($B$8="VIP",IF(D27="si",IF(E27&lt;6,VLOOKUP(A27,$H$13:$N$2718,7,0),IF(AND(E27&gt;=6,E27&lt;12),VLOOKUP(A27,$H$13:$O$2718,8,0),IF(AND(E27&gt;=12,E27&lt;24),VLOOKUP(A27,$H$13:$P$2718,9,0),VLOOKUP(A27,$H$13:$Q$2718,10,0)))),VLOOKUP(A27,$H$13:$P$2718,9,0)),IF($B$8="TOP",IF(D27="si",IF(E27&lt;6,VLOOKUP(A27,$H$13:$R$2718,11,0),IF(AND(E27&gt;=6,E27&lt;12),VLOOKUP(A27,$H$13:$S$2718,12,0),IF(AND(E27&gt;=12,E27&lt;24),VLOOKUP(A27,$H$13:$T$2718,13,0),VLOOKUP(A27,$H$13:$U$2718,14,0)))),VLOOKUP(A27,$H$13:$T$2718,13,0)),IF(D27="si",IF(E27&lt;6,VLOOKUP(A27,$H$13:$V$2718,15,0),IF(AND(E27&gt;=6,E27&lt;12),VLOOKUP(A27,$H$13:$W$2718,16,0),IF(AND(E27&gt;=12,E27&lt;24),VLOOKUP(A27,$H$13:$X$2718,17,0),VLOOKUP(A27,$H$13:$Y$2718,18,0)))),VLOOKUP(A27,$H$13:$X$2718,17,0)))),IF($B$8="VIP",IF(D27="si",IF(E27&lt;3,VLOOKUP(A27,$H$13:$N$2718,7,0),IF(AND(E27&gt;=3,E27&lt;6),VLOOKUP(A27,$H$13:$O$2718,8,0),IF(AND(E27&gt;=6,E27&lt;12),VLOOKUP(A27,$H$13:$Q$2718,9,0),VLOOKUP(A27,$H$13:$Q$2718,10,0)))),VLOOKUP(A27,$H$13:$Q$2718,9,0)),IF($B$8="TOP",IF(D27="si",IF(E27&lt;3,VLOOKUP(A27,$H$13:$R$2718,11,0),IF(AND(E27&gt;=3,E27&lt;6),VLOOKUP(A27,$H$13:$S$2718,12,0),IF(AND(E27&gt;=6,E27&lt;12),VLOOKUP(A27,$H$13:$T$2718,13,0),VLOOKUP(A27,$H$13:$U$2718,14,0)))),VLOOKUP(A27,$H$13:$T$2718,13,0)),IF(D27="si",IF(E27&lt;3,VLOOKUP(A27,$H$13:$V$2718,15,0),IF(AND(E27&gt;=3,E27&lt;6),VLOOKUP(A27,$H$13:$V$2718,16,0),IF(AND(E27&gt;=6,E27&lt;12),VLOOKUP(A27,$H$13:$V$2718,17,0),VLOOKUP(A27,$H$13:$V$2718,16,0)))),VLOOKUP(A27,$H$13:$V$2718,17,0)))))),"")</f>
        <v>0</v>
      </c>
      <c r="G27" s="53">
        <f t="shared" si="0"/>
        <v>0</v>
      </c>
      <c r="H27" s="54" t="s">
        <v>14579</v>
      </c>
      <c r="I27" s="55" t="s">
        <v>17290</v>
      </c>
      <c r="J27" s="55" t="s">
        <v>17291</v>
      </c>
      <c r="K27" s="56">
        <v>6</v>
      </c>
      <c r="L27" s="56" t="s">
        <v>20532</v>
      </c>
      <c r="M27" s="57" t="s">
        <v>20536</v>
      </c>
      <c r="N27" s="58">
        <v>2.96</v>
      </c>
      <c r="O27" s="58">
        <v>2.76</v>
      </c>
      <c r="P27" s="58">
        <v>2.61</v>
      </c>
      <c r="Q27" s="58">
        <v>2.5099999999999998</v>
      </c>
      <c r="R27" s="59">
        <v>3.0192000000000001</v>
      </c>
      <c r="S27" s="59">
        <v>2.8151999999999999</v>
      </c>
      <c r="T27" s="59">
        <v>2.6621999999999999</v>
      </c>
      <c r="U27" s="59">
        <v>2.5601999999999996</v>
      </c>
      <c r="V27" s="59">
        <v>3.0795840000000001</v>
      </c>
      <c r="W27" s="59">
        <v>2.8715039999999998</v>
      </c>
      <c r="X27" s="59">
        <v>2.7154439999999997</v>
      </c>
      <c r="Y27" s="59">
        <v>2.6114039999999994</v>
      </c>
    </row>
    <row r="28" spans="1:25">
      <c r="A28" s="7"/>
      <c r="B28" s="52" t="str">
        <f>IFERROR(IF((VLOOKUP(A28,$H$13:$I$2718,2,0)="NO CROSS"),J28,I28),"&lt;===INSERISCI CODICE")</f>
        <v>&lt;===INSERISCI CODICE</v>
      </c>
      <c r="C28" s="52" t="str">
        <f>IFERROR(VLOOKUP(A28,$H$13:$K$2718,4,0),"")</f>
        <v/>
      </c>
      <c r="D28" s="52" t="str">
        <f>IFERROR(VLOOKUP(A28,$H$13:$M$2718,6,0),"")</f>
        <v/>
      </c>
      <c r="E28" s="8"/>
      <c r="F28" s="53">
        <f>IFERROR(IF($B$8="",0,IF(L28="PKW",IF($B$8="VIP",IF(D28="si",IF(E28&lt;6,VLOOKUP(A28,$H$13:$N$2718,7,0),IF(AND(E28&gt;=6,E28&lt;12),VLOOKUP(A28,$H$13:$O$2718,8,0),IF(AND(E28&gt;=12,E28&lt;24),VLOOKUP(A28,$H$13:$P$2718,9,0),VLOOKUP(A28,$H$13:$Q$2718,10,0)))),VLOOKUP(A28,$H$13:$P$2718,9,0)),IF($B$8="TOP",IF(D28="si",IF(E28&lt;6,VLOOKUP(A28,$H$13:$R$2718,11,0),IF(AND(E28&gt;=6,E28&lt;12),VLOOKUP(A28,$H$13:$S$2718,12,0),IF(AND(E28&gt;=12,E28&lt;24),VLOOKUP(A28,$H$13:$T$2718,13,0),VLOOKUP(A28,$H$13:$U$2718,14,0)))),VLOOKUP(A28,$H$13:$T$2718,13,0)),IF(D28="si",IF(E28&lt;6,VLOOKUP(A28,$H$13:$V$2718,15,0),IF(AND(E28&gt;=6,E28&lt;12),VLOOKUP(A28,$H$13:$W$2718,16,0),IF(AND(E28&gt;=12,E28&lt;24),VLOOKUP(A28,$H$13:$X$2718,17,0),VLOOKUP(A28,$H$13:$Y$2718,18,0)))),VLOOKUP(A28,$H$13:$X$2718,17,0)))),IF($B$8="VIP",IF(D28="si",IF(E28&lt;3,VLOOKUP(A28,$H$13:$N$2718,7,0),IF(AND(E28&gt;=3,E28&lt;6),VLOOKUP(A28,$H$13:$O$2718,8,0),IF(AND(E28&gt;=6,E28&lt;12),VLOOKUP(A28,$H$13:$Q$2718,9,0),VLOOKUP(A28,$H$13:$Q$2718,10,0)))),VLOOKUP(A28,$H$13:$Q$2718,9,0)),IF($B$8="TOP",IF(D28="si",IF(E28&lt;3,VLOOKUP(A28,$H$13:$R$2718,11,0),IF(AND(E28&gt;=3,E28&lt;6),VLOOKUP(A28,$H$13:$S$2718,12,0),IF(AND(E28&gt;=6,E28&lt;12),VLOOKUP(A28,$H$13:$T$2718,13,0),VLOOKUP(A28,$H$13:$U$2718,14,0)))),VLOOKUP(A28,$H$13:$T$2718,13,0)),IF(D28="si",IF(E28&lt;3,VLOOKUP(A28,$H$13:$V$2718,15,0),IF(AND(E28&gt;=3,E28&lt;6),VLOOKUP(A28,$H$13:$V$2718,16,0),IF(AND(E28&gt;=6,E28&lt;12),VLOOKUP(A28,$H$13:$V$2718,17,0),VLOOKUP(A28,$H$13:$V$2718,16,0)))),VLOOKUP(A28,$H$13:$V$2718,17,0)))))),"")</f>
        <v>0</v>
      </c>
      <c r="G28" s="53">
        <f t="shared" si="0"/>
        <v>0</v>
      </c>
      <c r="H28" s="54" t="s">
        <v>14580</v>
      </c>
      <c r="I28" s="55" t="s">
        <v>17292</v>
      </c>
      <c r="J28" s="55" t="s">
        <v>17293</v>
      </c>
      <c r="K28" s="56">
        <v>6</v>
      </c>
      <c r="L28" s="56" t="s">
        <v>20532</v>
      </c>
      <c r="M28" s="57" t="s">
        <v>20536</v>
      </c>
      <c r="N28" s="58">
        <v>3.3400000000000003</v>
      </c>
      <c r="O28" s="58">
        <v>3.14</v>
      </c>
      <c r="P28" s="58">
        <v>2.99</v>
      </c>
      <c r="Q28" s="58">
        <v>2.89</v>
      </c>
      <c r="R28" s="59">
        <v>3.4068000000000005</v>
      </c>
      <c r="S28" s="59">
        <v>3.2028000000000003</v>
      </c>
      <c r="T28" s="59">
        <v>3.0498000000000003</v>
      </c>
      <c r="U28" s="59">
        <v>2.9478</v>
      </c>
      <c r="V28" s="59">
        <v>3.4749360000000005</v>
      </c>
      <c r="W28" s="59">
        <v>3.2668560000000002</v>
      </c>
      <c r="X28" s="59">
        <v>3.1107960000000001</v>
      </c>
      <c r="Y28" s="59">
        <v>3.0067559999999998</v>
      </c>
    </row>
    <row r="29" spans="1:25">
      <c r="A29" s="7"/>
      <c r="B29" s="52" t="str">
        <f>IFERROR(IF((VLOOKUP(A29,$H$13:$I$2718,2,0)="NO CROSS"),J29,I29),"&lt;===INSERISCI CODICE")</f>
        <v>&lt;===INSERISCI CODICE</v>
      </c>
      <c r="C29" s="52" t="str">
        <f>IFERROR(VLOOKUP(A29,$H$13:$K$2718,4,0),"")</f>
        <v/>
      </c>
      <c r="D29" s="52" t="str">
        <f>IFERROR(VLOOKUP(A29,$H$13:$M$2718,6,0),"")</f>
        <v/>
      </c>
      <c r="E29" s="8"/>
      <c r="F29" s="53">
        <f>IFERROR(IF($B$8="",0,IF(L29="PKW",IF($B$8="VIP",IF(D29="si",IF(E29&lt;6,VLOOKUP(A29,$H$13:$N$2718,7,0),IF(AND(E29&gt;=6,E29&lt;12),VLOOKUP(A29,$H$13:$O$2718,8,0),IF(AND(E29&gt;=12,E29&lt;24),VLOOKUP(A29,$H$13:$P$2718,9,0),VLOOKUP(A29,$H$13:$Q$2718,10,0)))),VLOOKUP(A29,$H$13:$P$2718,9,0)),IF($B$8="TOP",IF(D29="si",IF(E29&lt;6,VLOOKUP(A29,$H$13:$R$2718,11,0),IF(AND(E29&gt;=6,E29&lt;12),VLOOKUP(A29,$H$13:$S$2718,12,0),IF(AND(E29&gt;=12,E29&lt;24),VLOOKUP(A29,$H$13:$T$2718,13,0),VLOOKUP(A29,$H$13:$U$2718,14,0)))),VLOOKUP(A29,$H$13:$T$2718,13,0)),IF(D29="si",IF(E29&lt;6,VLOOKUP(A29,$H$13:$V$2718,15,0),IF(AND(E29&gt;=6,E29&lt;12),VLOOKUP(A29,$H$13:$W$2718,16,0),IF(AND(E29&gt;=12,E29&lt;24),VLOOKUP(A29,$H$13:$X$2718,17,0),VLOOKUP(A29,$H$13:$Y$2718,18,0)))),VLOOKUP(A29,$H$13:$X$2718,17,0)))),IF($B$8="VIP",IF(D29="si",IF(E29&lt;3,VLOOKUP(A29,$H$13:$N$2718,7,0),IF(AND(E29&gt;=3,E29&lt;6),VLOOKUP(A29,$H$13:$O$2718,8,0),IF(AND(E29&gt;=6,E29&lt;12),VLOOKUP(A29,$H$13:$Q$2718,9,0),VLOOKUP(A29,$H$13:$Q$2718,10,0)))),VLOOKUP(A29,$H$13:$Q$2718,9,0)),IF($B$8="TOP",IF(D29="si",IF(E29&lt;3,VLOOKUP(A29,$H$13:$R$2718,11,0),IF(AND(E29&gt;=3,E29&lt;6),VLOOKUP(A29,$H$13:$S$2718,12,0),IF(AND(E29&gt;=6,E29&lt;12),VLOOKUP(A29,$H$13:$T$2718,13,0),VLOOKUP(A29,$H$13:$U$2718,14,0)))),VLOOKUP(A29,$H$13:$T$2718,13,0)),IF(D29="si",IF(E29&lt;3,VLOOKUP(A29,$H$13:$V$2718,15,0),IF(AND(E29&gt;=3,E29&lt;6),VLOOKUP(A29,$H$13:$V$2718,16,0),IF(AND(E29&gt;=6,E29&lt;12),VLOOKUP(A29,$H$13:$V$2718,17,0),VLOOKUP(A29,$H$13:$V$2718,16,0)))),VLOOKUP(A29,$H$13:$V$2718,17,0)))))),"")</f>
        <v>0</v>
      </c>
      <c r="G29" s="53">
        <f t="shared" si="0"/>
        <v>0</v>
      </c>
      <c r="H29" s="54" t="s">
        <v>14581</v>
      </c>
      <c r="I29" s="55" t="s">
        <v>17294</v>
      </c>
      <c r="J29" s="55" t="s">
        <v>17295</v>
      </c>
      <c r="K29" s="56">
        <v>6</v>
      </c>
      <c r="L29" s="56" t="s">
        <v>20532</v>
      </c>
      <c r="M29" s="57" t="s">
        <v>20536</v>
      </c>
      <c r="N29" s="58">
        <v>3.24</v>
      </c>
      <c r="O29" s="58">
        <v>3.04</v>
      </c>
      <c r="P29" s="58">
        <v>2.8400000000000003</v>
      </c>
      <c r="Q29" s="58">
        <v>2.5900000000000003</v>
      </c>
      <c r="R29" s="59">
        <v>3.3048000000000002</v>
      </c>
      <c r="S29" s="59">
        <v>3.1008</v>
      </c>
      <c r="T29" s="59">
        <v>2.8968000000000003</v>
      </c>
      <c r="U29" s="59">
        <v>2.6418000000000004</v>
      </c>
      <c r="V29" s="59">
        <v>3.3708960000000001</v>
      </c>
      <c r="W29" s="59">
        <v>3.1628159999999998</v>
      </c>
      <c r="X29" s="59">
        <v>2.9547360000000005</v>
      </c>
      <c r="Y29" s="59">
        <v>2.6946360000000005</v>
      </c>
    </row>
    <row r="30" spans="1:25">
      <c r="A30" s="7"/>
      <c r="B30" s="52" t="str">
        <f>IFERROR(IF((VLOOKUP(A30,$H$13:$I$2718,2,0)="NO CROSS"),J30,I30),"&lt;===INSERISCI CODICE")</f>
        <v>&lt;===INSERISCI CODICE</v>
      </c>
      <c r="C30" s="52" t="str">
        <f>IFERROR(VLOOKUP(A30,$H$13:$K$2718,4,0),"")</f>
        <v/>
      </c>
      <c r="D30" s="52" t="str">
        <f>IFERROR(VLOOKUP(A30,$H$13:$M$2718,6,0),"")</f>
        <v/>
      </c>
      <c r="E30" s="8"/>
      <c r="F30" s="53">
        <f>IFERROR(IF($B$8="",0,IF(L30="PKW",IF($B$8="VIP",IF(D30="si",IF(E30&lt;6,VLOOKUP(A30,$H$13:$N$2718,7,0),IF(AND(E30&gt;=6,E30&lt;12),VLOOKUP(A30,$H$13:$O$2718,8,0),IF(AND(E30&gt;=12,E30&lt;24),VLOOKUP(A30,$H$13:$P$2718,9,0),VLOOKUP(A30,$H$13:$Q$2718,10,0)))),VLOOKUP(A30,$H$13:$P$2718,9,0)),IF($B$8="TOP",IF(D30="si",IF(E30&lt;6,VLOOKUP(A30,$H$13:$R$2718,11,0),IF(AND(E30&gt;=6,E30&lt;12),VLOOKUP(A30,$H$13:$S$2718,12,0),IF(AND(E30&gt;=12,E30&lt;24),VLOOKUP(A30,$H$13:$T$2718,13,0),VLOOKUP(A30,$H$13:$U$2718,14,0)))),VLOOKUP(A30,$H$13:$T$2718,13,0)),IF(D30="si",IF(E30&lt;6,VLOOKUP(A30,$H$13:$V$2718,15,0),IF(AND(E30&gt;=6,E30&lt;12),VLOOKUP(A30,$H$13:$W$2718,16,0),IF(AND(E30&gt;=12,E30&lt;24),VLOOKUP(A30,$H$13:$X$2718,17,0),VLOOKUP(A30,$H$13:$Y$2718,18,0)))),VLOOKUP(A30,$H$13:$X$2718,17,0)))),IF($B$8="VIP",IF(D30="si",IF(E30&lt;3,VLOOKUP(A30,$H$13:$N$2718,7,0),IF(AND(E30&gt;=3,E30&lt;6),VLOOKUP(A30,$H$13:$O$2718,8,0),IF(AND(E30&gt;=6,E30&lt;12),VLOOKUP(A30,$H$13:$Q$2718,9,0),VLOOKUP(A30,$H$13:$Q$2718,10,0)))),VLOOKUP(A30,$H$13:$Q$2718,9,0)),IF($B$8="TOP",IF(D30="si",IF(E30&lt;3,VLOOKUP(A30,$H$13:$R$2718,11,0),IF(AND(E30&gt;=3,E30&lt;6),VLOOKUP(A30,$H$13:$S$2718,12,0),IF(AND(E30&gt;=6,E30&lt;12),VLOOKUP(A30,$H$13:$T$2718,13,0),VLOOKUP(A30,$H$13:$U$2718,14,0)))),VLOOKUP(A30,$H$13:$T$2718,13,0)),IF(D30="si",IF(E30&lt;3,VLOOKUP(A30,$H$13:$V$2718,15,0),IF(AND(E30&gt;=3,E30&lt;6),VLOOKUP(A30,$H$13:$V$2718,16,0),IF(AND(E30&gt;=6,E30&lt;12),VLOOKUP(A30,$H$13:$V$2718,17,0),VLOOKUP(A30,$H$13:$V$2718,16,0)))),VLOOKUP(A30,$H$13:$V$2718,17,0)))))),"")</f>
        <v>0</v>
      </c>
      <c r="G30" s="53">
        <f t="shared" si="0"/>
        <v>0</v>
      </c>
      <c r="H30" s="54" t="s">
        <v>14582</v>
      </c>
      <c r="I30" s="55" t="s">
        <v>17296</v>
      </c>
      <c r="J30" s="55" t="s">
        <v>17297</v>
      </c>
      <c r="K30" s="56">
        <v>12</v>
      </c>
      <c r="L30" s="56" t="s">
        <v>20532</v>
      </c>
      <c r="M30" s="57" t="s">
        <v>20536</v>
      </c>
      <c r="N30" s="58">
        <v>10.183186800000001</v>
      </c>
      <c r="O30" s="58">
        <v>9.6067800000000005</v>
      </c>
      <c r="P30" s="58">
        <v>9.0630000000000006</v>
      </c>
      <c r="Q30" s="58">
        <v>8.5500000000000007</v>
      </c>
      <c r="R30" s="59">
        <v>10.386850536000001</v>
      </c>
      <c r="S30" s="59">
        <v>9.7989156000000008</v>
      </c>
      <c r="T30" s="59">
        <v>9.2442600000000006</v>
      </c>
      <c r="U30" s="59">
        <v>8.7210000000000001</v>
      </c>
      <c r="V30" s="59">
        <v>10.594587546720001</v>
      </c>
      <c r="W30" s="59">
        <v>9.9948939120000002</v>
      </c>
      <c r="X30" s="59">
        <v>9.4291452000000007</v>
      </c>
      <c r="Y30" s="59">
        <v>8.8954199999999997</v>
      </c>
    </row>
    <row r="31" spans="1:25">
      <c r="A31" s="7"/>
      <c r="B31" s="52" t="str">
        <f>IFERROR(IF((VLOOKUP(A31,$H$13:$I$2718,2,0)="NO CROSS"),J31,I31),"&lt;===INSERISCI CODICE")</f>
        <v>&lt;===INSERISCI CODICE</v>
      </c>
      <c r="C31" s="52" t="str">
        <f>IFERROR(VLOOKUP(A31,$H$13:$K$2718,4,0),"")</f>
        <v/>
      </c>
      <c r="D31" s="52" t="str">
        <f>IFERROR(VLOOKUP(A31,$H$13:$M$2718,6,0),"")</f>
        <v/>
      </c>
      <c r="E31" s="8"/>
      <c r="F31" s="53">
        <f>IFERROR(IF($B$8="",0,IF(L31="PKW",IF($B$8="VIP",IF(D31="si",IF(E31&lt;6,VLOOKUP(A31,$H$13:$N$2718,7,0),IF(AND(E31&gt;=6,E31&lt;12),VLOOKUP(A31,$H$13:$O$2718,8,0),IF(AND(E31&gt;=12,E31&lt;24),VLOOKUP(A31,$H$13:$P$2718,9,0),VLOOKUP(A31,$H$13:$Q$2718,10,0)))),VLOOKUP(A31,$H$13:$P$2718,9,0)),IF($B$8="TOP",IF(D31="si",IF(E31&lt;6,VLOOKUP(A31,$H$13:$R$2718,11,0),IF(AND(E31&gt;=6,E31&lt;12),VLOOKUP(A31,$H$13:$S$2718,12,0),IF(AND(E31&gt;=12,E31&lt;24),VLOOKUP(A31,$H$13:$T$2718,13,0),VLOOKUP(A31,$H$13:$U$2718,14,0)))),VLOOKUP(A31,$H$13:$T$2718,13,0)),IF(D31="si",IF(E31&lt;6,VLOOKUP(A31,$H$13:$V$2718,15,0),IF(AND(E31&gt;=6,E31&lt;12),VLOOKUP(A31,$H$13:$W$2718,16,0),IF(AND(E31&gt;=12,E31&lt;24),VLOOKUP(A31,$H$13:$X$2718,17,0),VLOOKUP(A31,$H$13:$Y$2718,18,0)))),VLOOKUP(A31,$H$13:$X$2718,17,0)))),IF($B$8="VIP",IF(D31="si",IF(E31&lt;3,VLOOKUP(A31,$H$13:$N$2718,7,0),IF(AND(E31&gt;=3,E31&lt;6),VLOOKUP(A31,$H$13:$O$2718,8,0),IF(AND(E31&gt;=6,E31&lt;12),VLOOKUP(A31,$H$13:$Q$2718,9,0),VLOOKUP(A31,$H$13:$Q$2718,10,0)))),VLOOKUP(A31,$H$13:$Q$2718,9,0)),IF($B$8="TOP",IF(D31="si",IF(E31&lt;3,VLOOKUP(A31,$H$13:$R$2718,11,0),IF(AND(E31&gt;=3,E31&lt;6),VLOOKUP(A31,$H$13:$S$2718,12,0),IF(AND(E31&gt;=6,E31&lt;12),VLOOKUP(A31,$H$13:$T$2718,13,0),VLOOKUP(A31,$H$13:$U$2718,14,0)))),VLOOKUP(A31,$H$13:$T$2718,13,0)),IF(D31="si",IF(E31&lt;3,VLOOKUP(A31,$H$13:$V$2718,15,0),IF(AND(E31&gt;=3,E31&lt;6),VLOOKUP(A31,$H$13:$V$2718,16,0),IF(AND(E31&gt;=6,E31&lt;12),VLOOKUP(A31,$H$13:$V$2718,17,0),VLOOKUP(A31,$H$13:$V$2718,16,0)))),VLOOKUP(A31,$H$13:$V$2718,17,0)))))),"")</f>
        <v>0</v>
      </c>
      <c r="G31" s="53">
        <f t="shared" si="0"/>
        <v>0</v>
      </c>
      <c r="H31" s="54" t="s">
        <v>14583</v>
      </c>
      <c r="I31" s="55" t="s">
        <v>17298</v>
      </c>
      <c r="J31" s="55" t="s">
        <v>14562</v>
      </c>
      <c r="K31" s="56">
        <v>12</v>
      </c>
      <c r="L31" s="56" t="s">
        <v>20532</v>
      </c>
      <c r="M31" s="57" t="s">
        <v>20536</v>
      </c>
      <c r="N31" s="58">
        <v>1.8299999999999998</v>
      </c>
      <c r="O31" s="58">
        <v>1.63</v>
      </c>
      <c r="P31" s="58">
        <v>1.48</v>
      </c>
      <c r="Q31" s="58">
        <v>1.38</v>
      </c>
      <c r="R31" s="59">
        <v>1.8665999999999998</v>
      </c>
      <c r="S31" s="59">
        <v>1.6625999999999999</v>
      </c>
      <c r="T31" s="59">
        <v>1.5096000000000001</v>
      </c>
      <c r="U31" s="59">
        <v>1.4076</v>
      </c>
      <c r="V31" s="59">
        <v>1.9039319999999997</v>
      </c>
      <c r="W31" s="59">
        <v>1.6958519999999999</v>
      </c>
      <c r="X31" s="59">
        <v>1.539792</v>
      </c>
      <c r="Y31" s="59">
        <v>1.4357519999999999</v>
      </c>
    </row>
    <row r="32" spans="1:25">
      <c r="A32" s="7"/>
      <c r="B32" s="52" t="str">
        <f>IFERROR(IF((VLOOKUP(A32,$H$13:$I$2718,2,0)="NO CROSS"),J32,I32),"&lt;===INSERISCI CODICE")</f>
        <v>&lt;===INSERISCI CODICE</v>
      </c>
      <c r="C32" s="52" t="str">
        <f>IFERROR(VLOOKUP(A32,$H$13:$K$2718,4,0),"")</f>
        <v/>
      </c>
      <c r="D32" s="52" t="str">
        <f>IFERROR(VLOOKUP(A32,$H$13:$M$2718,6,0),"")</f>
        <v/>
      </c>
      <c r="E32" s="8"/>
      <c r="F32" s="53">
        <f>IFERROR(IF($B$8="",0,IF(L32="PKW",IF($B$8="VIP",IF(D32="si",IF(E32&lt;6,VLOOKUP(A32,$H$13:$N$2718,7,0),IF(AND(E32&gt;=6,E32&lt;12),VLOOKUP(A32,$H$13:$O$2718,8,0),IF(AND(E32&gt;=12,E32&lt;24),VLOOKUP(A32,$H$13:$P$2718,9,0),VLOOKUP(A32,$H$13:$Q$2718,10,0)))),VLOOKUP(A32,$H$13:$P$2718,9,0)),IF($B$8="TOP",IF(D32="si",IF(E32&lt;6,VLOOKUP(A32,$H$13:$R$2718,11,0),IF(AND(E32&gt;=6,E32&lt;12),VLOOKUP(A32,$H$13:$S$2718,12,0),IF(AND(E32&gt;=12,E32&lt;24),VLOOKUP(A32,$H$13:$T$2718,13,0),VLOOKUP(A32,$H$13:$U$2718,14,0)))),VLOOKUP(A32,$H$13:$T$2718,13,0)),IF(D32="si",IF(E32&lt;6,VLOOKUP(A32,$H$13:$V$2718,15,0),IF(AND(E32&gt;=6,E32&lt;12),VLOOKUP(A32,$H$13:$W$2718,16,0),IF(AND(E32&gt;=12,E32&lt;24),VLOOKUP(A32,$H$13:$X$2718,17,0),VLOOKUP(A32,$H$13:$Y$2718,18,0)))),VLOOKUP(A32,$H$13:$X$2718,17,0)))),IF($B$8="VIP",IF(D32="si",IF(E32&lt;3,VLOOKUP(A32,$H$13:$N$2718,7,0),IF(AND(E32&gt;=3,E32&lt;6),VLOOKUP(A32,$H$13:$O$2718,8,0),IF(AND(E32&gt;=6,E32&lt;12),VLOOKUP(A32,$H$13:$Q$2718,9,0),VLOOKUP(A32,$H$13:$Q$2718,10,0)))),VLOOKUP(A32,$H$13:$Q$2718,9,0)),IF($B$8="TOP",IF(D32="si",IF(E32&lt;3,VLOOKUP(A32,$H$13:$R$2718,11,0),IF(AND(E32&gt;=3,E32&lt;6),VLOOKUP(A32,$H$13:$S$2718,12,0),IF(AND(E32&gt;=6,E32&lt;12),VLOOKUP(A32,$H$13:$T$2718,13,0),VLOOKUP(A32,$H$13:$U$2718,14,0)))),VLOOKUP(A32,$H$13:$T$2718,13,0)),IF(D32="si",IF(E32&lt;3,VLOOKUP(A32,$H$13:$V$2718,15,0),IF(AND(E32&gt;=3,E32&lt;6),VLOOKUP(A32,$H$13:$V$2718,16,0),IF(AND(E32&gt;=6,E32&lt;12),VLOOKUP(A32,$H$13:$V$2718,17,0),VLOOKUP(A32,$H$13:$V$2718,16,0)))),VLOOKUP(A32,$H$13:$V$2718,17,0)))))),"")</f>
        <v>0</v>
      </c>
      <c r="G32" s="53">
        <f t="shared" si="0"/>
        <v>0</v>
      </c>
      <c r="H32" s="54" t="s">
        <v>14584</v>
      </c>
      <c r="I32" s="55" t="s">
        <v>17299</v>
      </c>
      <c r="J32" s="55" t="s">
        <v>17300</v>
      </c>
      <c r="K32" s="56">
        <v>6</v>
      </c>
      <c r="L32" s="56" t="s">
        <v>20532</v>
      </c>
      <c r="M32" s="57" t="s">
        <v>20536</v>
      </c>
      <c r="N32" s="58">
        <v>3.86</v>
      </c>
      <c r="O32" s="58">
        <v>3.66</v>
      </c>
      <c r="P32" s="58">
        <v>3.46</v>
      </c>
      <c r="Q32" s="58">
        <v>3.21</v>
      </c>
      <c r="R32" s="59">
        <v>3.9371999999999998</v>
      </c>
      <c r="S32" s="59">
        <v>3.7332000000000001</v>
      </c>
      <c r="T32" s="59">
        <v>3.5291999999999999</v>
      </c>
      <c r="U32" s="59">
        <v>3.2742</v>
      </c>
      <c r="V32" s="59">
        <v>4.0159440000000002</v>
      </c>
      <c r="W32" s="59">
        <v>3.8078639999999999</v>
      </c>
      <c r="X32" s="59">
        <v>3.5997840000000001</v>
      </c>
      <c r="Y32" s="59">
        <v>3.3396840000000001</v>
      </c>
    </row>
    <row r="33" spans="1:25">
      <c r="A33" s="7"/>
      <c r="B33" s="52" t="str">
        <f>IFERROR(IF((VLOOKUP(A33,$H$13:$I$2718,2,0)="NO CROSS"),J33,I33),"&lt;===INSERISCI CODICE")</f>
        <v>&lt;===INSERISCI CODICE</v>
      </c>
      <c r="C33" s="52" t="str">
        <f>IFERROR(VLOOKUP(A33,$H$13:$K$2718,4,0),"")</f>
        <v/>
      </c>
      <c r="D33" s="52" t="str">
        <f>IFERROR(VLOOKUP(A33,$H$13:$M$2718,6,0),"")</f>
        <v/>
      </c>
      <c r="E33" s="8"/>
      <c r="F33" s="53">
        <f>IFERROR(IF($B$8="",0,IF(L33="PKW",IF($B$8="VIP",IF(D33="si",IF(E33&lt;6,VLOOKUP(A33,$H$13:$N$2718,7,0),IF(AND(E33&gt;=6,E33&lt;12),VLOOKUP(A33,$H$13:$O$2718,8,0),IF(AND(E33&gt;=12,E33&lt;24),VLOOKUP(A33,$H$13:$P$2718,9,0),VLOOKUP(A33,$H$13:$Q$2718,10,0)))),VLOOKUP(A33,$H$13:$P$2718,9,0)),IF($B$8="TOP",IF(D33="si",IF(E33&lt;6,VLOOKUP(A33,$H$13:$R$2718,11,0),IF(AND(E33&gt;=6,E33&lt;12),VLOOKUP(A33,$H$13:$S$2718,12,0),IF(AND(E33&gt;=12,E33&lt;24),VLOOKUP(A33,$H$13:$T$2718,13,0),VLOOKUP(A33,$H$13:$U$2718,14,0)))),VLOOKUP(A33,$H$13:$T$2718,13,0)),IF(D33="si",IF(E33&lt;6,VLOOKUP(A33,$H$13:$V$2718,15,0),IF(AND(E33&gt;=6,E33&lt;12),VLOOKUP(A33,$H$13:$W$2718,16,0),IF(AND(E33&gt;=12,E33&lt;24),VLOOKUP(A33,$H$13:$X$2718,17,0),VLOOKUP(A33,$H$13:$Y$2718,18,0)))),VLOOKUP(A33,$H$13:$X$2718,17,0)))),IF($B$8="VIP",IF(D33="si",IF(E33&lt;3,VLOOKUP(A33,$H$13:$N$2718,7,0),IF(AND(E33&gt;=3,E33&lt;6),VLOOKUP(A33,$H$13:$O$2718,8,0),IF(AND(E33&gt;=6,E33&lt;12),VLOOKUP(A33,$H$13:$Q$2718,9,0),VLOOKUP(A33,$H$13:$Q$2718,10,0)))),VLOOKUP(A33,$H$13:$Q$2718,9,0)),IF($B$8="TOP",IF(D33="si",IF(E33&lt;3,VLOOKUP(A33,$H$13:$R$2718,11,0),IF(AND(E33&gt;=3,E33&lt;6),VLOOKUP(A33,$H$13:$S$2718,12,0),IF(AND(E33&gt;=6,E33&lt;12),VLOOKUP(A33,$H$13:$T$2718,13,0),VLOOKUP(A33,$H$13:$U$2718,14,0)))),VLOOKUP(A33,$H$13:$T$2718,13,0)),IF(D33="si",IF(E33&lt;3,VLOOKUP(A33,$H$13:$V$2718,15,0),IF(AND(E33&gt;=3,E33&lt;6),VLOOKUP(A33,$H$13:$V$2718,16,0),IF(AND(E33&gt;=6,E33&lt;12),VLOOKUP(A33,$H$13:$V$2718,17,0),VLOOKUP(A33,$H$13:$V$2718,16,0)))),VLOOKUP(A33,$H$13:$V$2718,17,0)))))),"")</f>
        <v>0</v>
      </c>
      <c r="G33" s="53">
        <f t="shared" si="0"/>
        <v>0</v>
      </c>
      <c r="H33" s="54" t="s">
        <v>14585</v>
      </c>
      <c r="I33" s="55" t="s">
        <v>14562</v>
      </c>
      <c r="J33" s="55" t="s">
        <v>17301</v>
      </c>
      <c r="K33" s="56">
        <v>12</v>
      </c>
      <c r="L33" s="56" t="s">
        <v>20532</v>
      </c>
      <c r="M33" s="57" t="s">
        <v>20536</v>
      </c>
      <c r="N33" s="58">
        <v>2.0100000000000002</v>
      </c>
      <c r="O33" s="58">
        <v>1.81</v>
      </c>
      <c r="P33" s="58">
        <v>1.6600000000000001</v>
      </c>
      <c r="Q33" s="58">
        <v>1.56</v>
      </c>
      <c r="R33" s="59">
        <v>2.0502000000000002</v>
      </c>
      <c r="S33" s="59">
        <v>1.8462000000000001</v>
      </c>
      <c r="T33" s="59">
        <v>1.6932</v>
      </c>
      <c r="U33" s="59">
        <v>1.5911999999999999</v>
      </c>
      <c r="V33" s="59">
        <v>2.0912040000000003</v>
      </c>
      <c r="W33" s="59">
        <v>1.883124</v>
      </c>
      <c r="X33" s="59">
        <v>1.7270639999999999</v>
      </c>
      <c r="Y33" s="59">
        <v>1.623024</v>
      </c>
    </row>
    <row r="34" spans="1:25" s="48" customFormat="1" ht="15.75" thickBot="1">
      <c r="A34" s="7"/>
      <c r="B34" s="52" t="str">
        <f>IFERROR(IF((VLOOKUP(A34,$H$13:$I$2718,2,0)="NO CROSS"),J34,I34),"&lt;===INSERISCI CODICE")</f>
        <v>&lt;===INSERISCI CODICE</v>
      </c>
      <c r="C34" s="52" t="str">
        <f>IFERROR(VLOOKUP(A34,$H$13:$K$2718,4,0),"")</f>
        <v/>
      </c>
      <c r="D34" s="52" t="str">
        <f>IFERROR(VLOOKUP(A34,$H$13:$M$2718,6,0),"")</f>
        <v/>
      </c>
      <c r="E34" s="8"/>
      <c r="F34" s="53">
        <f>IFERROR(IF($B$8="",0,IF(L34="PKW",IF($B$8="VIP",IF(D34="si",IF(E34&lt;6,VLOOKUP(A34,$H$13:$N$2718,7,0),IF(AND(E34&gt;=6,E34&lt;12),VLOOKUP(A34,$H$13:$O$2718,8,0),IF(AND(E34&gt;=12,E34&lt;24),VLOOKUP(A34,$H$13:$P$2718,9,0),VLOOKUP(A34,$H$13:$Q$2718,10,0)))),VLOOKUP(A34,$H$13:$P$2718,9,0)),IF($B$8="TOP",IF(D34="si",IF(E34&lt;6,VLOOKUP(A34,$H$13:$R$2718,11,0),IF(AND(E34&gt;=6,E34&lt;12),VLOOKUP(A34,$H$13:$S$2718,12,0),IF(AND(E34&gt;=12,E34&lt;24),VLOOKUP(A34,$H$13:$T$2718,13,0),VLOOKUP(A34,$H$13:$U$2718,14,0)))),VLOOKUP(A34,$H$13:$T$2718,13,0)),IF(D34="si",IF(E34&lt;6,VLOOKUP(A34,$H$13:$V$2718,15,0),IF(AND(E34&gt;=6,E34&lt;12),VLOOKUP(A34,$H$13:$W$2718,16,0),IF(AND(E34&gt;=12,E34&lt;24),VLOOKUP(A34,$H$13:$X$2718,17,0),VLOOKUP(A34,$H$13:$Y$2718,18,0)))),VLOOKUP(A34,$H$13:$X$2718,17,0)))),IF($B$8="VIP",IF(D34="si",IF(E34&lt;3,VLOOKUP(A34,$H$13:$N$2718,7,0),IF(AND(E34&gt;=3,E34&lt;6),VLOOKUP(A34,$H$13:$O$2718,8,0),IF(AND(E34&gt;=6,E34&lt;12),VLOOKUP(A34,$H$13:$Q$2718,9,0),VLOOKUP(A34,$H$13:$Q$2718,10,0)))),VLOOKUP(A34,$H$13:$Q$2718,9,0)),IF($B$8="TOP",IF(D34="si",IF(E34&lt;3,VLOOKUP(A34,$H$13:$R$2718,11,0),IF(AND(E34&gt;=3,E34&lt;6),VLOOKUP(A34,$H$13:$S$2718,12,0),IF(AND(E34&gt;=6,E34&lt;12),VLOOKUP(A34,$H$13:$T$2718,13,0),VLOOKUP(A34,$H$13:$U$2718,14,0)))),VLOOKUP(A34,$H$13:$T$2718,13,0)),IF(D34="si",IF(E34&lt;3,VLOOKUP(A34,$H$13:$V$2718,15,0),IF(AND(E34&gt;=3,E34&lt;6),VLOOKUP(A34,$H$13:$V$2718,16,0),IF(AND(E34&gt;=6,E34&lt;12),VLOOKUP(A34,$H$13:$V$2718,17,0),VLOOKUP(A34,$H$13:$V$2718,16,0)))),VLOOKUP(A34,$H$13:$V$2718,17,0)))))),"")</f>
        <v>0</v>
      </c>
      <c r="G34" s="53">
        <f t="shared" si="0"/>
        <v>0</v>
      </c>
      <c r="H34" s="54" t="s">
        <v>14586</v>
      </c>
      <c r="I34" s="55" t="s">
        <v>17302</v>
      </c>
      <c r="J34" s="55" t="s">
        <v>17303</v>
      </c>
      <c r="K34" s="56">
        <v>6</v>
      </c>
      <c r="L34" s="56" t="s">
        <v>20532</v>
      </c>
      <c r="M34" s="57" t="s">
        <v>20536</v>
      </c>
      <c r="N34" s="58">
        <v>4.71</v>
      </c>
      <c r="O34" s="58">
        <v>4.41</v>
      </c>
      <c r="P34" s="58">
        <v>4.1099999999999994</v>
      </c>
      <c r="Q34" s="58">
        <v>3.75</v>
      </c>
      <c r="R34" s="59">
        <v>4.8041999999999998</v>
      </c>
      <c r="S34" s="59">
        <v>4.4981999999999998</v>
      </c>
      <c r="T34" s="59">
        <v>4.1921999999999997</v>
      </c>
      <c r="U34" s="59">
        <v>3.8250000000000002</v>
      </c>
      <c r="V34" s="59">
        <v>4.9002840000000001</v>
      </c>
      <c r="W34" s="59">
        <v>4.5881639999999999</v>
      </c>
      <c r="X34" s="59">
        <v>4.2760439999999997</v>
      </c>
      <c r="Y34" s="59">
        <v>3.9015</v>
      </c>
    </row>
    <row r="35" spans="1:25" s="60" customFormat="1" ht="16.5" thickTop="1">
      <c r="A35" s="7"/>
      <c r="B35" s="52" t="str">
        <f>IFERROR(IF((VLOOKUP(A35,$H$13:$I$2718,2,0)="NO CROSS"),J35,I35),"&lt;===INSERISCI CODICE")</f>
        <v>&lt;===INSERISCI CODICE</v>
      </c>
      <c r="C35" s="52" t="str">
        <f>IFERROR(VLOOKUP(A35,$H$13:$K$2718,4,0),"")</f>
        <v/>
      </c>
      <c r="D35" s="52" t="str">
        <f>IFERROR(VLOOKUP(A35,$H$13:$M$2718,6,0),"")</f>
        <v/>
      </c>
      <c r="E35" s="8"/>
      <c r="F35" s="53">
        <f>IFERROR(IF($B$8="",0,IF(L35="PKW",IF($B$8="VIP",IF(D35="si",IF(E35&lt;6,VLOOKUP(A35,$H$13:$N$2718,7,0),IF(AND(E35&gt;=6,E35&lt;12),VLOOKUP(A35,$H$13:$O$2718,8,0),IF(AND(E35&gt;=12,E35&lt;24),VLOOKUP(A35,$H$13:$P$2718,9,0),VLOOKUP(A35,$H$13:$Q$2718,10,0)))),VLOOKUP(A35,$H$13:$P$2718,9,0)),IF($B$8="TOP",IF(D35="si",IF(E35&lt;6,VLOOKUP(A35,$H$13:$R$2718,11,0),IF(AND(E35&gt;=6,E35&lt;12),VLOOKUP(A35,$H$13:$S$2718,12,0),IF(AND(E35&gt;=12,E35&lt;24),VLOOKUP(A35,$H$13:$T$2718,13,0),VLOOKUP(A35,$H$13:$U$2718,14,0)))),VLOOKUP(A35,$H$13:$T$2718,13,0)),IF(D35="si",IF(E35&lt;6,VLOOKUP(A35,$H$13:$V$2718,15,0),IF(AND(E35&gt;=6,E35&lt;12),VLOOKUP(A35,$H$13:$W$2718,16,0),IF(AND(E35&gt;=12,E35&lt;24),VLOOKUP(A35,$H$13:$X$2718,17,0),VLOOKUP(A35,$H$13:$Y$2718,18,0)))),VLOOKUP(A35,$H$13:$X$2718,17,0)))),IF($B$8="VIP",IF(D35="si",IF(E35&lt;3,VLOOKUP(A35,$H$13:$N$2718,7,0),IF(AND(E35&gt;=3,E35&lt;6),VLOOKUP(A35,$H$13:$O$2718,8,0),IF(AND(E35&gt;=6,E35&lt;12),VLOOKUP(A35,$H$13:$Q$2718,9,0),VLOOKUP(A35,$H$13:$Q$2718,10,0)))),VLOOKUP(A35,$H$13:$Q$2718,9,0)),IF($B$8="TOP",IF(D35="si",IF(E35&lt;3,VLOOKUP(A35,$H$13:$R$2718,11,0),IF(AND(E35&gt;=3,E35&lt;6),VLOOKUP(A35,$H$13:$S$2718,12,0),IF(AND(E35&gt;=6,E35&lt;12),VLOOKUP(A35,$H$13:$T$2718,13,0),VLOOKUP(A35,$H$13:$U$2718,14,0)))),VLOOKUP(A35,$H$13:$T$2718,13,0)),IF(D35="si",IF(E35&lt;3,VLOOKUP(A35,$H$13:$V$2718,15,0),IF(AND(E35&gt;=3,E35&lt;6),VLOOKUP(A35,$H$13:$V$2718,16,0),IF(AND(E35&gt;=6,E35&lt;12),VLOOKUP(A35,$H$13:$V$2718,17,0),VLOOKUP(A35,$H$13:$V$2718,16,0)))),VLOOKUP(A35,$H$13:$V$2718,17,0)))))),"")</f>
        <v>0</v>
      </c>
      <c r="G35" s="53">
        <f t="shared" si="0"/>
        <v>0</v>
      </c>
      <c r="H35" s="54" t="s">
        <v>14587</v>
      </c>
      <c r="I35" s="55" t="s">
        <v>17304</v>
      </c>
      <c r="J35" s="55" t="s">
        <v>17305</v>
      </c>
      <c r="K35" s="56">
        <v>12</v>
      </c>
      <c r="L35" s="56" t="s">
        <v>20532</v>
      </c>
      <c r="M35" s="57" t="s">
        <v>20536</v>
      </c>
      <c r="N35" s="58">
        <v>2.85</v>
      </c>
      <c r="O35" s="58">
        <v>2.65</v>
      </c>
      <c r="P35" s="58">
        <v>2.5</v>
      </c>
      <c r="Q35" s="58">
        <v>2.4</v>
      </c>
      <c r="R35" s="59">
        <v>2.907</v>
      </c>
      <c r="S35" s="59">
        <v>2.7029999999999998</v>
      </c>
      <c r="T35" s="59">
        <v>2.5499999999999998</v>
      </c>
      <c r="U35" s="59">
        <v>2.448</v>
      </c>
      <c r="V35" s="59">
        <v>2.9651399999999999</v>
      </c>
      <c r="W35" s="59">
        <v>2.7570600000000001</v>
      </c>
      <c r="X35" s="59">
        <v>2.601</v>
      </c>
      <c r="Y35" s="59">
        <v>2.4969600000000001</v>
      </c>
    </row>
    <row r="36" spans="1:25" s="61" customFormat="1" ht="16.5" thickBot="1">
      <c r="A36" s="7"/>
      <c r="B36" s="52" t="str">
        <f>IFERROR(IF((VLOOKUP(A36,$H$13:$I$2718,2,0)="NO CROSS"),J36,I36),"&lt;===INSERISCI CODICE")</f>
        <v>&lt;===INSERISCI CODICE</v>
      </c>
      <c r="C36" s="52" t="str">
        <f>IFERROR(VLOOKUP(A36,$H$13:$K$2718,4,0),"")</f>
        <v/>
      </c>
      <c r="D36" s="52" t="str">
        <f>IFERROR(VLOOKUP(A36,$H$13:$M$2718,6,0),"")</f>
        <v/>
      </c>
      <c r="E36" s="8"/>
      <c r="F36" s="53">
        <f>IFERROR(IF($B$8="",0,IF(L36="PKW",IF($B$8="VIP",IF(D36="si",IF(E36&lt;6,VLOOKUP(A36,$H$13:$N$2718,7,0),IF(AND(E36&gt;=6,E36&lt;12),VLOOKUP(A36,$H$13:$O$2718,8,0),IF(AND(E36&gt;=12,E36&lt;24),VLOOKUP(A36,$H$13:$P$2718,9,0),VLOOKUP(A36,$H$13:$Q$2718,10,0)))),VLOOKUP(A36,$H$13:$P$2718,9,0)),IF($B$8="TOP",IF(D36="si",IF(E36&lt;6,VLOOKUP(A36,$H$13:$R$2718,11,0),IF(AND(E36&gt;=6,E36&lt;12),VLOOKUP(A36,$H$13:$S$2718,12,0),IF(AND(E36&gt;=12,E36&lt;24),VLOOKUP(A36,$H$13:$T$2718,13,0),VLOOKUP(A36,$H$13:$U$2718,14,0)))),VLOOKUP(A36,$H$13:$T$2718,13,0)),IF(D36="si",IF(E36&lt;6,VLOOKUP(A36,$H$13:$V$2718,15,0),IF(AND(E36&gt;=6,E36&lt;12),VLOOKUP(A36,$H$13:$W$2718,16,0),IF(AND(E36&gt;=12,E36&lt;24),VLOOKUP(A36,$H$13:$X$2718,17,0),VLOOKUP(A36,$H$13:$Y$2718,18,0)))),VLOOKUP(A36,$H$13:$X$2718,17,0)))),IF($B$8="VIP",IF(D36="si",IF(E36&lt;3,VLOOKUP(A36,$H$13:$N$2718,7,0),IF(AND(E36&gt;=3,E36&lt;6),VLOOKUP(A36,$H$13:$O$2718,8,0),IF(AND(E36&gt;=6,E36&lt;12),VLOOKUP(A36,$H$13:$Q$2718,9,0),VLOOKUP(A36,$H$13:$Q$2718,10,0)))),VLOOKUP(A36,$H$13:$Q$2718,9,0)),IF($B$8="TOP",IF(D36="si",IF(E36&lt;3,VLOOKUP(A36,$H$13:$R$2718,11,0),IF(AND(E36&gt;=3,E36&lt;6),VLOOKUP(A36,$H$13:$S$2718,12,0),IF(AND(E36&gt;=6,E36&lt;12),VLOOKUP(A36,$H$13:$T$2718,13,0),VLOOKUP(A36,$H$13:$U$2718,14,0)))),VLOOKUP(A36,$H$13:$T$2718,13,0)),IF(D36="si",IF(E36&lt;3,VLOOKUP(A36,$H$13:$V$2718,15,0),IF(AND(E36&gt;=3,E36&lt;6),VLOOKUP(A36,$H$13:$V$2718,16,0),IF(AND(E36&gt;=6,E36&lt;12),VLOOKUP(A36,$H$13:$V$2718,17,0),VLOOKUP(A36,$H$13:$V$2718,16,0)))),VLOOKUP(A36,$H$13:$V$2718,17,0)))))),"")</f>
        <v>0</v>
      </c>
      <c r="G36" s="53">
        <f t="shared" si="0"/>
        <v>0</v>
      </c>
      <c r="H36" s="54" t="s">
        <v>14588</v>
      </c>
      <c r="I36" s="55" t="s">
        <v>17306</v>
      </c>
      <c r="J36" s="55" t="s">
        <v>17307</v>
      </c>
      <c r="K36" s="56">
        <v>6</v>
      </c>
      <c r="L36" s="56" t="s">
        <v>20532</v>
      </c>
      <c r="M36" s="57" t="s">
        <v>20536</v>
      </c>
      <c r="N36" s="58">
        <v>5.2881110400000004</v>
      </c>
      <c r="O36" s="58">
        <v>4.9887840000000008</v>
      </c>
      <c r="P36" s="58">
        <v>4.7064000000000004</v>
      </c>
      <c r="Q36" s="58">
        <v>4.4400000000000004</v>
      </c>
      <c r="R36" s="59">
        <v>5.3938732608000004</v>
      </c>
      <c r="S36" s="59">
        <v>5.0885596800000004</v>
      </c>
      <c r="T36" s="59">
        <v>4.8005280000000008</v>
      </c>
      <c r="U36" s="59">
        <v>4.5288000000000004</v>
      </c>
      <c r="V36" s="59">
        <v>5.5017507260160006</v>
      </c>
      <c r="W36" s="59">
        <v>5.1903308736000007</v>
      </c>
      <c r="X36" s="59">
        <v>4.8965385600000007</v>
      </c>
      <c r="Y36" s="59">
        <v>4.6193760000000008</v>
      </c>
    </row>
    <row r="37" spans="1:25" s="62" customFormat="1" ht="15.75" thickTop="1">
      <c r="A37" s="7"/>
      <c r="B37" s="52" t="str">
        <f>IFERROR(IF((VLOOKUP(A37,$H$13:$I$2718,2,0)="NO CROSS"),J37,I37),"&lt;===INSERISCI CODICE")</f>
        <v>&lt;===INSERISCI CODICE</v>
      </c>
      <c r="C37" s="52" t="str">
        <f>IFERROR(VLOOKUP(A37,$H$13:$K$2718,4,0),"")</f>
        <v/>
      </c>
      <c r="D37" s="52" t="str">
        <f>IFERROR(VLOOKUP(A37,$H$13:$M$2718,6,0),"")</f>
        <v/>
      </c>
      <c r="E37" s="8"/>
      <c r="F37" s="53">
        <f>IFERROR(IF($B$8="",0,IF(L37="PKW",IF($B$8="VIP",IF(D37="si",IF(E37&lt;6,VLOOKUP(A37,$H$13:$N$2718,7,0),IF(AND(E37&gt;=6,E37&lt;12),VLOOKUP(A37,$H$13:$O$2718,8,0),IF(AND(E37&gt;=12,E37&lt;24),VLOOKUP(A37,$H$13:$P$2718,9,0),VLOOKUP(A37,$H$13:$Q$2718,10,0)))),VLOOKUP(A37,$H$13:$P$2718,9,0)),IF($B$8="TOP",IF(D37="si",IF(E37&lt;6,VLOOKUP(A37,$H$13:$R$2718,11,0),IF(AND(E37&gt;=6,E37&lt;12),VLOOKUP(A37,$H$13:$S$2718,12,0),IF(AND(E37&gt;=12,E37&lt;24),VLOOKUP(A37,$H$13:$T$2718,13,0),VLOOKUP(A37,$H$13:$U$2718,14,0)))),VLOOKUP(A37,$H$13:$T$2718,13,0)),IF(D37="si",IF(E37&lt;6,VLOOKUP(A37,$H$13:$V$2718,15,0),IF(AND(E37&gt;=6,E37&lt;12),VLOOKUP(A37,$H$13:$W$2718,16,0),IF(AND(E37&gt;=12,E37&lt;24),VLOOKUP(A37,$H$13:$X$2718,17,0),VLOOKUP(A37,$H$13:$Y$2718,18,0)))),VLOOKUP(A37,$H$13:$X$2718,17,0)))),IF($B$8="VIP",IF(D37="si",IF(E37&lt;3,VLOOKUP(A37,$H$13:$N$2718,7,0),IF(AND(E37&gt;=3,E37&lt;6),VLOOKUP(A37,$H$13:$O$2718,8,0),IF(AND(E37&gt;=6,E37&lt;12),VLOOKUP(A37,$H$13:$Q$2718,9,0),VLOOKUP(A37,$H$13:$Q$2718,10,0)))),VLOOKUP(A37,$H$13:$Q$2718,9,0)),IF($B$8="TOP",IF(D37="si",IF(E37&lt;3,VLOOKUP(A37,$H$13:$R$2718,11,0),IF(AND(E37&gt;=3,E37&lt;6),VLOOKUP(A37,$H$13:$S$2718,12,0),IF(AND(E37&gt;=6,E37&lt;12),VLOOKUP(A37,$H$13:$T$2718,13,0),VLOOKUP(A37,$H$13:$U$2718,14,0)))),VLOOKUP(A37,$H$13:$T$2718,13,0)),IF(D37="si",IF(E37&lt;3,VLOOKUP(A37,$H$13:$V$2718,15,0),IF(AND(E37&gt;=3,E37&lt;6),VLOOKUP(A37,$H$13:$V$2718,16,0),IF(AND(E37&gt;=6,E37&lt;12),VLOOKUP(A37,$H$13:$V$2718,17,0),VLOOKUP(A37,$H$13:$V$2718,16,0)))),VLOOKUP(A37,$H$13:$V$2718,17,0)))))),"")</f>
        <v>0</v>
      </c>
      <c r="G37" s="53">
        <f t="shared" si="0"/>
        <v>0</v>
      </c>
      <c r="H37" s="54" t="s">
        <v>14589</v>
      </c>
      <c r="I37" s="55" t="s">
        <v>17308</v>
      </c>
      <c r="J37" s="55" t="s">
        <v>17309</v>
      </c>
      <c r="K37" s="56">
        <v>12</v>
      </c>
      <c r="L37" s="56" t="s">
        <v>20532</v>
      </c>
      <c r="M37" s="57" t="s">
        <v>20536</v>
      </c>
      <c r="N37" s="58">
        <v>2.19</v>
      </c>
      <c r="O37" s="58">
        <v>1.99</v>
      </c>
      <c r="P37" s="58">
        <v>1.84</v>
      </c>
      <c r="Q37" s="58">
        <v>1.74</v>
      </c>
      <c r="R37" s="59">
        <v>2.2338</v>
      </c>
      <c r="S37" s="59">
        <v>2.0297999999999998</v>
      </c>
      <c r="T37" s="59">
        <v>1.8768</v>
      </c>
      <c r="U37" s="59">
        <v>1.7747999999999999</v>
      </c>
      <c r="V37" s="59">
        <v>2.2784759999999999</v>
      </c>
      <c r="W37" s="59">
        <v>2.0703959999999997</v>
      </c>
      <c r="X37" s="59">
        <v>1.914336</v>
      </c>
      <c r="Y37" s="59">
        <v>1.8102959999999999</v>
      </c>
    </row>
    <row r="38" spans="1:25" s="62" customFormat="1">
      <c r="A38" s="7"/>
      <c r="B38" s="52" t="str">
        <f>IFERROR(IF((VLOOKUP(A38,$H$13:$I$2718,2,0)="NO CROSS"),J38,I38),"&lt;===INSERISCI CODICE")</f>
        <v>&lt;===INSERISCI CODICE</v>
      </c>
      <c r="C38" s="52" t="str">
        <f>IFERROR(VLOOKUP(A38,$H$13:$K$2718,4,0),"")</f>
        <v/>
      </c>
      <c r="D38" s="52" t="str">
        <f>IFERROR(VLOOKUP(A38,$H$13:$M$2718,6,0),"")</f>
        <v/>
      </c>
      <c r="E38" s="8"/>
      <c r="F38" s="53">
        <f>IFERROR(IF($B$8="",0,IF(L38="PKW",IF($B$8="VIP",IF(D38="si",IF(E38&lt;6,VLOOKUP(A38,$H$13:$N$2718,7,0),IF(AND(E38&gt;=6,E38&lt;12),VLOOKUP(A38,$H$13:$O$2718,8,0),IF(AND(E38&gt;=12,E38&lt;24),VLOOKUP(A38,$H$13:$P$2718,9,0),VLOOKUP(A38,$H$13:$Q$2718,10,0)))),VLOOKUP(A38,$H$13:$P$2718,9,0)),IF($B$8="TOP",IF(D38="si",IF(E38&lt;6,VLOOKUP(A38,$H$13:$R$2718,11,0),IF(AND(E38&gt;=6,E38&lt;12),VLOOKUP(A38,$H$13:$S$2718,12,0),IF(AND(E38&gt;=12,E38&lt;24),VLOOKUP(A38,$H$13:$T$2718,13,0),VLOOKUP(A38,$H$13:$U$2718,14,0)))),VLOOKUP(A38,$H$13:$T$2718,13,0)),IF(D38="si",IF(E38&lt;6,VLOOKUP(A38,$H$13:$V$2718,15,0),IF(AND(E38&gt;=6,E38&lt;12),VLOOKUP(A38,$H$13:$W$2718,16,0),IF(AND(E38&gt;=12,E38&lt;24),VLOOKUP(A38,$H$13:$X$2718,17,0),VLOOKUP(A38,$H$13:$Y$2718,18,0)))),VLOOKUP(A38,$H$13:$X$2718,17,0)))),IF($B$8="VIP",IF(D38="si",IF(E38&lt;3,VLOOKUP(A38,$H$13:$N$2718,7,0),IF(AND(E38&gt;=3,E38&lt;6),VLOOKUP(A38,$H$13:$O$2718,8,0),IF(AND(E38&gt;=6,E38&lt;12),VLOOKUP(A38,$H$13:$Q$2718,9,0),VLOOKUP(A38,$H$13:$Q$2718,10,0)))),VLOOKUP(A38,$H$13:$Q$2718,9,0)),IF($B$8="TOP",IF(D38="si",IF(E38&lt;3,VLOOKUP(A38,$H$13:$R$2718,11,0),IF(AND(E38&gt;=3,E38&lt;6),VLOOKUP(A38,$H$13:$S$2718,12,0),IF(AND(E38&gt;=6,E38&lt;12),VLOOKUP(A38,$H$13:$T$2718,13,0),VLOOKUP(A38,$H$13:$U$2718,14,0)))),VLOOKUP(A38,$H$13:$T$2718,13,0)),IF(D38="si",IF(E38&lt;3,VLOOKUP(A38,$H$13:$V$2718,15,0),IF(AND(E38&gt;=3,E38&lt;6),VLOOKUP(A38,$H$13:$V$2718,16,0),IF(AND(E38&gt;=6,E38&lt;12),VLOOKUP(A38,$H$13:$V$2718,17,0),VLOOKUP(A38,$H$13:$V$2718,16,0)))),VLOOKUP(A38,$H$13:$V$2718,17,0)))))),"")</f>
        <v>0</v>
      </c>
      <c r="G38" s="53">
        <f t="shared" si="0"/>
        <v>0</v>
      </c>
      <c r="H38" s="54" t="s">
        <v>14590</v>
      </c>
      <c r="I38" s="55" t="s">
        <v>17310</v>
      </c>
      <c r="J38" s="55" t="s">
        <v>17311</v>
      </c>
      <c r="K38" s="56">
        <v>12</v>
      </c>
      <c r="L38" s="56" t="s">
        <v>20532</v>
      </c>
      <c r="M38" s="57" t="s">
        <v>20536</v>
      </c>
      <c r="N38" s="58">
        <v>2.9400000000000004</v>
      </c>
      <c r="O38" s="58">
        <v>2.74</v>
      </c>
      <c r="P38" s="58">
        <v>2.5900000000000003</v>
      </c>
      <c r="Q38" s="58">
        <v>2.4900000000000002</v>
      </c>
      <c r="R38" s="59">
        <v>2.9988000000000006</v>
      </c>
      <c r="S38" s="59">
        <v>2.7948000000000004</v>
      </c>
      <c r="T38" s="59">
        <v>2.6418000000000004</v>
      </c>
      <c r="U38" s="59">
        <v>2.5398000000000001</v>
      </c>
      <c r="V38" s="59">
        <v>3.0587760000000004</v>
      </c>
      <c r="W38" s="59">
        <v>2.8506960000000006</v>
      </c>
      <c r="X38" s="59">
        <v>2.6946360000000005</v>
      </c>
      <c r="Y38" s="59">
        <v>2.5905960000000001</v>
      </c>
    </row>
    <row r="39" spans="1:25" s="62" customFormat="1">
      <c r="A39" s="7"/>
      <c r="B39" s="52" t="str">
        <f>IFERROR(IF((VLOOKUP(A39,$H$13:$I$2718,2,0)="NO CROSS"),J39,I39),"&lt;===INSERISCI CODICE")</f>
        <v>&lt;===INSERISCI CODICE</v>
      </c>
      <c r="C39" s="52" t="str">
        <f>IFERROR(VLOOKUP(A39,$H$13:$K$2718,4,0),"")</f>
        <v/>
      </c>
      <c r="D39" s="52" t="str">
        <f>IFERROR(VLOOKUP(A39,$H$13:$M$2718,6,0),"")</f>
        <v/>
      </c>
      <c r="E39" s="8"/>
      <c r="F39" s="53">
        <f>IFERROR(IF($B$8="",0,IF(L39="PKW",IF($B$8="VIP",IF(D39="si",IF(E39&lt;6,VLOOKUP(A39,$H$13:$N$2718,7,0),IF(AND(E39&gt;=6,E39&lt;12),VLOOKUP(A39,$H$13:$O$2718,8,0),IF(AND(E39&gt;=12,E39&lt;24),VLOOKUP(A39,$H$13:$P$2718,9,0),VLOOKUP(A39,$H$13:$Q$2718,10,0)))),VLOOKUP(A39,$H$13:$P$2718,9,0)),IF($B$8="TOP",IF(D39="si",IF(E39&lt;6,VLOOKUP(A39,$H$13:$R$2718,11,0),IF(AND(E39&gt;=6,E39&lt;12),VLOOKUP(A39,$H$13:$S$2718,12,0),IF(AND(E39&gt;=12,E39&lt;24),VLOOKUP(A39,$H$13:$T$2718,13,0),VLOOKUP(A39,$H$13:$U$2718,14,0)))),VLOOKUP(A39,$H$13:$T$2718,13,0)),IF(D39="si",IF(E39&lt;6,VLOOKUP(A39,$H$13:$V$2718,15,0),IF(AND(E39&gt;=6,E39&lt;12),VLOOKUP(A39,$H$13:$W$2718,16,0),IF(AND(E39&gt;=12,E39&lt;24),VLOOKUP(A39,$H$13:$X$2718,17,0),VLOOKUP(A39,$H$13:$Y$2718,18,0)))),VLOOKUP(A39,$H$13:$X$2718,17,0)))),IF($B$8="VIP",IF(D39="si",IF(E39&lt;3,VLOOKUP(A39,$H$13:$N$2718,7,0),IF(AND(E39&gt;=3,E39&lt;6),VLOOKUP(A39,$H$13:$O$2718,8,0),IF(AND(E39&gt;=6,E39&lt;12),VLOOKUP(A39,$H$13:$Q$2718,9,0),VLOOKUP(A39,$H$13:$Q$2718,10,0)))),VLOOKUP(A39,$H$13:$Q$2718,9,0)),IF($B$8="TOP",IF(D39="si",IF(E39&lt;3,VLOOKUP(A39,$H$13:$R$2718,11,0),IF(AND(E39&gt;=3,E39&lt;6),VLOOKUP(A39,$H$13:$S$2718,12,0),IF(AND(E39&gt;=6,E39&lt;12),VLOOKUP(A39,$H$13:$T$2718,13,0),VLOOKUP(A39,$H$13:$U$2718,14,0)))),VLOOKUP(A39,$H$13:$T$2718,13,0)),IF(D39="si",IF(E39&lt;3,VLOOKUP(A39,$H$13:$V$2718,15,0),IF(AND(E39&gt;=3,E39&lt;6),VLOOKUP(A39,$H$13:$V$2718,16,0),IF(AND(E39&gt;=6,E39&lt;12),VLOOKUP(A39,$H$13:$V$2718,17,0),VLOOKUP(A39,$H$13:$V$2718,16,0)))),VLOOKUP(A39,$H$13:$V$2718,17,0)))))),"")</f>
        <v>0</v>
      </c>
      <c r="G39" s="53">
        <f t="shared" si="0"/>
        <v>0</v>
      </c>
      <c r="H39" s="54" t="s">
        <v>14591</v>
      </c>
      <c r="I39" s="55" t="s">
        <v>17312</v>
      </c>
      <c r="J39" s="55" t="s">
        <v>17313</v>
      </c>
      <c r="K39" s="56">
        <v>12</v>
      </c>
      <c r="L39" s="56" t="s">
        <v>20532</v>
      </c>
      <c r="M39" s="57" t="s">
        <v>20536</v>
      </c>
      <c r="N39" s="58">
        <v>3.4</v>
      </c>
      <c r="O39" s="58">
        <v>3.2</v>
      </c>
      <c r="P39" s="58">
        <v>3</v>
      </c>
      <c r="Q39" s="58">
        <v>2.75</v>
      </c>
      <c r="R39" s="59">
        <v>3.468</v>
      </c>
      <c r="S39" s="59">
        <v>3.2640000000000002</v>
      </c>
      <c r="T39" s="59">
        <v>3.06</v>
      </c>
      <c r="U39" s="59">
        <v>2.8050000000000002</v>
      </c>
      <c r="V39" s="59">
        <v>3.5373600000000001</v>
      </c>
      <c r="W39" s="59">
        <v>3.3292800000000002</v>
      </c>
      <c r="X39" s="59">
        <v>3.1212</v>
      </c>
      <c r="Y39" s="59">
        <v>2.8611</v>
      </c>
    </row>
    <row r="40" spans="1:25" s="62" customFormat="1">
      <c r="A40" s="7"/>
      <c r="B40" s="52" t="str">
        <f>IFERROR(IF((VLOOKUP(A40,$H$13:$I$2718,2,0)="NO CROSS"),J40,I40),"&lt;===INSERISCI CODICE")</f>
        <v>&lt;===INSERISCI CODICE</v>
      </c>
      <c r="C40" s="52" t="str">
        <f>IFERROR(VLOOKUP(A40,$H$13:$K$2718,4,0),"")</f>
        <v/>
      </c>
      <c r="D40" s="52" t="str">
        <f>IFERROR(VLOOKUP(A40,$H$13:$M$2718,6,0),"")</f>
        <v/>
      </c>
      <c r="E40" s="8"/>
      <c r="F40" s="53">
        <f>IFERROR(IF($B$8="",0,IF(L40="PKW",IF($B$8="VIP",IF(D40="si",IF(E40&lt;6,VLOOKUP(A40,$H$13:$N$2718,7,0),IF(AND(E40&gt;=6,E40&lt;12),VLOOKUP(A40,$H$13:$O$2718,8,0),IF(AND(E40&gt;=12,E40&lt;24),VLOOKUP(A40,$H$13:$P$2718,9,0),VLOOKUP(A40,$H$13:$Q$2718,10,0)))),VLOOKUP(A40,$H$13:$P$2718,9,0)),IF($B$8="TOP",IF(D40="si",IF(E40&lt;6,VLOOKUP(A40,$H$13:$R$2718,11,0),IF(AND(E40&gt;=6,E40&lt;12),VLOOKUP(A40,$H$13:$S$2718,12,0),IF(AND(E40&gt;=12,E40&lt;24),VLOOKUP(A40,$H$13:$T$2718,13,0),VLOOKUP(A40,$H$13:$U$2718,14,0)))),VLOOKUP(A40,$H$13:$T$2718,13,0)),IF(D40="si",IF(E40&lt;6,VLOOKUP(A40,$H$13:$V$2718,15,0),IF(AND(E40&gt;=6,E40&lt;12),VLOOKUP(A40,$H$13:$W$2718,16,0),IF(AND(E40&gt;=12,E40&lt;24),VLOOKUP(A40,$H$13:$X$2718,17,0),VLOOKUP(A40,$H$13:$Y$2718,18,0)))),VLOOKUP(A40,$H$13:$X$2718,17,0)))),IF($B$8="VIP",IF(D40="si",IF(E40&lt;3,VLOOKUP(A40,$H$13:$N$2718,7,0),IF(AND(E40&gt;=3,E40&lt;6),VLOOKUP(A40,$H$13:$O$2718,8,0),IF(AND(E40&gt;=6,E40&lt;12),VLOOKUP(A40,$H$13:$Q$2718,9,0),VLOOKUP(A40,$H$13:$Q$2718,10,0)))),VLOOKUP(A40,$H$13:$Q$2718,9,0)),IF($B$8="TOP",IF(D40="si",IF(E40&lt;3,VLOOKUP(A40,$H$13:$R$2718,11,0),IF(AND(E40&gt;=3,E40&lt;6),VLOOKUP(A40,$H$13:$S$2718,12,0),IF(AND(E40&gt;=6,E40&lt;12),VLOOKUP(A40,$H$13:$T$2718,13,0),VLOOKUP(A40,$H$13:$U$2718,14,0)))),VLOOKUP(A40,$H$13:$T$2718,13,0)),IF(D40="si",IF(E40&lt;3,VLOOKUP(A40,$H$13:$V$2718,15,0),IF(AND(E40&gt;=3,E40&lt;6),VLOOKUP(A40,$H$13:$V$2718,16,0),IF(AND(E40&gt;=6,E40&lt;12),VLOOKUP(A40,$H$13:$V$2718,17,0),VLOOKUP(A40,$H$13:$V$2718,16,0)))),VLOOKUP(A40,$H$13:$V$2718,17,0)))))),"")</f>
        <v>0</v>
      </c>
      <c r="G40" s="53">
        <f t="shared" si="0"/>
        <v>0</v>
      </c>
      <c r="H40" s="54" t="s">
        <v>14592</v>
      </c>
      <c r="I40" s="55" t="s">
        <v>17314</v>
      </c>
      <c r="J40" s="55" t="s">
        <v>14562</v>
      </c>
      <c r="K40" s="56">
        <v>12</v>
      </c>
      <c r="L40" s="56" t="s">
        <v>20532</v>
      </c>
      <c r="M40" s="57" t="s">
        <v>20536</v>
      </c>
      <c r="N40" s="58">
        <v>2.4300000000000002</v>
      </c>
      <c r="O40" s="58">
        <v>2.23</v>
      </c>
      <c r="P40" s="58">
        <v>2.08</v>
      </c>
      <c r="Q40" s="58">
        <v>1.98</v>
      </c>
      <c r="R40" s="59">
        <v>2.4786000000000001</v>
      </c>
      <c r="S40" s="59">
        <v>2.2746</v>
      </c>
      <c r="T40" s="59">
        <v>2.1215999999999999</v>
      </c>
      <c r="U40" s="59">
        <v>2.0196000000000001</v>
      </c>
      <c r="V40" s="59">
        <v>2.5281720000000001</v>
      </c>
      <c r="W40" s="59">
        <v>2.3200919999999998</v>
      </c>
      <c r="X40" s="59">
        <v>2.1640319999999997</v>
      </c>
      <c r="Y40" s="59">
        <v>2.0599920000000003</v>
      </c>
    </row>
    <row r="41" spans="1:25" s="62" customFormat="1">
      <c r="A41" s="7"/>
      <c r="B41" s="52" t="str">
        <f>IFERROR(IF((VLOOKUP(A41,$H$13:$I$2718,2,0)="NO CROSS"),J41,I41),"&lt;===INSERISCI CODICE")</f>
        <v>&lt;===INSERISCI CODICE</v>
      </c>
      <c r="C41" s="52" t="str">
        <f>IFERROR(VLOOKUP(A41,$H$13:$K$2718,4,0),"")</f>
        <v/>
      </c>
      <c r="D41" s="52" t="str">
        <f>IFERROR(VLOOKUP(A41,$H$13:$M$2718,6,0),"")</f>
        <v/>
      </c>
      <c r="E41" s="8"/>
      <c r="F41" s="53">
        <f>IFERROR(IF($B$8="",0,IF(L41="PKW",IF($B$8="VIP",IF(D41="si",IF(E41&lt;6,VLOOKUP(A41,$H$13:$N$2718,7,0),IF(AND(E41&gt;=6,E41&lt;12),VLOOKUP(A41,$H$13:$O$2718,8,0),IF(AND(E41&gt;=12,E41&lt;24),VLOOKUP(A41,$H$13:$P$2718,9,0),VLOOKUP(A41,$H$13:$Q$2718,10,0)))),VLOOKUP(A41,$H$13:$P$2718,9,0)),IF($B$8="TOP",IF(D41="si",IF(E41&lt;6,VLOOKUP(A41,$H$13:$R$2718,11,0),IF(AND(E41&gt;=6,E41&lt;12),VLOOKUP(A41,$H$13:$S$2718,12,0),IF(AND(E41&gt;=12,E41&lt;24),VLOOKUP(A41,$H$13:$T$2718,13,0),VLOOKUP(A41,$H$13:$U$2718,14,0)))),VLOOKUP(A41,$H$13:$T$2718,13,0)),IF(D41="si",IF(E41&lt;6,VLOOKUP(A41,$H$13:$V$2718,15,0),IF(AND(E41&gt;=6,E41&lt;12),VLOOKUP(A41,$H$13:$W$2718,16,0),IF(AND(E41&gt;=12,E41&lt;24),VLOOKUP(A41,$H$13:$X$2718,17,0),VLOOKUP(A41,$H$13:$Y$2718,18,0)))),VLOOKUP(A41,$H$13:$X$2718,17,0)))),IF($B$8="VIP",IF(D41="si",IF(E41&lt;3,VLOOKUP(A41,$H$13:$N$2718,7,0),IF(AND(E41&gt;=3,E41&lt;6),VLOOKUP(A41,$H$13:$O$2718,8,0),IF(AND(E41&gt;=6,E41&lt;12),VLOOKUP(A41,$H$13:$Q$2718,9,0),VLOOKUP(A41,$H$13:$Q$2718,10,0)))),VLOOKUP(A41,$H$13:$Q$2718,9,0)),IF($B$8="TOP",IF(D41="si",IF(E41&lt;3,VLOOKUP(A41,$H$13:$R$2718,11,0),IF(AND(E41&gt;=3,E41&lt;6),VLOOKUP(A41,$H$13:$S$2718,12,0),IF(AND(E41&gt;=6,E41&lt;12),VLOOKUP(A41,$H$13:$T$2718,13,0),VLOOKUP(A41,$H$13:$U$2718,14,0)))),VLOOKUP(A41,$H$13:$T$2718,13,0)),IF(D41="si",IF(E41&lt;3,VLOOKUP(A41,$H$13:$V$2718,15,0),IF(AND(E41&gt;=3,E41&lt;6),VLOOKUP(A41,$H$13:$V$2718,16,0),IF(AND(E41&gt;=6,E41&lt;12),VLOOKUP(A41,$H$13:$V$2718,17,0),VLOOKUP(A41,$H$13:$V$2718,16,0)))),VLOOKUP(A41,$H$13:$V$2718,17,0)))))),"")</f>
        <v>0</v>
      </c>
      <c r="G41" s="53">
        <f t="shared" si="0"/>
        <v>0</v>
      </c>
      <c r="H41" s="54" t="s">
        <v>14593</v>
      </c>
      <c r="I41" s="55" t="s">
        <v>17315</v>
      </c>
      <c r="J41" s="55" t="s">
        <v>17316</v>
      </c>
      <c r="K41" s="56">
        <v>6</v>
      </c>
      <c r="L41" s="56" t="s">
        <v>20532</v>
      </c>
      <c r="M41" s="57" t="s">
        <v>20536</v>
      </c>
      <c r="N41" s="58">
        <v>11.39</v>
      </c>
      <c r="O41" s="58">
        <v>10.790000000000001</v>
      </c>
      <c r="P41" s="58">
        <v>10.190000000000001</v>
      </c>
      <c r="Q41" s="58">
        <v>9.4700000000000006</v>
      </c>
      <c r="R41" s="59">
        <v>11.617800000000001</v>
      </c>
      <c r="S41" s="59">
        <v>11.005800000000001</v>
      </c>
      <c r="T41" s="59">
        <v>10.393800000000001</v>
      </c>
      <c r="U41" s="59">
        <v>9.6594000000000015</v>
      </c>
      <c r="V41" s="59">
        <v>11.850156</v>
      </c>
      <c r="W41" s="59">
        <v>11.225916000000002</v>
      </c>
      <c r="X41" s="59">
        <v>10.601676000000001</v>
      </c>
      <c r="Y41" s="59">
        <v>9.8525880000000008</v>
      </c>
    </row>
    <row r="42" spans="1:25" s="62" customFormat="1">
      <c r="A42" s="7"/>
      <c r="B42" s="52" t="str">
        <f>IFERROR(IF((VLOOKUP(A42,$H$13:$I$2718,2,0)="NO CROSS"),J42,I42),"&lt;===INSERISCI CODICE")</f>
        <v>&lt;===INSERISCI CODICE</v>
      </c>
      <c r="C42" s="52" t="str">
        <f>IFERROR(VLOOKUP(A42,$H$13:$K$2718,4,0),"")</f>
        <v/>
      </c>
      <c r="D42" s="52" t="str">
        <f>IFERROR(VLOOKUP(A42,$H$13:$M$2718,6,0),"")</f>
        <v/>
      </c>
      <c r="E42" s="8"/>
      <c r="F42" s="53">
        <f>IFERROR(IF($B$8="",0,IF(L42="PKW",IF($B$8="VIP",IF(D42="si",IF(E42&lt;6,VLOOKUP(A42,$H$13:$N$2718,7,0),IF(AND(E42&gt;=6,E42&lt;12),VLOOKUP(A42,$H$13:$O$2718,8,0),IF(AND(E42&gt;=12,E42&lt;24),VLOOKUP(A42,$H$13:$P$2718,9,0),VLOOKUP(A42,$H$13:$Q$2718,10,0)))),VLOOKUP(A42,$H$13:$P$2718,9,0)),IF($B$8="TOP",IF(D42="si",IF(E42&lt;6,VLOOKUP(A42,$H$13:$R$2718,11,0),IF(AND(E42&gt;=6,E42&lt;12),VLOOKUP(A42,$H$13:$S$2718,12,0),IF(AND(E42&gt;=12,E42&lt;24),VLOOKUP(A42,$H$13:$T$2718,13,0),VLOOKUP(A42,$H$13:$U$2718,14,0)))),VLOOKUP(A42,$H$13:$T$2718,13,0)),IF(D42="si",IF(E42&lt;6,VLOOKUP(A42,$H$13:$V$2718,15,0),IF(AND(E42&gt;=6,E42&lt;12),VLOOKUP(A42,$H$13:$W$2718,16,0),IF(AND(E42&gt;=12,E42&lt;24),VLOOKUP(A42,$H$13:$X$2718,17,0),VLOOKUP(A42,$H$13:$Y$2718,18,0)))),VLOOKUP(A42,$H$13:$X$2718,17,0)))),IF($B$8="VIP",IF(D42="si",IF(E42&lt;3,VLOOKUP(A42,$H$13:$N$2718,7,0),IF(AND(E42&gt;=3,E42&lt;6),VLOOKUP(A42,$H$13:$O$2718,8,0),IF(AND(E42&gt;=6,E42&lt;12),VLOOKUP(A42,$H$13:$Q$2718,9,0),VLOOKUP(A42,$H$13:$Q$2718,10,0)))),VLOOKUP(A42,$H$13:$Q$2718,9,0)),IF($B$8="TOP",IF(D42="si",IF(E42&lt;3,VLOOKUP(A42,$H$13:$R$2718,11,0),IF(AND(E42&gt;=3,E42&lt;6),VLOOKUP(A42,$H$13:$S$2718,12,0),IF(AND(E42&gt;=6,E42&lt;12),VLOOKUP(A42,$H$13:$T$2718,13,0),VLOOKUP(A42,$H$13:$U$2718,14,0)))),VLOOKUP(A42,$H$13:$T$2718,13,0)),IF(D42="si",IF(E42&lt;3,VLOOKUP(A42,$H$13:$V$2718,15,0),IF(AND(E42&gt;=3,E42&lt;6),VLOOKUP(A42,$H$13:$V$2718,16,0),IF(AND(E42&gt;=6,E42&lt;12),VLOOKUP(A42,$H$13:$V$2718,17,0),VLOOKUP(A42,$H$13:$V$2718,16,0)))),VLOOKUP(A42,$H$13:$V$2718,17,0)))))),"")</f>
        <v>0</v>
      </c>
      <c r="G42" s="53">
        <f t="shared" si="0"/>
        <v>0</v>
      </c>
      <c r="H42" s="54" t="s">
        <v>14594</v>
      </c>
      <c r="I42" s="55" t="s">
        <v>17317</v>
      </c>
      <c r="J42" s="55" t="s">
        <v>14562</v>
      </c>
      <c r="K42" s="56">
        <v>20</v>
      </c>
      <c r="L42" s="56" t="s">
        <v>20532</v>
      </c>
      <c r="M42" s="57" t="s">
        <v>20536</v>
      </c>
      <c r="N42" s="58">
        <v>2.04</v>
      </c>
      <c r="O42" s="58">
        <v>1.84</v>
      </c>
      <c r="P42" s="58">
        <v>1.6900000000000002</v>
      </c>
      <c r="Q42" s="58">
        <v>1.59</v>
      </c>
      <c r="R42" s="59">
        <v>2.0808</v>
      </c>
      <c r="S42" s="59">
        <v>1.8768</v>
      </c>
      <c r="T42" s="59">
        <v>1.7238000000000002</v>
      </c>
      <c r="U42" s="59">
        <v>1.6218000000000001</v>
      </c>
      <c r="V42" s="59">
        <v>2.1224159999999999</v>
      </c>
      <c r="W42" s="59">
        <v>1.914336</v>
      </c>
      <c r="X42" s="59">
        <v>1.7582760000000002</v>
      </c>
      <c r="Y42" s="59">
        <v>1.654236</v>
      </c>
    </row>
    <row r="43" spans="1:25" s="62" customFormat="1">
      <c r="A43" s="7"/>
      <c r="B43" s="52" t="str">
        <f>IFERROR(IF((VLOOKUP(A43,$H$13:$I$2718,2,0)="NO CROSS"),J43,I43),"&lt;===INSERISCI CODICE")</f>
        <v>&lt;===INSERISCI CODICE</v>
      </c>
      <c r="C43" s="52" t="str">
        <f>IFERROR(VLOOKUP(A43,$H$13:$K$2718,4,0),"")</f>
        <v/>
      </c>
      <c r="D43" s="52" t="str">
        <f>IFERROR(VLOOKUP(A43,$H$13:$M$2718,6,0),"")</f>
        <v/>
      </c>
      <c r="E43" s="8"/>
      <c r="F43" s="53">
        <f>IFERROR(IF($B$8="",0,IF(L43="PKW",IF($B$8="VIP",IF(D43="si",IF(E43&lt;6,VLOOKUP(A43,$H$13:$N$2718,7,0),IF(AND(E43&gt;=6,E43&lt;12),VLOOKUP(A43,$H$13:$O$2718,8,0),IF(AND(E43&gt;=12,E43&lt;24),VLOOKUP(A43,$H$13:$P$2718,9,0),VLOOKUP(A43,$H$13:$Q$2718,10,0)))),VLOOKUP(A43,$H$13:$P$2718,9,0)),IF($B$8="TOP",IF(D43="si",IF(E43&lt;6,VLOOKUP(A43,$H$13:$R$2718,11,0),IF(AND(E43&gt;=6,E43&lt;12),VLOOKUP(A43,$H$13:$S$2718,12,0),IF(AND(E43&gt;=12,E43&lt;24),VLOOKUP(A43,$H$13:$T$2718,13,0),VLOOKUP(A43,$H$13:$U$2718,14,0)))),VLOOKUP(A43,$H$13:$T$2718,13,0)),IF(D43="si",IF(E43&lt;6,VLOOKUP(A43,$H$13:$V$2718,15,0),IF(AND(E43&gt;=6,E43&lt;12),VLOOKUP(A43,$H$13:$W$2718,16,0),IF(AND(E43&gt;=12,E43&lt;24),VLOOKUP(A43,$H$13:$X$2718,17,0),VLOOKUP(A43,$H$13:$Y$2718,18,0)))),VLOOKUP(A43,$H$13:$X$2718,17,0)))),IF($B$8="VIP",IF(D43="si",IF(E43&lt;3,VLOOKUP(A43,$H$13:$N$2718,7,0),IF(AND(E43&gt;=3,E43&lt;6),VLOOKUP(A43,$H$13:$O$2718,8,0),IF(AND(E43&gt;=6,E43&lt;12),VLOOKUP(A43,$H$13:$Q$2718,9,0),VLOOKUP(A43,$H$13:$Q$2718,10,0)))),VLOOKUP(A43,$H$13:$Q$2718,9,0)),IF($B$8="TOP",IF(D43="si",IF(E43&lt;3,VLOOKUP(A43,$H$13:$R$2718,11,0),IF(AND(E43&gt;=3,E43&lt;6),VLOOKUP(A43,$H$13:$S$2718,12,0),IF(AND(E43&gt;=6,E43&lt;12),VLOOKUP(A43,$H$13:$T$2718,13,0),VLOOKUP(A43,$H$13:$U$2718,14,0)))),VLOOKUP(A43,$H$13:$T$2718,13,0)),IF(D43="si",IF(E43&lt;3,VLOOKUP(A43,$H$13:$V$2718,15,0),IF(AND(E43&gt;=3,E43&lt;6),VLOOKUP(A43,$H$13:$V$2718,16,0),IF(AND(E43&gt;=6,E43&lt;12),VLOOKUP(A43,$H$13:$V$2718,17,0),VLOOKUP(A43,$H$13:$V$2718,16,0)))),VLOOKUP(A43,$H$13:$V$2718,17,0)))))),"")</f>
        <v>0</v>
      </c>
      <c r="G43" s="53">
        <f t="shared" si="0"/>
        <v>0</v>
      </c>
      <c r="H43" s="54" t="s">
        <v>14595</v>
      </c>
      <c r="I43" s="55" t="s">
        <v>17318</v>
      </c>
      <c r="J43" s="55" t="s">
        <v>17319</v>
      </c>
      <c r="K43" s="56">
        <v>12</v>
      </c>
      <c r="L43" s="56" t="s">
        <v>20532</v>
      </c>
      <c r="M43" s="57" t="s">
        <v>20536</v>
      </c>
      <c r="N43" s="58">
        <v>4.7521538400000001</v>
      </c>
      <c r="O43" s="58">
        <v>4.4831640000000004</v>
      </c>
      <c r="P43" s="58">
        <v>4.2294</v>
      </c>
      <c r="Q43" s="58">
        <v>3.99</v>
      </c>
      <c r="R43" s="59">
        <v>4.8471969167999998</v>
      </c>
      <c r="S43" s="59">
        <v>4.5728272800000003</v>
      </c>
      <c r="T43" s="59">
        <v>4.3139880000000002</v>
      </c>
      <c r="U43" s="59">
        <v>4.0697999999999999</v>
      </c>
      <c r="V43" s="59">
        <v>4.9441408551359993</v>
      </c>
      <c r="W43" s="59">
        <v>4.6642838256000001</v>
      </c>
      <c r="X43" s="59">
        <v>4.4002677600000002</v>
      </c>
      <c r="Y43" s="59">
        <v>4.1511959999999997</v>
      </c>
    </row>
    <row r="44" spans="1:25" s="62" customFormat="1">
      <c r="A44" s="7"/>
      <c r="B44" s="52" t="str">
        <f>IFERROR(IF((VLOOKUP(A44,$H$13:$I$2718,2,0)="NO CROSS"),J44,I44),"&lt;===INSERISCI CODICE")</f>
        <v>&lt;===INSERISCI CODICE</v>
      </c>
      <c r="C44" s="52" t="str">
        <f>IFERROR(VLOOKUP(A44,$H$13:$K$2718,4,0),"")</f>
        <v/>
      </c>
      <c r="D44" s="52" t="str">
        <f>IFERROR(VLOOKUP(A44,$H$13:$M$2718,6,0),"")</f>
        <v/>
      </c>
      <c r="E44" s="8"/>
      <c r="F44" s="53">
        <f>IFERROR(IF($B$8="",0,IF(L44="PKW",IF($B$8="VIP",IF(D44="si",IF(E44&lt;6,VLOOKUP(A44,$H$13:$N$2718,7,0),IF(AND(E44&gt;=6,E44&lt;12),VLOOKUP(A44,$H$13:$O$2718,8,0),IF(AND(E44&gt;=12,E44&lt;24),VLOOKUP(A44,$H$13:$P$2718,9,0),VLOOKUP(A44,$H$13:$Q$2718,10,0)))),VLOOKUP(A44,$H$13:$P$2718,9,0)),IF($B$8="TOP",IF(D44="si",IF(E44&lt;6,VLOOKUP(A44,$H$13:$R$2718,11,0),IF(AND(E44&gt;=6,E44&lt;12),VLOOKUP(A44,$H$13:$S$2718,12,0),IF(AND(E44&gt;=12,E44&lt;24),VLOOKUP(A44,$H$13:$T$2718,13,0),VLOOKUP(A44,$H$13:$U$2718,14,0)))),VLOOKUP(A44,$H$13:$T$2718,13,0)),IF(D44="si",IF(E44&lt;6,VLOOKUP(A44,$H$13:$V$2718,15,0),IF(AND(E44&gt;=6,E44&lt;12),VLOOKUP(A44,$H$13:$W$2718,16,0),IF(AND(E44&gt;=12,E44&lt;24),VLOOKUP(A44,$H$13:$X$2718,17,0),VLOOKUP(A44,$H$13:$Y$2718,18,0)))),VLOOKUP(A44,$H$13:$X$2718,17,0)))),IF($B$8="VIP",IF(D44="si",IF(E44&lt;3,VLOOKUP(A44,$H$13:$N$2718,7,0),IF(AND(E44&gt;=3,E44&lt;6),VLOOKUP(A44,$H$13:$O$2718,8,0),IF(AND(E44&gt;=6,E44&lt;12),VLOOKUP(A44,$H$13:$Q$2718,9,0),VLOOKUP(A44,$H$13:$Q$2718,10,0)))),VLOOKUP(A44,$H$13:$Q$2718,9,0)),IF($B$8="TOP",IF(D44="si",IF(E44&lt;3,VLOOKUP(A44,$H$13:$R$2718,11,0),IF(AND(E44&gt;=3,E44&lt;6),VLOOKUP(A44,$H$13:$S$2718,12,0),IF(AND(E44&gt;=6,E44&lt;12),VLOOKUP(A44,$H$13:$T$2718,13,0),VLOOKUP(A44,$H$13:$U$2718,14,0)))),VLOOKUP(A44,$H$13:$T$2718,13,0)),IF(D44="si",IF(E44&lt;3,VLOOKUP(A44,$H$13:$V$2718,15,0),IF(AND(E44&gt;=3,E44&lt;6),VLOOKUP(A44,$H$13:$V$2718,16,0),IF(AND(E44&gt;=6,E44&lt;12),VLOOKUP(A44,$H$13:$V$2718,17,0),VLOOKUP(A44,$H$13:$V$2718,16,0)))),VLOOKUP(A44,$H$13:$V$2718,17,0)))))),"")</f>
        <v>0</v>
      </c>
      <c r="G44" s="53">
        <f t="shared" si="0"/>
        <v>0</v>
      </c>
      <c r="H44" s="54"/>
      <c r="I44" s="55"/>
      <c r="J44" s="55"/>
      <c r="K44" s="56"/>
      <c r="L44" s="56"/>
      <c r="M44" s="57"/>
      <c r="N44" s="58"/>
      <c r="O44" s="58"/>
      <c r="P44" s="58"/>
      <c r="Q44" s="58"/>
      <c r="R44" s="59"/>
      <c r="S44" s="59"/>
      <c r="T44" s="59"/>
      <c r="U44" s="59"/>
      <c r="V44" s="59"/>
      <c r="W44" s="59"/>
      <c r="X44" s="59"/>
      <c r="Y44" s="59"/>
    </row>
    <row r="45" spans="1:25" s="62" customFormat="1">
      <c r="A45" s="7"/>
      <c r="B45" s="52" t="str">
        <f>IFERROR(IF((VLOOKUP(A45,$H$13:$I$2718,2,0)="NO CROSS"),J45,I45),"&lt;===INSERISCI CODICE")</f>
        <v>&lt;===INSERISCI CODICE</v>
      </c>
      <c r="C45" s="52" t="str">
        <f>IFERROR(VLOOKUP(A45,$H$13:$K$2718,4,0),"")</f>
        <v/>
      </c>
      <c r="D45" s="52" t="str">
        <f>IFERROR(VLOOKUP(A45,$H$13:$M$2718,6,0),"")</f>
        <v/>
      </c>
      <c r="E45" s="8"/>
      <c r="F45" s="53">
        <f>IFERROR(IF($B$8="",0,IF(L45="PKW",IF($B$8="VIP",IF(D45="si",IF(E45&lt;6,VLOOKUP(A45,$H$13:$N$2718,7,0),IF(AND(E45&gt;=6,E45&lt;12),VLOOKUP(A45,$H$13:$O$2718,8,0),IF(AND(E45&gt;=12,E45&lt;24),VLOOKUP(A45,$H$13:$P$2718,9,0),VLOOKUP(A45,$H$13:$Q$2718,10,0)))),VLOOKUP(A45,$H$13:$P$2718,9,0)),IF($B$8="TOP",IF(D45="si",IF(E45&lt;6,VLOOKUP(A45,$H$13:$R$2718,11,0),IF(AND(E45&gt;=6,E45&lt;12),VLOOKUP(A45,$H$13:$S$2718,12,0),IF(AND(E45&gt;=12,E45&lt;24),VLOOKUP(A45,$H$13:$T$2718,13,0),VLOOKUP(A45,$H$13:$U$2718,14,0)))),VLOOKUP(A45,$H$13:$T$2718,13,0)),IF(D45="si",IF(E45&lt;6,VLOOKUP(A45,$H$13:$V$2718,15,0),IF(AND(E45&gt;=6,E45&lt;12),VLOOKUP(A45,$H$13:$W$2718,16,0),IF(AND(E45&gt;=12,E45&lt;24),VLOOKUP(A45,$H$13:$X$2718,17,0),VLOOKUP(A45,$H$13:$Y$2718,18,0)))),VLOOKUP(A45,$H$13:$X$2718,17,0)))),IF($B$8="VIP",IF(D45="si",IF(E45&lt;3,VLOOKUP(A45,$H$13:$N$2718,7,0),IF(AND(E45&gt;=3,E45&lt;6),VLOOKUP(A45,$H$13:$O$2718,8,0),IF(AND(E45&gt;=6,E45&lt;12),VLOOKUP(A45,$H$13:$Q$2718,9,0),VLOOKUP(A45,$H$13:$Q$2718,10,0)))),VLOOKUP(A45,$H$13:$Q$2718,9,0)),IF($B$8="TOP",IF(D45="si",IF(E45&lt;3,VLOOKUP(A45,$H$13:$R$2718,11,0),IF(AND(E45&gt;=3,E45&lt;6),VLOOKUP(A45,$H$13:$S$2718,12,0),IF(AND(E45&gt;=6,E45&lt;12),VLOOKUP(A45,$H$13:$T$2718,13,0),VLOOKUP(A45,$H$13:$U$2718,14,0)))),VLOOKUP(A45,$H$13:$T$2718,13,0)),IF(D45="si",IF(E45&lt;3,VLOOKUP(A45,$H$13:$V$2718,15,0),IF(AND(E45&gt;=3,E45&lt;6),VLOOKUP(A45,$H$13:$V$2718,16,0),IF(AND(E45&gt;=6,E45&lt;12),VLOOKUP(A45,$H$13:$V$2718,17,0),VLOOKUP(A45,$H$13:$V$2718,16,0)))),VLOOKUP(A45,$H$13:$V$2718,17,0)))))),"")</f>
        <v>0</v>
      </c>
      <c r="G45" s="53">
        <f t="shared" si="0"/>
        <v>0</v>
      </c>
      <c r="H45" s="54"/>
      <c r="I45" s="55"/>
      <c r="J45" s="55"/>
      <c r="K45" s="56"/>
      <c r="L45" s="56"/>
      <c r="M45" s="57"/>
      <c r="N45" s="58"/>
      <c r="O45" s="58"/>
      <c r="P45" s="58"/>
      <c r="Q45" s="58"/>
      <c r="R45" s="59"/>
      <c r="S45" s="59"/>
      <c r="T45" s="59"/>
      <c r="U45" s="59"/>
      <c r="V45" s="59"/>
      <c r="W45" s="59"/>
      <c r="X45" s="59"/>
      <c r="Y45" s="59"/>
    </row>
    <row r="46" spans="1:25" s="62" customFormat="1">
      <c r="A46" s="7"/>
      <c r="B46" s="52" t="str">
        <f>IFERROR(IF((VLOOKUP(A46,$H$13:$I$2718,2,0)="NO CROSS"),J46,I46),"&lt;===INSERISCI CODICE")</f>
        <v>&lt;===INSERISCI CODICE</v>
      </c>
      <c r="C46" s="52" t="str">
        <f>IFERROR(VLOOKUP(A46,$H$13:$K$2718,4,0),"")</f>
        <v/>
      </c>
      <c r="D46" s="52" t="str">
        <f>IFERROR(VLOOKUP(A46,$H$13:$M$2718,6,0),"")</f>
        <v/>
      </c>
      <c r="E46" s="8"/>
      <c r="F46" s="53">
        <f>IFERROR(IF($B$8="",0,IF(L46="PKW",IF($B$8="VIP",IF(D46="si",IF(E46&lt;6,VLOOKUP(A46,$H$13:$N$2718,7,0),IF(AND(E46&gt;=6,E46&lt;12),VLOOKUP(A46,$H$13:$O$2718,8,0),IF(AND(E46&gt;=12,E46&lt;24),VLOOKUP(A46,$H$13:$P$2718,9,0),VLOOKUP(A46,$H$13:$Q$2718,10,0)))),VLOOKUP(A46,$H$13:$P$2718,9,0)),IF($B$8="TOP",IF(D46="si",IF(E46&lt;6,VLOOKUP(A46,$H$13:$R$2718,11,0),IF(AND(E46&gt;=6,E46&lt;12),VLOOKUP(A46,$H$13:$S$2718,12,0),IF(AND(E46&gt;=12,E46&lt;24),VLOOKUP(A46,$H$13:$T$2718,13,0),VLOOKUP(A46,$H$13:$U$2718,14,0)))),VLOOKUP(A46,$H$13:$T$2718,13,0)),IF(D46="si",IF(E46&lt;6,VLOOKUP(A46,$H$13:$V$2718,15,0),IF(AND(E46&gt;=6,E46&lt;12),VLOOKUP(A46,$H$13:$W$2718,16,0),IF(AND(E46&gt;=12,E46&lt;24),VLOOKUP(A46,$H$13:$X$2718,17,0),VLOOKUP(A46,$H$13:$Y$2718,18,0)))),VLOOKUP(A46,$H$13:$X$2718,17,0)))),IF($B$8="VIP",IF(D46="si",IF(E46&lt;3,VLOOKUP(A46,$H$13:$N$2718,7,0),IF(AND(E46&gt;=3,E46&lt;6),VLOOKUP(A46,$H$13:$O$2718,8,0),IF(AND(E46&gt;=6,E46&lt;12),VLOOKUP(A46,$H$13:$Q$2718,9,0),VLOOKUP(A46,$H$13:$Q$2718,10,0)))),VLOOKUP(A46,$H$13:$Q$2718,9,0)),IF($B$8="TOP",IF(D46="si",IF(E46&lt;3,VLOOKUP(A46,$H$13:$R$2718,11,0),IF(AND(E46&gt;=3,E46&lt;6),VLOOKUP(A46,$H$13:$S$2718,12,0),IF(AND(E46&gt;=6,E46&lt;12),VLOOKUP(A46,$H$13:$T$2718,13,0),VLOOKUP(A46,$H$13:$U$2718,14,0)))),VLOOKUP(A46,$H$13:$T$2718,13,0)),IF(D46="si",IF(E46&lt;3,VLOOKUP(A46,$H$13:$V$2718,15,0),IF(AND(E46&gt;=3,E46&lt;6),VLOOKUP(A46,$H$13:$V$2718,16,0),IF(AND(E46&gt;=6,E46&lt;12),VLOOKUP(A46,$H$13:$V$2718,17,0),VLOOKUP(A46,$H$13:$V$2718,16,0)))),VLOOKUP(A46,$H$13:$V$2718,17,0)))))),"")</f>
        <v>0</v>
      </c>
      <c r="G46" s="53">
        <f t="shared" si="0"/>
        <v>0</v>
      </c>
      <c r="H46" s="54"/>
      <c r="I46" s="55"/>
      <c r="J46" s="55"/>
      <c r="K46" s="56"/>
      <c r="L46" s="56"/>
      <c r="M46" s="57"/>
      <c r="N46" s="58"/>
      <c r="O46" s="58"/>
      <c r="P46" s="58"/>
      <c r="Q46" s="58"/>
      <c r="R46" s="59"/>
      <c r="S46" s="59"/>
      <c r="T46" s="59"/>
      <c r="U46" s="59"/>
      <c r="V46" s="59"/>
      <c r="W46" s="59"/>
      <c r="X46" s="59"/>
      <c r="Y46" s="59"/>
    </row>
    <row r="47" spans="1:25" s="62" customFormat="1">
      <c r="A47" s="7"/>
      <c r="B47" s="52" t="str">
        <f>IFERROR(IF((VLOOKUP(A47,$H$13:$I$2718,2,0)="NO CROSS"),J47,I47),"&lt;===INSERISCI CODICE")</f>
        <v>&lt;===INSERISCI CODICE</v>
      </c>
      <c r="C47" s="52" t="str">
        <f>IFERROR(VLOOKUP(A47,$H$13:$K$2718,4,0),"")</f>
        <v/>
      </c>
      <c r="D47" s="52" t="str">
        <f>IFERROR(VLOOKUP(A47,$H$13:$M$2718,6,0),"")</f>
        <v/>
      </c>
      <c r="E47" s="8"/>
      <c r="F47" s="53">
        <f>IFERROR(IF($B$8="",0,IF(L47="PKW",IF($B$8="VIP",IF(D47="si",IF(E47&lt;6,VLOOKUP(A47,$H$13:$N$2718,7,0),IF(AND(E47&gt;=6,E47&lt;12),VLOOKUP(A47,$H$13:$O$2718,8,0),IF(AND(E47&gt;=12,E47&lt;24),VLOOKUP(A47,$H$13:$P$2718,9,0),VLOOKUP(A47,$H$13:$Q$2718,10,0)))),VLOOKUP(A47,$H$13:$P$2718,9,0)),IF($B$8="TOP",IF(D47="si",IF(E47&lt;6,VLOOKUP(A47,$H$13:$R$2718,11,0),IF(AND(E47&gt;=6,E47&lt;12),VLOOKUP(A47,$H$13:$S$2718,12,0),IF(AND(E47&gt;=12,E47&lt;24),VLOOKUP(A47,$H$13:$T$2718,13,0),VLOOKUP(A47,$H$13:$U$2718,14,0)))),VLOOKUP(A47,$H$13:$T$2718,13,0)),IF(D47="si",IF(E47&lt;6,VLOOKUP(A47,$H$13:$V$2718,15,0),IF(AND(E47&gt;=6,E47&lt;12),VLOOKUP(A47,$H$13:$W$2718,16,0),IF(AND(E47&gt;=12,E47&lt;24),VLOOKUP(A47,$H$13:$X$2718,17,0),VLOOKUP(A47,$H$13:$Y$2718,18,0)))),VLOOKUP(A47,$H$13:$X$2718,17,0)))),IF($B$8="VIP",IF(D47="si",IF(E47&lt;3,VLOOKUP(A47,$H$13:$N$2718,7,0),IF(AND(E47&gt;=3,E47&lt;6),VLOOKUP(A47,$H$13:$O$2718,8,0),IF(AND(E47&gt;=6,E47&lt;12),VLOOKUP(A47,$H$13:$Q$2718,9,0),VLOOKUP(A47,$H$13:$Q$2718,10,0)))),VLOOKUP(A47,$H$13:$Q$2718,9,0)),IF($B$8="TOP",IF(D47="si",IF(E47&lt;3,VLOOKUP(A47,$H$13:$R$2718,11,0),IF(AND(E47&gt;=3,E47&lt;6),VLOOKUP(A47,$H$13:$S$2718,12,0),IF(AND(E47&gt;=6,E47&lt;12),VLOOKUP(A47,$H$13:$T$2718,13,0),VLOOKUP(A47,$H$13:$U$2718,14,0)))),VLOOKUP(A47,$H$13:$T$2718,13,0)),IF(D47="si",IF(E47&lt;3,VLOOKUP(A47,$H$13:$V$2718,15,0),IF(AND(E47&gt;=3,E47&lt;6),VLOOKUP(A47,$H$13:$V$2718,16,0),IF(AND(E47&gt;=6,E47&lt;12),VLOOKUP(A47,$H$13:$V$2718,17,0),VLOOKUP(A47,$H$13:$V$2718,16,0)))),VLOOKUP(A47,$H$13:$V$2718,17,0)))))),"")</f>
        <v>0</v>
      </c>
      <c r="G47" s="53">
        <f t="shared" si="0"/>
        <v>0</v>
      </c>
      <c r="H47" s="54"/>
      <c r="I47" s="55"/>
      <c r="J47" s="55"/>
      <c r="K47" s="56"/>
      <c r="L47" s="56"/>
      <c r="M47" s="57"/>
      <c r="N47" s="58"/>
      <c r="O47" s="58"/>
      <c r="P47" s="58"/>
      <c r="Q47" s="58"/>
      <c r="R47" s="59"/>
      <c r="S47" s="59"/>
      <c r="T47" s="59"/>
      <c r="U47" s="59"/>
      <c r="V47" s="59"/>
      <c r="W47" s="59"/>
      <c r="X47" s="59"/>
      <c r="Y47" s="59"/>
    </row>
    <row r="48" spans="1:25" s="62" customFormat="1">
      <c r="A48" s="7"/>
      <c r="B48" s="52" t="str">
        <f>IFERROR(IF((VLOOKUP(A48,$H$13:$I$2718,2,0)="NO CROSS"),J48,I48),"&lt;===INSERISCI CODICE")</f>
        <v>&lt;===INSERISCI CODICE</v>
      </c>
      <c r="C48" s="52" t="str">
        <f>IFERROR(VLOOKUP(A48,$H$13:$K$2718,4,0),"")</f>
        <v/>
      </c>
      <c r="D48" s="52" t="str">
        <f>IFERROR(VLOOKUP(A48,$H$13:$M$2718,6,0),"")</f>
        <v/>
      </c>
      <c r="E48" s="8"/>
      <c r="F48" s="53">
        <f>IFERROR(IF($B$8="",0,IF(L48="PKW",IF($B$8="VIP",IF(D48="si",IF(E48&lt;6,VLOOKUP(A48,$H$13:$N$2718,7,0),IF(AND(E48&gt;=6,E48&lt;12),VLOOKUP(A48,$H$13:$O$2718,8,0),IF(AND(E48&gt;=12,E48&lt;24),VLOOKUP(A48,$H$13:$P$2718,9,0),VLOOKUP(A48,$H$13:$Q$2718,10,0)))),VLOOKUP(A48,$H$13:$P$2718,9,0)),IF($B$8="TOP",IF(D48="si",IF(E48&lt;6,VLOOKUP(A48,$H$13:$R$2718,11,0),IF(AND(E48&gt;=6,E48&lt;12),VLOOKUP(A48,$H$13:$S$2718,12,0),IF(AND(E48&gt;=12,E48&lt;24),VLOOKUP(A48,$H$13:$T$2718,13,0),VLOOKUP(A48,$H$13:$U$2718,14,0)))),VLOOKUP(A48,$H$13:$T$2718,13,0)),IF(D48="si",IF(E48&lt;6,VLOOKUP(A48,$H$13:$V$2718,15,0),IF(AND(E48&gt;=6,E48&lt;12),VLOOKUP(A48,$H$13:$W$2718,16,0),IF(AND(E48&gt;=12,E48&lt;24),VLOOKUP(A48,$H$13:$X$2718,17,0),VLOOKUP(A48,$H$13:$Y$2718,18,0)))),VLOOKUP(A48,$H$13:$X$2718,17,0)))),IF($B$8="VIP",IF(D48="si",IF(E48&lt;3,VLOOKUP(A48,$H$13:$N$2718,7,0),IF(AND(E48&gt;=3,E48&lt;6),VLOOKUP(A48,$H$13:$O$2718,8,0),IF(AND(E48&gt;=6,E48&lt;12),VLOOKUP(A48,$H$13:$Q$2718,9,0),VLOOKUP(A48,$H$13:$Q$2718,10,0)))),VLOOKUP(A48,$H$13:$Q$2718,9,0)),IF($B$8="TOP",IF(D48="si",IF(E48&lt;3,VLOOKUP(A48,$H$13:$R$2718,11,0),IF(AND(E48&gt;=3,E48&lt;6),VLOOKUP(A48,$H$13:$S$2718,12,0),IF(AND(E48&gt;=6,E48&lt;12),VLOOKUP(A48,$H$13:$T$2718,13,0),VLOOKUP(A48,$H$13:$U$2718,14,0)))),VLOOKUP(A48,$H$13:$T$2718,13,0)),IF(D48="si",IF(E48&lt;3,VLOOKUP(A48,$H$13:$V$2718,15,0),IF(AND(E48&gt;=3,E48&lt;6),VLOOKUP(A48,$H$13:$V$2718,16,0),IF(AND(E48&gt;=6,E48&lt;12),VLOOKUP(A48,$H$13:$V$2718,17,0),VLOOKUP(A48,$H$13:$V$2718,16,0)))),VLOOKUP(A48,$H$13:$V$2718,17,0)))))),"")</f>
        <v>0</v>
      </c>
      <c r="G48" s="53">
        <f t="shared" si="0"/>
        <v>0</v>
      </c>
      <c r="H48" s="54"/>
      <c r="I48" s="55"/>
      <c r="J48" s="55"/>
      <c r="K48" s="56"/>
      <c r="L48" s="56"/>
      <c r="M48" s="57"/>
      <c r="N48" s="58"/>
      <c r="O48" s="58"/>
      <c r="P48" s="58"/>
      <c r="Q48" s="58"/>
      <c r="R48" s="59"/>
      <c r="S48" s="59"/>
      <c r="T48" s="59"/>
      <c r="U48" s="59"/>
      <c r="V48" s="59"/>
      <c r="W48" s="59"/>
      <c r="X48" s="59"/>
      <c r="Y48" s="59"/>
    </row>
    <row r="49" spans="1:25" s="62" customFormat="1">
      <c r="A49" s="7"/>
      <c r="B49" s="52" t="str">
        <f>IFERROR(IF((VLOOKUP(A49,$H$13:$I$2718,2,0)="NO CROSS"),J49,I49),"&lt;===INSERISCI CODICE")</f>
        <v>&lt;===INSERISCI CODICE</v>
      </c>
      <c r="C49" s="52" t="str">
        <f>IFERROR(VLOOKUP(A49,$H$13:$K$2718,4,0),"")</f>
        <v/>
      </c>
      <c r="D49" s="52" t="str">
        <f>IFERROR(VLOOKUP(A49,$H$13:$M$2718,6,0),"")</f>
        <v/>
      </c>
      <c r="E49" s="8"/>
      <c r="F49" s="53">
        <f>IFERROR(IF($B$8="",0,IF(L49="PKW",IF($B$8="VIP",IF(D49="si",IF(E49&lt;6,VLOOKUP(A49,$H$13:$N$2718,7,0),IF(AND(E49&gt;=6,E49&lt;12),VLOOKUP(A49,$H$13:$O$2718,8,0),IF(AND(E49&gt;=12,E49&lt;24),VLOOKUP(A49,$H$13:$P$2718,9,0),VLOOKUP(A49,$H$13:$Q$2718,10,0)))),VLOOKUP(A49,$H$13:$P$2718,9,0)),IF($B$8="TOP",IF(D49="si",IF(E49&lt;6,VLOOKUP(A49,$H$13:$R$2718,11,0),IF(AND(E49&gt;=6,E49&lt;12),VLOOKUP(A49,$H$13:$S$2718,12,0),IF(AND(E49&gt;=12,E49&lt;24),VLOOKUP(A49,$H$13:$T$2718,13,0),VLOOKUP(A49,$H$13:$U$2718,14,0)))),VLOOKUP(A49,$H$13:$T$2718,13,0)),IF(D49="si",IF(E49&lt;6,VLOOKUP(A49,$H$13:$V$2718,15,0),IF(AND(E49&gt;=6,E49&lt;12),VLOOKUP(A49,$H$13:$W$2718,16,0),IF(AND(E49&gt;=12,E49&lt;24),VLOOKUP(A49,$H$13:$X$2718,17,0),VLOOKUP(A49,$H$13:$Y$2718,18,0)))),VLOOKUP(A49,$H$13:$X$2718,17,0)))),IF($B$8="VIP",IF(D49="si",IF(E49&lt;3,VLOOKUP(A49,$H$13:$N$2718,7,0),IF(AND(E49&gt;=3,E49&lt;6),VLOOKUP(A49,$H$13:$O$2718,8,0),IF(AND(E49&gt;=6,E49&lt;12),VLOOKUP(A49,$H$13:$Q$2718,9,0),VLOOKUP(A49,$H$13:$Q$2718,10,0)))),VLOOKUP(A49,$H$13:$Q$2718,9,0)),IF($B$8="TOP",IF(D49="si",IF(E49&lt;3,VLOOKUP(A49,$H$13:$R$2718,11,0),IF(AND(E49&gt;=3,E49&lt;6),VLOOKUP(A49,$H$13:$S$2718,12,0),IF(AND(E49&gt;=6,E49&lt;12),VLOOKUP(A49,$H$13:$T$2718,13,0),VLOOKUP(A49,$H$13:$U$2718,14,0)))),VLOOKUP(A49,$H$13:$T$2718,13,0)),IF(D49="si",IF(E49&lt;3,VLOOKUP(A49,$H$13:$V$2718,15,0),IF(AND(E49&gt;=3,E49&lt;6),VLOOKUP(A49,$H$13:$V$2718,16,0),IF(AND(E49&gt;=6,E49&lt;12),VLOOKUP(A49,$H$13:$V$2718,17,0),VLOOKUP(A49,$H$13:$V$2718,16,0)))),VLOOKUP(A49,$H$13:$V$2718,17,0)))))),"")</f>
        <v>0</v>
      </c>
      <c r="G49" s="53">
        <f t="shared" si="0"/>
        <v>0</v>
      </c>
      <c r="H49" s="54"/>
      <c r="I49" s="55"/>
      <c r="J49" s="55"/>
      <c r="K49" s="56"/>
      <c r="L49" s="56"/>
      <c r="M49" s="57"/>
      <c r="N49" s="58"/>
      <c r="O49" s="58"/>
      <c r="P49" s="58"/>
      <c r="Q49" s="58"/>
      <c r="R49" s="59"/>
      <c r="S49" s="59"/>
      <c r="T49" s="59"/>
      <c r="U49" s="59"/>
      <c r="V49" s="59"/>
      <c r="W49" s="59"/>
      <c r="X49" s="59"/>
      <c r="Y49" s="59"/>
    </row>
    <row r="50" spans="1:25" s="62" customFormat="1">
      <c r="A50" s="7"/>
      <c r="B50" s="52" t="str">
        <f>IFERROR(IF((VLOOKUP(A50,$H$13:$I$2718,2,0)="NO CROSS"),J50,I50),"&lt;===INSERISCI CODICE")</f>
        <v>&lt;===INSERISCI CODICE</v>
      </c>
      <c r="C50" s="52" t="str">
        <f>IFERROR(VLOOKUP(A50,$H$13:$K$2718,4,0),"")</f>
        <v/>
      </c>
      <c r="D50" s="52" t="str">
        <f>IFERROR(VLOOKUP(A50,$H$13:$M$2718,6,0),"")</f>
        <v/>
      </c>
      <c r="E50" s="8"/>
      <c r="F50" s="53">
        <f>IFERROR(IF($B$8="",0,IF(L50="PKW",IF($B$8="VIP",IF(D50="si",IF(E50&lt;6,VLOOKUP(A50,$H$13:$N$2718,7,0),IF(AND(E50&gt;=6,E50&lt;12),VLOOKUP(A50,$H$13:$O$2718,8,0),IF(AND(E50&gt;=12,E50&lt;24),VLOOKUP(A50,$H$13:$P$2718,9,0),VLOOKUP(A50,$H$13:$Q$2718,10,0)))),VLOOKUP(A50,$H$13:$P$2718,9,0)),IF($B$8="TOP",IF(D50="si",IF(E50&lt;6,VLOOKUP(A50,$H$13:$R$2718,11,0),IF(AND(E50&gt;=6,E50&lt;12),VLOOKUP(A50,$H$13:$S$2718,12,0),IF(AND(E50&gt;=12,E50&lt;24),VLOOKUP(A50,$H$13:$T$2718,13,0),VLOOKUP(A50,$H$13:$U$2718,14,0)))),VLOOKUP(A50,$H$13:$T$2718,13,0)),IF(D50="si",IF(E50&lt;6,VLOOKUP(A50,$H$13:$V$2718,15,0),IF(AND(E50&gt;=6,E50&lt;12),VLOOKUP(A50,$H$13:$W$2718,16,0),IF(AND(E50&gt;=12,E50&lt;24),VLOOKUP(A50,$H$13:$X$2718,17,0),VLOOKUP(A50,$H$13:$Y$2718,18,0)))),VLOOKUP(A50,$H$13:$X$2718,17,0)))),IF($B$8="VIP",IF(D50="si",IF(E50&lt;3,VLOOKUP(A50,$H$13:$N$2718,7,0),IF(AND(E50&gt;=3,E50&lt;6),VLOOKUP(A50,$H$13:$O$2718,8,0),IF(AND(E50&gt;=6,E50&lt;12),VLOOKUP(A50,$H$13:$Q$2718,9,0),VLOOKUP(A50,$H$13:$Q$2718,10,0)))),VLOOKUP(A50,$H$13:$Q$2718,9,0)),IF($B$8="TOP",IF(D50="si",IF(E50&lt;3,VLOOKUP(A50,$H$13:$R$2718,11,0),IF(AND(E50&gt;=3,E50&lt;6),VLOOKUP(A50,$H$13:$S$2718,12,0),IF(AND(E50&gt;=6,E50&lt;12),VLOOKUP(A50,$H$13:$T$2718,13,0),VLOOKUP(A50,$H$13:$U$2718,14,0)))),VLOOKUP(A50,$H$13:$T$2718,13,0)),IF(D50="si",IF(E50&lt;3,VLOOKUP(A50,$H$13:$V$2718,15,0),IF(AND(E50&gt;=3,E50&lt;6),VLOOKUP(A50,$H$13:$V$2718,16,0),IF(AND(E50&gt;=6,E50&lt;12),VLOOKUP(A50,$H$13:$V$2718,17,0),VLOOKUP(A50,$H$13:$V$2718,16,0)))),VLOOKUP(A50,$H$13:$V$2718,17,0)))))),"")</f>
        <v>0</v>
      </c>
      <c r="G50" s="53">
        <f t="shared" si="0"/>
        <v>0</v>
      </c>
      <c r="H50" s="54"/>
      <c r="I50" s="55"/>
      <c r="J50" s="55"/>
      <c r="K50" s="56"/>
      <c r="L50" s="56"/>
      <c r="M50" s="57"/>
      <c r="N50" s="58"/>
      <c r="O50" s="58"/>
      <c r="P50" s="58"/>
      <c r="Q50" s="58"/>
      <c r="R50" s="59"/>
      <c r="S50" s="59"/>
      <c r="T50" s="59"/>
      <c r="U50" s="59"/>
      <c r="V50" s="59"/>
      <c r="W50" s="59"/>
      <c r="X50" s="59"/>
      <c r="Y50" s="59"/>
    </row>
    <row r="51" spans="1:25" s="62" customFormat="1">
      <c r="A51" s="7"/>
      <c r="B51" s="52" t="str">
        <f>IFERROR(IF((VLOOKUP(A51,$H$13:$I$2718,2,0)="NO CROSS"),J51,I51),"&lt;===INSERISCI CODICE")</f>
        <v>&lt;===INSERISCI CODICE</v>
      </c>
      <c r="C51" s="52" t="str">
        <f>IFERROR(VLOOKUP(A51,$H$13:$K$2718,4,0),"")</f>
        <v/>
      </c>
      <c r="D51" s="52" t="str">
        <f>IFERROR(VLOOKUP(A51,$H$13:$M$2718,6,0),"")</f>
        <v/>
      </c>
      <c r="E51" s="8"/>
      <c r="F51" s="53">
        <f>IFERROR(IF($B$8="",0,IF(L51="PKW",IF($B$8="VIP",IF(D51="si",IF(E51&lt;6,VLOOKUP(A51,$H$13:$N$2718,7,0),IF(AND(E51&gt;=6,E51&lt;12),VLOOKUP(A51,$H$13:$O$2718,8,0),IF(AND(E51&gt;=12,E51&lt;24),VLOOKUP(A51,$H$13:$P$2718,9,0),VLOOKUP(A51,$H$13:$Q$2718,10,0)))),VLOOKUP(A51,$H$13:$P$2718,9,0)),IF($B$8="TOP",IF(D51="si",IF(E51&lt;6,VLOOKUP(A51,$H$13:$R$2718,11,0),IF(AND(E51&gt;=6,E51&lt;12),VLOOKUP(A51,$H$13:$S$2718,12,0),IF(AND(E51&gt;=12,E51&lt;24),VLOOKUP(A51,$H$13:$T$2718,13,0),VLOOKUP(A51,$H$13:$U$2718,14,0)))),VLOOKUP(A51,$H$13:$T$2718,13,0)),IF(D51="si",IF(E51&lt;6,VLOOKUP(A51,$H$13:$V$2718,15,0),IF(AND(E51&gt;=6,E51&lt;12),VLOOKUP(A51,$H$13:$W$2718,16,0),IF(AND(E51&gt;=12,E51&lt;24),VLOOKUP(A51,$H$13:$X$2718,17,0),VLOOKUP(A51,$H$13:$Y$2718,18,0)))),VLOOKUP(A51,$H$13:$X$2718,17,0)))),IF($B$8="VIP",IF(D51="si",IF(E51&lt;3,VLOOKUP(A51,$H$13:$N$2718,7,0),IF(AND(E51&gt;=3,E51&lt;6),VLOOKUP(A51,$H$13:$O$2718,8,0),IF(AND(E51&gt;=6,E51&lt;12),VLOOKUP(A51,$H$13:$Q$2718,9,0),VLOOKUP(A51,$H$13:$Q$2718,10,0)))),VLOOKUP(A51,$H$13:$Q$2718,9,0)),IF($B$8="TOP",IF(D51="si",IF(E51&lt;3,VLOOKUP(A51,$H$13:$R$2718,11,0),IF(AND(E51&gt;=3,E51&lt;6),VLOOKUP(A51,$H$13:$S$2718,12,0),IF(AND(E51&gt;=6,E51&lt;12),VLOOKUP(A51,$H$13:$T$2718,13,0),VLOOKUP(A51,$H$13:$U$2718,14,0)))),VLOOKUP(A51,$H$13:$T$2718,13,0)),IF(D51="si",IF(E51&lt;3,VLOOKUP(A51,$H$13:$V$2718,15,0),IF(AND(E51&gt;=3,E51&lt;6),VLOOKUP(A51,$H$13:$V$2718,16,0),IF(AND(E51&gt;=6,E51&lt;12),VLOOKUP(A51,$H$13:$V$2718,17,0),VLOOKUP(A51,$H$13:$V$2718,16,0)))),VLOOKUP(A51,$H$13:$V$2718,17,0)))))),"")</f>
        <v>0</v>
      </c>
      <c r="G51" s="53">
        <f t="shared" si="0"/>
        <v>0</v>
      </c>
      <c r="H51" s="54" t="s">
        <v>14596</v>
      </c>
      <c r="I51" s="55" t="s">
        <v>17320</v>
      </c>
      <c r="J51" s="55" t="s">
        <v>17321</v>
      </c>
      <c r="K51" s="56">
        <v>6</v>
      </c>
      <c r="L51" s="56" t="s">
        <v>20532</v>
      </c>
      <c r="M51" s="57" t="s">
        <v>20536</v>
      </c>
      <c r="N51" s="58">
        <v>2.6500000000000004</v>
      </c>
      <c r="O51" s="58">
        <v>2.4500000000000002</v>
      </c>
      <c r="P51" s="58">
        <v>2.3000000000000003</v>
      </c>
      <c r="Q51" s="58">
        <v>2.2000000000000002</v>
      </c>
      <c r="R51" s="59">
        <v>2.7030000000000003</v>
      </c>
      <c r="S51" s="59">
        <v>2.4990000000000001</v>
      </c>
      <c r="T51" s="59">
        <v>2.3460000000000001</v>
      </c>
      <c r="U51" s="59">
        <v>2.2440000000000002</v>
      </c>
      <c r="V51" s="59">
        <v>2.7570600000000005</v>
      </c>
      <c r="W51" s="59">
        <v>2.5489800000000002</v>
      </c>
      <c r="X51" s="59">
        <v>2.3929200000000002</v>
      </c>
      <c r="Y51" s="59">
        <v>2.2888800000000002</v>
      </c>
    </row>
    <row r="52" spans="1:25" s="62" customFormat="1" ht="15.75" thickBot="1">
      <c r="A52" s="63" t="str">
        <f>IFERROR(VLOOKUP(#REF!,$H$13:$K$2718,4,0),"")</f>
        <v/>
      </c>
      <c r="B52" s="63"/>
      <c r="C52" s="63"/>
      <c r="D52" s="63"/>
      <c r="E52" s="63"/>
      <c r="F52" s="63"/>
      <c r="G52" s="63"/>
      <c r="H52" s="54" t="s">
        <v>14597</v>
      </c>
      <c r="I52" s="55" t="s">
        <v>17322</v>
      </c>
      <c r="J52" s="55" t="s">
        <v>14562</v>
      </c>
      <c r="K52" s="56">
        <v>12</v>
      </c>
      <c r="L52" s="56" t="s">
        <v>20532</v>
      </c>
      <c r="M52" s="57" t="s">
        <v>20536</v>
      </c>
      <c r="N52" s="58">
        <v>1.93</v>
      </c>
      <c r="O52" s="58">
        <v>1.73</v>
      </c>
      <c r="P52" s="58">
        <v>1.58</v>
      </c>
      <c r="Q52" s="58">
        <v>1.48</v>
      </c>
      <c r="R52" s="59">
        <v>1.9685999999999999</v>
      </c>
      <c r="S52" s="59">
        <v>1.7645999999999999</v>
      </c>
      <c r="T52" s="59">
        <v>1.6116000000000001</v>
      </c>
      <c r="U52" s="59">
        <v>1.5096000000000001</v>
      </c>
      <c r="V52" s="59">
        <v>2.0079720000000001</v>
      </c>
      <c r="W52" s="59">
        <v>1.799892</v>
      </c>
      <c r="X52" s="59">
        <v>1.6438320000000002</v>
      </c>
      <c r="Y52" s="59">
        <v>1.539792</v>
      </c>
    </row>
    <row r="53" spans="1:25" s="62" customFormat="1" ht="15.75">
      <c r="A53" s="64" t="s">
        <v>14559</v>
      </c>
      <c r="B53" s="64"/>
      <c r="C53" s="64"/>
      <c r="D53" s="65"/>
      <c r="E53" s="66"/>
      <c r="F53" s="66"/>
      <c r="G53" s="67">
        <f>SUM(G14:G51)</f>
        <v>0</v>
      </c>
      <c r="H53" s="54" t="s">
        <v>14598</v>
      </c>
      <c r="I53" s="55" t="s">
        <v>17323</v>
      </c>
      <c r="J53" s="55" t="s">
        <v>17324</v>
      </c>
      <c r="K53" s="56">
        <v>6</v>
      </c>
      <c r="L53" s="56" t="s">
        <v>20532</v>
      </c>
      <c r="M53" s="57" t="s">
        <v>20536</v>
      </c>
      <c r="N53" s="58">
        <v>3.87</v>
      </c>
      <c r="O53" s="58">
        <v>3.67</v>
      </c>
      <c r="P53" s="58">
        <v>3.47</v>
      </c>
      <c r="Q53" s="58">
        <v>3.22</v>
      </c>
      <c r="R53" s="59">
        <v>3.9474</v>
      </c>
      <c r="S53" s="59">
        <v>3.7433999999999998</v>
      </c>
      <c r="T53" s="59">
        <v>3.5394000000000001</v>
      </c>
      <c r="U53" s="59">
        <v>3.2844000000000002</v>
      </c>
      <c r="V53" s="59">
        <v>4.0263479999999996</v>
      </c>
      <c r="W53" s="59">
        <v>3.8182679999999998</v>
      </c>
      <c r="X53" s="59">
        <v>3.610188</v>
      </c>
      <c r="Y53" s="59">
        <v>3.3500880000000004</v>
      </c>
    </row>
    <row r="54" spans="1:25" s="62" customFormat="1" ht="16.5" thickBot="1">
      <c r="A54" s="64" t="s">
        <v>14560</v>
      </c>
      <c r="B54" s="64"/>
      <c r="C54" s="64"/>
      <c r="D54" s="68"/>
      <c r="E54" s="69"/>
      <c r="F54" s="69"/>
      <c r="G54" s="70">
        <f>SUM(E14:E51)</f>
        <v>0</v>
      </c>
      <c r="H54" s="54" t="s">
        <v>14599</v>
      </c>
      <c r="I54" s="55" t="s">
        <v>17325</v>
      </c>
      <c r="J54" s="55" t="s">
        <v>17326</v>
      </c>
      <c r="K54" s="56">
        <v>12</v>
      </c>
      <c r="L54" s="56" t="s">
        <v>20532</v>
      </c>
      <c r="M54" s="57" t="s">
        <v>20536</v>
      </c>
      <c r="N54" s="58">
        <v>2.54</v>
      </c>
      <c r="O54" s="58">
        <v>2.34</v>
      </c>
      <c r="P54" s="58">
        <v>2.19</v>
      </c>
      <c r="Q54" s="58">
        <v>2.09</v>
      </c>
      <c r="R54" s="59">
        <v>2.5908000000000002</v>
      </c>
      <c r="S54" s="59">
        <v>2.3868</v>
      </c>
      <c r="T54" s="59">
        <v>2.2338</v>
      </c>
      <c r="U54" s="59">
        <v>2.1317999999999997</v>
      </c>
      <c r="V54" s="59">
        <v>2.6426160000000003</v>
      </c>
      <c r="W54" s="59">
        <v>2.434536</v>
      </c>
      <c r="X54" s="59">
        <v>2.2784759999999999</v>
      </c>
      <c r="Y54" s="59">
        <v>2.1744359999999996</v>
      </c>
    </row>
    <row r="55" spans="1:25" s="62" customFormat="1" ht="15.75">
      <c r="A55" s="64"/>
      <c r="B55" s="64"/>
      <c r="C55" s="64"/>
      <c r="D55" s="71"/>
      <c r="E55" s="66"/>
      <c r="F55" s="66"/>
      <c r="G55" s="72"/>
      <c r="H55" s="54" t="s">
        <v>14600</v>
      </c>
      <c r="I55" s="55" t="s">
        <v>17327</v>
      </c>
      <c r="J55" s="55" t="s">
        <v>17328</v>
      </c>
      <c r="K55" s="56">
        <v>6</v>
      </c>
      <c r="L55" s="56" t="s">
        <v>20532</v>
      </c>
      <c r="M55" s="57" t="s">
        <v>20536</v>
      </c>
      <c r="N55" s="58">
        <v>2.12</v>
      </c>
      <c r="O55" s="58">
        <v>1.92</v>
      </c>
      <c r="P55" s="58">
        <v>1.77</v>
      </c>
      <c r="Q55" s="58">
        <v>1.67</v>
      </c>
      <c r="R55" s="59">
        <v>2.1624000000000003</v>
      </c>
      <c r="S55" s="59">
        <v>1.9583999999999999</v>
      </c>
      <c r="T55" s="59">
        <v>1.8054000000000001</v>
      </c>
      <c r="U55" s="59">
        <v>1.7034</v>
      </c>
      <c r="V55" s="59">
        <v>2.2056480000000005</v>
      </c>
      <c r="W55" s="59">
        <v>1.997568</v>
      </c>
      <c r="X55" s="59">
        <v>1.8415080000000001</v>
      </c>
      <c r="Y55" s="59">
        <v>1.737468</v>
      </c>
    </row>
    <row r="56" spans="1:25" s="62" customFormat="1">
      <c r="A56" s="73" t="str">
        <f>IFERROR(VLOOKUP(#REF!,$H$13:$K$2718,4,0),"")</f>
        <v/>
      </c>
      <c r="B56" s="73"/>
      <c r="C56" s="73"/>
      <c r="D56" s="73"/>
      <c r="E56" s="73"/>
      <c r="F56" s="73"/>
      <c r="G56" s="73"/>
      <c r="H56" s="54" t="s">
        <v>14601</v>
      </c>
      <c r="I56" s="55" t="s">
        <v>17329</v>
      </c>
      <c r="J56" s="55" t="s">
        <v>17330</v>
      </c>
      <c r="K56" s="56">
        <v>6</v>
      </c>
      <c r="L56" s="56" t="s">
        <v>20532</v>
      </c>
      <c r="M56" s="57" t="s">
        <v>20536</v>
      </c>
      <c r="N56" s="58">
        <v>4.3114779199999997</v>
      </c>
      <c r="O56" s="58">
        <v>4.0674320000000002</v>
      </c>
      <c r="P56" s="58">
        <v>3.8372000000000002</v>
      </c>
      <c r="Q56" s="58">
        <v>3.62</v>
      </c>
      <c r="R56" s="59">
        <v>4.3977074784000001</v>
      </c>
      <c r="S56" s="59">
        <v>4.14878064</v>
      </c>
      <c r="T56" s="59">
        <v>3.9139440000000003</v>
      </c>
      <c r="U56" s="59">
        <v>3.6924000000000001</v>
      </c>
      <c r="V56" s="59">
        <v>4.4856616279679997</v>
      </c>
      <c r="W56" s="59">
        <v>4.2317562528000003</v>
      </c>
      <c r="X56" s="59">
        <v>3.9922228800000004</v>
      </c>
      <c r="Y56" s="59">
        <v>3.766248</v>
      </c>
    </row>
    <row r="57" spans="1:25" s="62" customFormat="1">
      <c r="A57" s="73"/>
      <c r="B57" s="73"/>
      <c r="C57" s="73"/>
      <c r="D57" s="73"/>
      <c r="E57" s="73"/>
      <c r="F57" s="73"/>
      <c r="G57" s="73"/>
      <c r="H57" s="54" t="s">
        <v>14602</v>
      </c>
      <c r="I57" s="55" t="s">
        <v>17331</v>
      </c>
      <c r="J57" s="55" t="s">
        <v>14562</v>
      </c>
      <c r="K57" s="56">
        <v>1</v>
      </c>
      <c r="L57" s="56" t="s">
        <v>20532</v>
      </c>
      <c r="M57" s="57" t="s">
        <v>20536</v>
      </c>
      <c r="N57" s="58">
        <v>2.99</v>
      </c>
      <c r="O57" s="58">
        <v>2.79</v>
      </c>
      <c r="P57" s="58">
        <v>2.5900000000000003</v>
      </c>
      <c r="Q57" s="58">
        <v>2.3400000000000003</v>
      </c>
      <c r="R57" s="59">
        <v>3.0498000000000003</v>
      </c>
      <c r="S57" s="59">
        <v>2.8458000000000001</v>
      </c>
      <c r="T57" s="59">
        <v>2.6418000000000004</v>
      </c>
      <c r="U57" s="59">
        <v>2.3868000000000005</v>
      </c>
      <c r="V57" s="59">
        <v>3.1107960000000001</v>
      </c>
      <c r="W57" s="59">
        <v>2.9027160000000003</v>
      </c>
      <c r="X57" s="59">
        <v>2.6946360000000005</v>
      </c>
      <c r="Y57" s="59">
        <v>2.4345360000000005</v>
      </c>
    </row>
    <row r="58" spans="1:25" s="62" customFormat="1">
      <c r="A58" s="73"/>
      <c r="B58" s="73"/>
      <c r="C58" s="73"/>
      <c r="D58" s="73"/>
      <c r="E58" s="73"/>
      <c r="F58" s="73"/>
      <c r="G58" s="73"/>
      <c r="H58" s="54" t="s">
        <v>14603</v>
      </c>
      <c r="I58" s="55" t="s">
        <v>17332</v>
      </c>
      <c r="J58" s="55" t="s">
        <v>17333</v>
      </c>
      <c r="K58" s="56">
        <v>6</v>
      </c>
      <c r="L58" s="56" t="s">
        <v>20532</v>
      </c>
      <c r="M58" s="57" t="s">
        <v>20536</v>
      </c>
      <c r="N58" s="58">
        <v>2.79</v>
      </c>
      <c r="O58" s="58">
        <v>2.59</v>
      </c>
      <c r="P58" s="58">
        <v>2.44</v>
      </c>
      <c r="Q58" s="58">
        <v>2.34</v>
      </c>
      <c r="R58" s="59">
        <v>2.8458000000000001</v>
      </c>
      <c r="S58" s="59">
        <v>2.6417999999999999</v>
      </c>
      <c r="T58" s="59">
        <v>2.4887999999999999</v>
      </c>
      <c r="U58" s="59">
        <v>2.3868</v>
      </c>
      <c r="V58" s="59">
        <v>2.9027160000000003</v>
      </c>
      <c r="W58" s="59">
        <v>2.694636</v>
      </c>
      <c r="X58" s="59">
        <v>2.5385759999999999</v>
      </c>
      <c r="Y58" s="59">
        <v>2.434536</v>
      </c>
    </row>
    <row r="59" spans="1:25" s="62" customFormat="1">
      <c r="A59" s="73"/>
      <c r="B59" s="73"/>
      <c r="C59" s="73"/>
      <c r="D59" s="73"/>
      <c r="E59" s="73"/>
      <c r="F59" s="73"/>
      <c r="G59" s="73"/>
      <c r="H59" s="54" t="s">
        <v>14604</v>
      </c>
      <c r="I59" s="55" t="s">
        <v>17334</v>
      </c>
      <c r="J59" s="55" t="s">
        <v>17335</v>
      </c>
      <c r="K59" s="56">
        <v>6</v>
      </c>
      <c r="L59" s="56" t="s">
        <v>20532</v>
      </c>
      <c r="M59" s="57" t="s">
        <v>20536</v>
      </c>
      <c r="N59" s="58">
        <v>3.0700000000000003</v>
      </c>
      <c r="O59" s="58">
        <v>2.87</v>
      </c>
      <c r="P59" s="58">
        <v>2.72</v>
      </c>
      <c r="Q59" s="58">
        <v>2.62</v>
      </c>
      <c r="R59" s="59">
        <v>3.1314000000000002</v>
      </c>
      <c r="S59" s="59">
        <v>2.9274</v>
      </c>
      <c r="T59" s="59">
        <v>2.7744</v>
      </c>
      <c r="U59" s="59">
        <v>2.6724000000000001</v>
      </c>
      <c r="V59" s="59">
        <v>3.1940280000000003</v>
      </c>
      <c r="W59" s="59">
        <v>2.985948</v>
      </c>
      <c r="X59" s="59">
        <v>2.829888</v>
      </c>
      <c r="Y59" s="59">
        <v>2.725848</v>
      </c>
    </row>
    <row r="60" spans="1:25" s="62" customFormat="1">
      <c r="A60" s="73"/>
      <c r="B60" s="73"/>
      <c r="C60" s="73"/>
      <c r="D60" s="73"/>
      <c r="E60" s="73"/>
      <c r="F60" s="73"/>
      <c r="G60" s="73"/>
      <c r="H60" s="54" t="s">
        <v>14605</v>
      </c>
      <c r="I60" s="55" t="s">
        <v>17336</v>
      </c>
      <c r="J60" s="55" t="s">
        <v>17337</v>
      </c>
      <c r="K60" s="56">
        <v>6</v>
      </c>
      <c r="L60" s="56" t="s">
        <v>20532</v>
      </c>
      <c r="M60" s="57" t="s">
        <v>20536</v>
      </c>
      <c r="N60" s="58">
        <v>5.38</v>
      </c>
      <c r="O60" s="58">
        <v>5.08</v>
      </c>
      <c r="P60" s="58">
        <v>4.7799999999999994</v>
      </c>
      <c r="Q60" s="58">
        <v>4.42</v>
      </c>
      <c r="R60" s="59">
        <v>5.4875999999999996</v>
      </c>
      <c r="S60" s="59">
        <v>5.1816000000000004</v>
      </c>
      <c r="T60" s="59">
        <v>4.8755999999999995</v>
      </c>
      <c r="U60" s="59">
        <v>4.5084</v>
      </c>
      <c r="V60" s="59">
        <v>5.5973519999999999</v>
      </c>
      <c r="W60" s="59">
        <v>5.2852320000000006</v>
      </c>
      <c r="X60" s="59">
        <v>4.9731119999999995</v>
      </c>
      <c r="Y60" s="59">
        <v>4.5985680000000002</v>
      </c>
    </row>
    <row r="61" spans="1:25" s="74" customFormat="1">
      <c r="A61" s="73"/>
      <c r="B61" s="73"/>
      <c r="C61" s="73"/>
      <c r="D61" s="73"/>
      <c r="E61" s="73"/>
      <c r="F61" s="73"/>
      <c r="G61" s="73"/>
      <c r="H61" s="54" t="s">
        <v>14606</v>
      </c>
      <c r="I61" s="55" t="s">
        <v>17338</v>
      </c>
      <c r="J61" s="55" t="s">
        <v>14562</v>
      </c>
      <c r="K61" s="56">
        <v>12</v>
      </c>
      <c r="L61" s="56" t="s">
        <v>20532</v>
      </c>
      <c r="M61" s="57" t="s">
        <v>20536</v>
      </c>
      <c r="N61" s="58">
        <v>2.94</v>
      </c>
      <c r="O61" s="58">
        <v>2.74</v>
      </c>
      <c r="P61" s="58">
        <v>2.54</v>
      </c>
      <c r="Q61" s="58">
        <v>2.29</v>
      </c>
      <c r="R61" s="59">
        <v>2.9988000000000001</v>
      </c>
      <c r="S61" s="59">
        <v>2.7948000000000004</v>
      </c>
      <c r="T61" s="59">
        <v>2.5908000000000002</v>
      </c>
      <c r="U61" s="59">
        <v>2.3357999999999999</v>
      </c>
      <c r="V61" s="59">
        <v>3.0587759999999999</v>
      </c>
      <c r="W61" s="59">
        <v>2.8506960000000006</v>
      </c>
      <c r="X61" s="59">
        <v>2.6426160000000003</v>
      </c>
      <c r="Y61" s="59">
        <v>2.3825159999999999</v>
      </c>
    </row>
    <row r="62" spans="1:25" s="74" customFormat="1">
      <c r="A62" s="73"/>
      <c r="B62" s="73"/>
      <c r="C62" s="73"/>
      <c r="D62" s="73"/>
      <c r="E62" s="73"/>
      <c r="F62" s="73"/>
      <c r="G62" s="73"/>
      <c r="H62" s="54" t="s">
        <v>14607</v>
      </c>
      <c r="I62" s="55" t="s">
        <v>17339</v>
      </c>
      <c r="J62" s="55" t="s">
        <v>17340</v>
      </c>
      <c r="K62" s="56">
        <v>12</v>
      </c>
      <c r="L62" s="56" t="s">
        <v>20532</v>
      </c>
      <c r="M62" s="57" t="s">
        <v>20536</v>
      </c>
      <c r="N62" s="58">
        <v>2.17</v>
      </c>
      <c r="O62" s="58">
        <v>1.97</v>
      </c>
      <c r="P62" s="58">
        <v>1.82</v>
      </c>
      <c r="Q62" s="58">
        <v>1.72</v>
      </c>
      <c r="R62" s="59">
        <v>2.2134</v>
      </c>
      <c r="S62" s="59">
        <v>2.0093999999999999</v>
      </c>
      <c r="T62" s="59">
        <v>1.8564000000000001</v>
      </c>
      <c r="U62" s="59">
        <v>1.7544</v>
      </c>
      <c r="V62" s="59">
        <v>2.2576680000000002</v>
      </c>
      <c r="W62" s="59">
        <v>2.049588</v>
      </c>
      <c r="X62" s="59">
        <v>1.8935280000000001</v>
      </c>
      <c r="Y62" s="59">
        <v>1.789488</v>
      </c>
    </row>
    <row r="63" spans="1:25">
      <c r="C63" s="13" t="str">
        <f>IFERROR(VLOOKUP(A63,$H$13:$K$2718,4,0),"")</f>
        <v/>
      </c>
      <c r="H63" s="54" t="s">
        <v>14608</v>
      </c>
      <c r="I63" s="55" t="s">
        <v>14562</v>
      </c>
      <c r="J63" s="55" t="s">
        <v>14562</v>
      </c>
      <c r="K63" s="56">
        <v>12</v>
      </c>
      <c r="L63" s="56" t="s">
        <v>20532</v>
      </c>
      <c r="M63" s="57" t="s">
        <v>20536</v>
      </c>
      <c r="N63" s="58">
        <v>2.6100000000000003</v>
      </c>
      <c r="O63" s="58">
        <v>2.41</v>
      </c>
      <c r="P63" s="58">
        <v>2.2600000000000002</v>
      </c>
      <c r="Q63" s="58">
        <v>2.16</v>
      </c>
      <c r="R63" s="59">
        <v>2.6622000000000003</v>
      </c>
      <c r="S63" s="59">
        <v>2.4582000000000002</v>
      </c>
      <c r="T63" s="59">
        <v>2.3052000000000001</v>
      </c>
      <c r="U63" s="59">
        <v>2.2032000000000003</v>
      </c>
      <c r="V63" s="59">
        <v>2.7154440000000002</v>
      </c>
      <c r="W63" s="59">
        <v>2.5073640000000004</v>
      </c>
      <c r="X63" s="59">
        <v>2.3513040000000003</v>
      </c>
      <c r="Y63" s="59">
        <v>2.2472640000000004</v>
      </c>
    </row>
    <row r="64" spans="1:25">
      <c r="C64" s="13" t="str">
        <f>IFERROR(VLOOKUP(A64,$H$13:$K$2718,4,0),"")</f>
        <v/>
      </c>
      <c r="H64" s="54" t="s">
        <v>14609</v>
      </c>
      <c r="I64" s="55" t="s">
        <v>17341</v>
      </c>
      <c r="J64" s="55" t="s">
        <v>17342</v>
      </c>
      <c r="K64" s="56">
        <v>12</v>
      </c>
      <c r="L64" s="56" t="s">
        <v>20532</v>
      </c>
      <c r="M64" s="57" t="s">
        <v>20536</v>
      </c>
      <c r="N64" s="58">
        <v>1.8</v>
      </c>
      <c r="O64" s="58">
        <v>1.6</v>
      </c>
      <c r="P64" s="58">
        <v>1.4500000000000002</v>
      </c>
      <c r="Q64" s="58">
        <v>1.35</v>
      </c>
      <c r="R64" s="59">
        <v>1.8360000000000001</v>
      </c>
      <c r="S64" s="59">
        <v>1.6320000000000001</v>
      </c>
      <c r="T64" s="59">
        <v>1.4790000000000001</v>
      </c>
      <c r="U64" s="59">
        <v>1.377</v>
      </c>
      <c r="V64" s="59">
        <v>1.8727200000000002</v>
      </c>
      <c r="W64" s="59">
        <v>1.6646400000000001</v>
      </c>
      <c r="X64" s="59">
        <v>1.50858</v>
      </c>
      <c r="Y64" s="59">
        <v>1.4045399999999999</v>
      </c>
    </row>
    <row r="65" spans="3:25">
      <c r="C65" s="13" t="str">
        <f>IFERROR(VLOOKUP(A65,$H$13:$K$2718,4,0),"")</f>
        <v/>
      </c>
      <c r="H65" s="54" t="s">
        <v>14610</v>
      </c>
      <c r="I65" s="55" t="s">
        <v>17343</v>
      </c>
      <c r="J65" s="55" t="s">
        <v>17344</v>
      </c>
      <c r="K65" s="56">
        <v>6</v>
      </c>
      <c r="L65" s="56" t="s">
        <v>20532</v>
      </c>
      <c r="M65" s="57" t="s">
        <v>20536</v>
      </c>
      <c r="N65" s="58">
        <v>2.8000000000000003</v>
      </c>
      <c r="O65" s="58">
        <v>2.6</v>
      </c>
      <c r="P65" s="58">
        <v>2.4500000000000002</v>
      </c>
      <c r="Q65" s="58">
        <v>2.35</v>
      </c>
      <c r="R65" s="59">
        <v>2.8560000000000003</v>
      </c>
      <c r="S65" s="59">
        <v>2.6520000000000001</v>
      </c>
      <c r="T65" s="59">
        <v>2.4990000000000001</v>
      </c>
      <c r="U65" s="59">
        <v>2.3970000000000002</v>
      </c>
      <c r="V65" s="59">
        <v>2.9131200000000002</v>
      </c>
      <c r="W65" s="59">
        <v>2.7050400000000003</v>
      </c>
      <c r="X65" s="59">
        <v>2.5489800000000002</v>
      </c>
      <c r="Y65" s="59">
        <v>2.4449400000000003</v>
      </c>
    </row>
    <row r="66" spans="3:25">
      <c r="C66" s="13" t="str">
        <f>IFERROR(VLOOKUP(A66,$H$13:$K$2718,4,0),"")</f>
        <v/>
      </c>
      <c r="H66" s="54" t="s">
        <v>14611</v>
      </c>
      <c r="I66" s="55" t="s">
        <v>17345</v>
      </c>
      <c r="J66" s="55" t="s">
        <v>17346</v>
      </c>
      <c r="K66" s="56">
        <v>6</v>
      </c>
      <c r="L66" s="56" t="s">
        <v>20532</v>
      </c>
      <c r="M66" s="57" t="s">
        <v>20536</v>
      </c>
      <c r="N66" s="58">
        <v>4.6500000000000004</v>
      </c>
      <c r="O66" s="58">
        <v>4.45</v>
      </c>
      <c r="P66" s="58">
        <v>4.3</v>
      </c>
      <c r="Q66" s="58">
        <v>4.2</v>
      </c>
      <c r="R66" s="59">
        <v>4.7430000000000003</v>
      </c>
      <c r="S66" s="59">
        <v>4.5390000000000006</v>
      </c>
      <c r="T66" s="59">
        <v>4.3860000000000001</v>
      </c>
      <c r="U66" s="59">
        <v>4.2839999999999998</v>
      </c>
      <c r="V66" s="59">
        <v>4.83786</v>
      </c>
      <c r="W66" s="59">
        <v>4.6297800000000002</v>
      </c>
      <c r="X66" s="59">
        <v>4.4737200000000001</v>
      </c>
      <c r="Y66" s="59">
        <v>4.3696799999999998</v>
      </c>
    </row>
    <row r="67" spans="3:25">
      <c r="C67" s="13" t="str">
        <f>IFERROR(VLOOKUP(A67,$H$13:$K$2718,4,0),"")</f>
        <v/>
      </c>
      <c r="H67" s="54" t="s">
        <v>14612</v>
      </c>
      <c r="I67" s="55" t="s">
        <v>17347</v>
      </c>
      <c r="J67" s="55" t="s">
        <v>17348</v>
      </c>
      <c r="K67" s="56">
        <v>12</v>
      </c>
      <c r="L67" s="56" t="s">
        <v>20532</v>
      </c>
      <c r="M67" s="57" t="s">
        <v>20536</v>
      </c>
      <c r="N67" s="58">
        <v>4.4399999999999995</v>
      </c>
      <c r="O67" s="58">
        <v>4.1399999999999997</v>
      </c>
      <c r="P67" s="58">
        <v>3.8399999999999994</v>
      </c>
      <c r="Q67" s="58">
        <v>3.4799999999999995</v>
      </c>
      <c r="R67" s="59">
        <v>4.5287999999999995</v>
      </c>
      <c r="S67" s="59">
        <v>4.2227999999999994</v>
      </c>
      <c r="T67" s="59">
        <v>3.9167999999999994</v>
      </c>
      <c r="U67" s="59">
        <v>3.5495999999999994</v>
      </c>
      <c r="V67" s="59">
        <v>4.619375999999999</v>
      </c>
      <c r="W67" s="59">
        <v>4.3072559999999998</v>
      </c>
      <c r="X67" s="59">
        <v>3.9951359999999996</v>
      </c>
      <c r="Y67" s="59">
        <v>3.6205919999999994</v>
      </c>
    </row>
    <row r="68" spans="3:25">
      <c r="C68" s="13" t="str">
        <f>IFERROR(VLOOKUP(A68,$H$13:$K$2718,4,0),"")</f>
        <v/>
      </c>
      <c r="H68" s="54" t="s">
        <v>14613</v>
      </c>
      <c r="I68" s="55" t="s">
        <v>17349</v>
      </c>
      <c r="J68" s="55" t="s">
        <v>14562</v>
      </c>
      <c r="K68" s="56">
        <v>12</v>
      </c>
      <c r="L68" s="56" t="s">
        <v>20532</v>
      </c>
      <c r="M68" s="57" t="s">
        <v>20536</v>
      </c>
      <c r="N68" s="58">
        <v>2.31</v>
      </c>
      <c r="O68" s="58">
        <v>2.1100000000000003</v>
      </c>
      <c r="P68" s="58">
        <v>1.9600000000000002</v>
      </c>
      <c r="Q68" s="58">
        <v>1.86</v>
      </c>
      <c r="R68" s="59">
        <v>2.3561999999999999</v>
      </c>
      <c r="S68" s="59">
        <v>2.1522000000000001</v>
      </c>
      <c r="T68" s="59">
        <v>1.9992000000000001</v>
      </c>
      <c r="U68" s="59">
        <v>1.8972</v>
      </c>
      <c r="V68" s="59">
        <v>2.403324</v>
      </c>
      <c r="W68" s="59">
        <v>2.1952440000000002</v>
      </c>
      <c r="X68" s="59">
        <v>2.0391840000000001</v>
      </c>
      <c r="Y68" s="59">
        <v>1.935144</v>
      </c>
    </row>
    <row r="69" spans="3:25">
      <c r="C69" s="13" t="str">
        <f>IFERROR(VLOOKUP(A69,$H$13:$K$2718,4,0),"")</f>
        <v/>
      </c>
      <c r="H69" s="54" t="s">
        <v>14614</v>
      </c>
      <c r="I69" s="55" t="s">
        <v>17350</v>
      </c>
      <c r="J69" s="55" t="s">
        <v>14562</v>
      </c>
      <c r="K69" s="56">
        <v>12</v>
      </c>
      <c r="L69" s="56" t="s">
        <v>20532</v>
      </c>
      <c r="M69" s="57" t="s">
        <v>20536</v>
      </c>
      <c r="N69" s="58">
        <v>1.52</v>
      </c>
      <c r="O69" s="58">
        <v>1.32</v>
      </c>
      <c r="P69" s="58">
        <v>1.1700000000000002</v>
      </c>
      <c r="Q69" s="58">
        <v>1.07</v>
      </c>
      <c r="R69" s="59">
        <v>1.5504</v>
      </c>
      <c r="S69" s="59">
        <v>1.3464</v>
      </c>
      <c r="T69" s="59">
        <v>1.1934000000000002</v>
      </c>
      <c r="U69" s="59">
        <v>1.0914000000000001</v>
      </c>
      <c r="V69" s="59">
        <v>1.5814079999999999</v>
      </c>
      <c r="W69" s="59">
        <v>1.3733280000000001</v>
      </c>
      <c r="X69" s="59">
        <v>1.2172680000000002</v>
      </c>
      <c r="Y69" s="59">
        <v>1.1132280000000001</v>
      </c>
    </row>
    <row r="70" spans="3:25">
      <c r="C70" s="13" t="str">
        <f>IFERROR(VLOOKUP(A70,$H$13:$K$2718,4,0),"")</f>
        <v/>
      </c>
      <c r="H70" s="54" t="s">
        <v>14615</v>
      </c>
      <c r="I70" s="55" t="s">
        <v>17351</v>
      </c>
      <c r="J70" s="55" t="s">
        <v>17352</v>
      </c>
      <c r="K70" s="56">
        <v>6</v>
      </c>
      <c r="L70" s="56" t="s">
        <v>20532</v>
      </c>
      <c r="M70" s="57" t="s">
        <v>20536</v>
      </c>
      <c r="N70" s="58">
        <v>8.1822799200000009</v>
      </c>
      <c r="O70" s="58">
        <v>7.7191320000000001</v>
      </c>
      <c r="P70" s="58">
        <v>7.2822000000000005</v>
      </c>
      <c r="Q70" s="58">
        <v>6.87</v>
      </c>
      <c r="R70" s="59">
        <v>8.3459255184000014</v>
      </c>
      <c r="S70" s="59">
        <v>7.8735146399999998</v>
      </c>
      <c r="T70" s="59">
        <v>7.4278440000000003</v>
      </c>
      <c r="U70" s="59">
        <v>7.0074000000000005</v>
      </c>
      <c r="V70" s="59">
        <v>8.5128440287680007</v>
      </c>
      <c r="W70" s="59">
        <v>8.0309849327999991</v>
      </c>
      <c r="X70" s="59">
        <v>7.5764008800000004</v>
      </c>
      <c r="Y70" s="59">
        <v>7.1475480000000005</v>
      </c>
    </row>
    <row r="71" spans="3:25">
      <c r="C71" s="13" t="str">
        <f>IFERROR(VLOOKUP(A71,$H$13:$K$2718,4,0),"")</f>
        <v/>
      </c>
      <c r="H71" s="54" t="s">
        <v>14616</v>
      </c>
      <c r="I71" s="55" t="s">
        <v>17353</v>
      </c>
      <c r="J71" s="55" t="s">
        <v>17354</v>
      </c>
      <c r="K71" s="56">
        <v>6</v>
      </c>
      <c r="L71" s="56" t="s">
        <v>20532</v>
      </c>
      <c r="M71" s="57" t="s">
        <v>20536</v>
      </c>
      <c r="N71" s="58">
        <v>3.1100000000000003</v>
      </c>
      <c r="O71" s="58">
        <v>2.91</v>
      </c>
      <c r="P71" s="58">
        <v>2.7600000000000002</v>
      </c>
      <c r="Q71" s="58">
        <v>2.66</v>
      </c>
      <c r="R71" s="59">
        <v>3.1722000000000001</v>
      </c>
      <c r="S71" s="59">
        <v>2.9681999999999999</v>
      </c>
      <c r="T71" s="59">
        <v>2.8152000000000004</v>
      </c>
      <c r="U71" s="59">
        <v>2.7132000000000001</v>
      </c>
      <c r="V71" s="59">
        <v>3.2356440000000002</v>
      </c>
      <c r="W71" s="59">
        <v>3.0275639999999999</v>
      </c>
      <c r="X71" s="59">
        <v>2.8715040000000003</v>
      </c>
      <c r="Y71" s="59">
        <v>2.7674639999999999</v>
      </c>
    </row>
    <row r="72" spans="3:25">
      <c r="C72" s="13" t="str">
        <f>IFERROR(VLOOKUP(A72,$H$13:$K$2718,4,0),"")</f>
        <v/>
      </c>
      <c r="H72" s="54" t="s">
        <v>14617</v>
      </c>
      <c r="I72" s="55" t="s">
        <v>17355</v>
      </c>
      <c r="J72" s="55" t="s">
        <v>17356</v>
      </c>
      <c r="K72" s="56">
        <v>6</v>
      </c>
      <c r="L72" s="56" t="s">
        <v>20532</v>
      </c>
      <c r="M72" s="57" t="s">
        <v>20536</v>
      </c>
      <c r="N72" s="58">
        <v>3.16</v>
      </c>
      <c r="O72" s="58">
        <v>2.97</v>
      </c>
      <c r="P72" s="58">
        <v>2.8200000000000003</v>
      </c>
      <c r="Q72" s="58">
        <v>2.71</v>
      </c>
      <c r="R72" s="59">
        <v>3.2232000000000003</v>
      </c>
      <c r="S72" s="59">
        <v>3.0294000000000003</v>
      </c>
      <c r="T72" s="59">
        <v>2.8764000000000003</v>
      </c>
      <c r="U72" s="59">
        <v>2.7641999999999998</v>
      </c>
      <c r="V72" s="59">
        <v>3.2876640000000004</v>
      </c>
      <c r="W72" s="59">
        <v>3.0899880000000004</v>
      </c>
      <c r="X72" s="59">
        <v>2.9339280000000003</v>
      </c>
      <c r="Y72" s="59">
        <v>2.8194839999999997</v>
      </c>
    </row>
    <row r="73" spans="3:25">
      <c r="C73" s="13" t="str">
        <f>IFERROR(VLOOKUP(A73,$H$13:$K$2718,4,0),"")</f>
        <v/>
      </c>
      <c r="H73" s="54" t="s">
        <v>14618</v>
      </c>
      <c r="I73" s="55" t="s">
        <v>17357</v>
      </c>
      <c r="J73" s="55" t="s">
        <v>14562</v>
      </c>
      <c r="K73" s="56">
        <v>6</v>
      </c>
      <c r="L73" s="56" t="s">
        <v>20532</v>
      </c>
      <c r="M73" s="57" t="s">
        <v>20536</v>
      </c>
      <c r="N73" s="58">
        <v>2.33</v>
      </c>
      <c r="O73" s="58">
        <v>2.13</v>
      </c>
      <c r="P73" s="58">
        <v>1.98</v>
      </c>
      <c r="Q73" s="58">
        <v>1.88</v>
      </c>
      <c r="R73" s="59">
        <v>2.3766000000000003</v>
      </c>
      <c r="S73" s="59">
        <v>2.1726000000000001</v>
      </c>
      <c r="T73" s="59">
        <v>2.0196000000000001</v>
      </c>
      <c r="U73" s="59">
        <v>1.9176</v>
      </c>
      <c r="V73" s="59">
        <v>2.4241320000000002</v>
      </c>
      <c r="W73" s="59">
        <v>2.2160519999999999</v>
      </c>
      <c r="X73" s="59">
        <v>2.0599920000000003</v>
      </c>
      <c r="Y73" s="59">
        <v>1.9559519999999999</v>
      </c>
    </row>
    <row r="74" spans="3:25">
      <c r="C74" s="13" t="str">
        <f>IFERROR(VLOOKUP(A74,$H$13:$K$2718,4,0),"")</f>
        <v/>
      </c>
      <c r="H74" s="54" t="s">
        <v>14619</v>
      </c>
      <c r="I74" s="55" t="s">
        <v>17358</v>
      </c>
      <c r="J74" s="55" t="s">
        <v>17359</v>
      </c>
      <c r="K74" s="56">
        <v>6</v>
      </c>
      <c r="L74" s="56" t="s">
        <v>20532</v>
      </c>
      <c r="M74" s="57" t="s">
        <v>20536</v>
      </c>
      <c r="N74" s="58">
        <v>3.9065324799999996</v>
      </c>
      <c r="O74" s="58">
        <v>3.6854079999999998</v>
      </c>
      <c r="P74" s="58">
        <v>3.4767999999999999</v>
      </c>
      <c r="Q74" s="58">
        <v>3.28</v>
      </c>
      <c r="R74" s="59">
        <v>3.9846631295999995</v>
      </c>
      <c r="S74" s="59">
        <v>3.7591161599999996</v>
      </c>
      <c r="T74" s="59">
        <v>3.5463359999999997</v>
      </c>
      <c r="U74" s="59">
        <v>3.3455999999999997</v>
      </c>
      <c r="V74" s="59">
        <v>4.0643563921919998</v>
      </c>
      <c r="W74" s="59">
        <v>3.8342984831999996</v>
      </c>
      <c r="X74" s="59">
        <v>3.6172627199999998</v>
      </c>
      <c r="Y74" s="59">
        <v>3.4125119999999995</v>
      </c>
    </row>
    <row r="75" spans="3:25">
      <c r="C75" s="13" t="str">
        <f>IFERROR(VLOOKUP(A75,$H$13:$K$2718,4,0),"")</f>
        <v/>
      </c>
      <c r="H75" s="54" t="s">
        <v>14620</v>
      </c>
      <c r="I75" s="55" t="s">
        <v>17360</v>
      </c>
      <c r="J75" s="55" t="s">
        <v>17361</v>
      </c>
      <c r="K75" s="56">
        <v>12</v>
      </c>
      <c r="L75" s="56" t="s">
        <v>20532</v>
      </c>
      <c r="M75" s="57" t="s">
        <v>20536</v>
      </c>
      <c r="N75" s="58">
        <v>2.7800000000000002</v>
      </c>
      <c r="O75" s="58">
        <v>2.58</v>
      </c>
      <c r="P75" s="58">
        <v>2.4300000000000002</v>
      </c>
      <c r="Q75" s="58">
        <v>2.33</v>
      </c>
      <c r="R75" s="59">
        <v>2.8356000000000003</v>
      </c>
      <c r="S75" s="59">
        <v>2.6316000000000002</v>
      </c>
      <c r="T75" s="59">
        <v>2.4786000000000001</v>
      </c>
      <c r="U75" s="59">
        <v>2.3766000000000003</v>
      </c>
      <c r="V75" s="59">
        <v>2.8923120000000004</v>
      </c>
      <c r="W75" s="59">
        <v>2.6842320000000002</v>
      </c>
      <c r="X75" s="59">
        <v>2.5281720000000001</v>
      </c>
      <c r="Y75" s="59">
        <v>2.4241320000000002</v>
      </c>
    </row>
    <row r="76" spans="3:25">
      <c r="C76" s="13" t="str">
        <f>IFERROR(VLOOKUP(A76,$H$13:$K$2718,4,0),"")</f>
        <v/>
      </c>
      <c r="H76" s="54" t="s">
        <v>14621</v>
      </c>
      <c r="I76" s="55" t="s">
        <v>17362</v>
      </c>
      <c r="J76" s="55" t="s">
        <v>17363</v>
      </c>
      <c r="K76" s="56">
        <v>12</v>
      </c>
      <c r="L76" s="56" t="s">
        <v>20532</v>
      </c>
      <c r="M76" s="57" t="s">
        <v>20536</v>
      </c>
      <c r="N76" s="58">
        <v>3.0500000000000003</v>
      </c>
      <c r="O76" s="58">
        <v>2.85</v>
      </c>
      <c r="P76" s="58">
        <v>2.7</v>
      </c>
      <c r="Q76" s="58">
        <v>2.6</v>
      </c>
      <c r="R76" s="59">
        <v>3.1110000000000002</v>
      </c>
      <c r="S76" s="59">
        <v>2.907</v>
      </c>
      <c r="T76" s="59">
        <v>2.754</v>
      </c>
      <c r="U76" s="59">
        <v>2.6520000000000001</v>
      </c>
      <c r="V76" s="59">
        <v>3.1732200000000002</v>
      </c>
      <c r="W76" s="59">
        <v>2.9651399999999999</v>
      </c>
      <c r="X76" s="59">
        <v>2.8090799999999998</v>
      </c>
      <c r="Y76" s="59">
        <v>2.7050400000000003</v>
      </c>
    </row>
    <row r="77" spans="3:25">
      <c r="C77" s="13" t="str">
        <f>IFERROR(VLOOKUP(A77,$H$13:$K$2718,4,0),"")</f>
        <v/>
      </c>
      <c r="H77" s="54" t="s">
        <v>14622</v>
      </c>
      <c r="I77" s="55" t="s">
        <v>17364</v>
      </c>
      <c r="J77" s="55" t="s">
        <v>17365</v>
      </c>
      <c r="K77" s="56">
        <v>12</v>
      </c>
      <c r="L77" s="56" t="s">
        <v>20532</v>
      </c>
      <c r="M77" s="57" t="s">
        <v>20536</v>
      </c>
      <c r="N77" s="58">
        <v>2.34</v>
      </c>
      <c r="O77" s="58">
        <v>2.1399999999999997</v>
      </c>
      <c r="P77" s="58">
        <v>1.99</v>
      </c>
      <c r="Q77" s="58">
        <v>1.89</v>
      </c>
      <c r="R77" s="59">
        <v>2.3868</v>
      </c>
      <c r="S77" s="59">
        <v>2.1827999999999999</v>
      </c>
      <c r="T77" s="59">
        <v>2.0297999999999998</v>
      </c>
      <c r="U77" s="59">
        <v>1.9278</v>
      </c>
      <c r="V77" s="59">
        <v>2.434536</v>
      </c>
      <c r="W77" s="59">
        <v>2.2264559999999998</v>
      </c>
      <c r="X77" s="59">
        <v>2.0703959999999997</v>
      </c>
      <c r="Y77" s="59">
        <v>1.966356</v>
      </c>
    </row>
    <row r="78" spans="3:25">
      <c r="C78" s="13" t="str">
        <f>IFERROR(VLOOKUP(A78,$H$13:$K$2718,4,0),"")</f>
        <v/>
      </c>
      <c r="H78" s="54" t="s">
        <v>14623</v>
      </c>
      <c r="I78" s="55" t="s">
        <v>17366</v>
      </c>
      <c r="J78" s="55" t="s">
        <v>17367</v>
      </c>
      <c r="K78" s="56">
        <v>6</v>
      </c>
      <c r="L78" s="56" t="s">
        <v>20532</v>
      </c>
      <c r="M78" s="57" t="s">
        <v>20536</v>
      </c>
      <c r="N78" s="58">
        <v>5.9431698400000013</v>
      </c>
      <c r="O78" s="58">
        <v>5.606764000000001</v>
      </c>
      <c r="P78" s="58">
        <v>5.2894000000000005</v>
      </c>
      <c r="Q78" s="58">
        <v>4.99</v>
      </c>
      <c r="R78" s="59">
        <v>6.0620332368000014</v>
      </c>
      <c r="S78" s="59">
        <v>5.7188992800000014</v>
      </c>
      <c r="T78" s="59">
        <v>5.395188000000001</v>
      </c>
      <c r="U78" s="59">
        <v>5.0898000000000003</v>
      </c>
      <c r="V78" s="59">
        <v>6.1832739015360012</v>
      </c>
      <c r="W78" s="59">
        <v>5.8332772656000014</v>
      </c>
      <c r="X78" s="59">
        <v>5.5030917600000011</v>
      </c>
      <c r="Y78" s="59">
        <v>5.1915960000000005</v>
      </c>
    </row>
    <row r="79" spans="3:25">
      <c r="C79" s="13" t="str">
        <f>IFERROR(VLOOKUP(A79,$H$13:$K$2718,4,0),"")</f>
        <v/>
      </c>
      <c r="H79" s="54" t="s">
        <v>14624</v>
      </c>
      <c r="I79" s="55" t="s">
        <v>14562</v>
      </c>
      <c r="J79" s="55" t="s">
        <v>17368</v>
      </c>
      <c r="K79" s="56">
        <v>12</v>
      </c>
      <c r="L79" s="56" t="s">
        <v>20532</v>
      </c>
      <c r="M79" s="57" t="s">
        <v>20536</v>
      </c>
      <c r="N79" s="58">
        <v>2.4299999999999997</v>
      </c>
      <c r="O79" s="58">
        <v>2.2299999999999995</v>
      </c>
      <c r="P79" s="58">
        <v>2.0299999999999998</v>
      </c>
      <c r="Q79" s="58">
        <v>1.7799999999999998</v>
      </c>
      <c r="R79" s="59">
        <v>2.4785999999999997</v>
      </c>
      <c r="S79" s="59">
        <v>2.2745999999999995</v>
      </c>
      <c r="T79" s="59">
        <v>2.0705999999999998</v>
      </c>
      <c r="U79" s="59">
        <v>1.8155999999999999</v>
      </c>
      <c r="V79" s="59">
        <v>2.5281719999999996</v>
      </c>
      <c r="W79" s="59">
        <v>2.3200919999999994</v>
      </c>
      <c r="X79" s="59">
        <v>2.1120119999999996</v>
      </c>
      <c r="Y79" s="59">
        <v>1.8519119999999998</v>
      </c>
    </row>
    <row r="80" spans="3:25">
      <c r="C80" s="13" t="str">
        <f>IFERROR(VLOOKUP(A80,$H$13:$K$2718,4,0),"")</f>
        <v/>
      </c>
      <c r="H80" s="54" t="s">
        <v>14625</v>
      </c>
      <c r="I80" s="55" t="s">
        <v>14562</v>
      </c>
      <c r="J80" s="55" t="s">
        <v>17369</v>
      </c>
      <c r="K80" s="56">
        <v>30</v>
      </c>
      <c r="L80" s="56" t="s">
        <v>20532</v>
      </c>
      <c r="M80" s="57" t="s">
        <v>20536</v>
      </c>
      <c r="N80" s="58">
        <v>0.85000000000000009</v>
      </c>
      <c r="O80" s="58">
        <v>0.65</v>
      </c>
      <c r="P80" s="58">
        <v>0.5</v>
      </c>
      <c r="Q80" s="58">
        <v>0.4</v>
      </c>
      <c r="R80" s="59">
        <v>0.8670000000000001</v>
      </c>
      <c r="S80" s="59">
        <v>0.66300000000000003</v>
      </c>
      <c r="T80" s="59">
        <v>0.51</v>
      </c>
      <c r="U80" s="59">
        <v>0.40800000000000003</v>
      </c>
      <c r="V80" s="59">
        <v>0.88434000000000013</v>
      </c>
      <c r="W80" s="59">
        <v>0.67626000000000008</v>
      </c>
      <c r="X80" s="59">
        <v>0.5202</v>
      </c>
      <c r="Y80" s="59">
        <v>0.41616000000000003</v>
      </c>
    </row>
    <row r="81" spans="3:25">
      <c r="C81" s="13" t="str">
        <f>IFERROR(VLOOKUP(A81,$H$13:$K$2718,4,0),"")</f>
        <v/>
      </c>
      <c r="H81" s="54" t="s">
        <v>14626</v>
      </c>
      <c r="I81" s="55" t="s">
        <v>17370</v>
      </c>
      <c r="J81" s="55" t="s">
        <v>17371</v>
      </c>
      <c r="K81" s="56">
        <v>6</v>
      </c>
      <c r="L81" s="56" t="s">
        <v>20532</v>
      </c>
      <c r="M81" s="57" t="s">
        <v>20536</v>
      </c>
      <c r="N81" s="58">
        <v>4.46631</v>
      </c>
      <c r="O81" s="58">
        <v>4.2134999999999998</v>
      </c>
      <c r="P81" s="58">
        <v>3.9750000000000001</v>
      </c>
      <c r="Q81" s="58">
        <v>3.75</v>
      </c>
      <c r="R81" s="59">
        <v>4.5556362000000004</v>
      </c>
      <c r="S81" s="59">
        <v>4.2977699999999999</v>
      </c>
      <c r="T81" s="59">
        <v>4.0545</v>
      </c>
      <c r="U81" s="59">
        <v>3.8250000000000002</v>
      </c>
      <c r="V81" s="59">
        <v>4.6467489240000006</v>
      </c>
      <c r="W81" s="59">
        <v>4.3837253999999994</v>
      </c>
      <c r="X81" s="59">
        <v>4.1355899999999997</v>
      </c>
      <c r="Y81" s="59">
        <v>3.9015</v>
      </c>
    </row>
    <row r="82" spans="3:25">
      <c r="C82" s="13" t="str">
        <f>IFERROR(VLOOKUP(A82,$H$13:$K$2718,4,0),"")</f>
        <v/>
      </c>
      <c r="H82" s="54" t="s">
        <v>14627</v>
      </c>
      <c r="I82" s="55" t="s">
        <v>17372</v>
      </c>
      <c r="J82" s="55" t="s">
        <v>17373</v>
      </c>
      <c r="K82" s="56">
        <v>6</v>
      </c>
      <c r="L82" s="56" t="s">
        <v>20532</v>
      </c>
      <c r="M82" s="57" t="s">
        <v>20536</v>
      </c>
      <c r="N82" s="58">
        <v>3.75</v>
      </c>
      <c r="O82" s="58">
        <v>3.55</v>
      </c>
      <c r="P82" s="58">
        <v>3.4</v>
      </c>
      <c r="Q82" s="58">
        <v>3.3</v>
      </c>
      <c r="R82" s="59">
        <v>3.8250000000000002</v>
      </c>
      <c r="S82" s="59">
        <v>3.621</v>
      </c>
      <c r="T82" s="59">
        <v>3.468</v>
      </c>
      <c r="U82" s="59">
        <v>3.3659999999999997</v>
      </c>
      <c r="V82" s="59">
        <v>3.9015</v>
      </c>
      <c r="W82" s="59">
        <v>3.6934200000000001</v>
      </c>
      <c r="X82" s="59">
        <v>3.5373600000000001</v>
      </c>
      <c r="Y82" s="59">
        <v>3.4333199999999997</v>
      </c>
    </row>
    <row r="83" spans="3:25">
      <c r="C83" s="13" t="str">
        <f>IFERROR(VLOOKUP(A83,$H$13:$K$2718,4,0),"")</f>
        <v/>
      </c>
      <c r="H83" s="54" t="s">
        <v>14628</v>
      </c>
      <c r="I83" s="55" t="s">
        <v>17374</v>
      </c>
      <c r="J83" s="55" t="s">
        <v>17375</v>
      </c>
      <c r="K83" s="56">
        <v>12</v>
      </c>
      <c r="L83" s="56" t="s">
        <v>20532</v>
      </c>
      <c r="M83" s="57" t="s">
        <v>20536</v>
      </c>
      <c r="N83" s="58">
        <v>2.94</v>
      </c>
      <c r="O83" s="58">
        <v>2.74</v>
      </c>
      <c r="P83" s="58">
        <v>2.54</v>
      </c>
      <c r="Q83" s="58">
        <v>2.29</v>
      </c>
      <c r="R83" s="59">
        <v>2.9988000000000001</v>
      </c>
      <c r="S83" s="59">
        <v>2.7948000000000004</v>
      </c>
      <c r="T83" s="59">
        <v>2.5908000000000002</v>
      </c>
      <c r="U83" s="59">
        <v>2.3357999999999999</v>
      </c>
      <c r="V83" s="59">
        <v>3.0587759999999999</v>
      </c>
      <c r="W83" s="59">
        <v>2.8506960000000006</v>
      </c>
      <c r="X83" s="59">
        <v>2.6426160000000003</v>
      </c>
      <c r="Y83" s="59">
        <v>2.3825159999999999</v>
      </c>
    </row>
    <row r="84" spans="3:25">
      <c r="C84" s="13" t="str">
        <f>IFERROR(VLOOKUP(A84,$H$13:$K$2718,4,0),"")</f>
        <v/>
      </c>
      <c r="H84" s="54" t="s">
        <v>14629</v>
      </c>
      <c r="I84" s="55" t="s">
        <v>14562</v>
      </c>
      <c r="J84" s="55" t="s">
        <v>14562</v>
      </c>
      <c r="K84" s="56">
        <v>12</v>
      </c>
      <c r="L84" s="56" t="s">
        <v>20532</v>
      </c>
      <c r="M84" s="57" t="s">
        <v>20536</v>
      </c>
      <c r="N84" s="58">
        <v>2.2000000000000002</v>
      </c>
      <c r="O84" s="58">
        <v>2</v>
      </c>
      <c r="P84" s="58">
        <v>1.85</v>
      </c>
      <c r="Q84" s="58">
        <v>1.75</v>
      </c>
      <c r="R84" s="59">
        <v>2.2440000000000002</v>
      </c>
      <c r="S84" s="59">
        <v>2.04</v>
      </c>
      <c r="T84" s="59">
        <v>1.887</v>
      </c>
      <c r="U84" s="59">
        <v>1.7849999999999999</v>
      </c>
      <c r="V84" s="59">
        <v>2.2888800000000002</v>
      </c>
      <c r="W84" s="59">
        <v>2.0808</v>
      </c>
      <c r="X84" s="59">
        <v>1.9247400000000001</v>
      </c>
      <c r="Y84" s="59">
        <v>1.8207</v>
      </c>
    </row>
    <row r="85" spans="3:25">
      <c r="C85" s="13" t="str">
        <f>IFERROR(VLOOKUP(A85,$H$13:$K$2718,4,0),"")</f>
        <v/>
      </c>
      <c r="H85" s="54" t="s">
        <v>14630</v>
      </c>
      <c r="I85" s="55" t="s">
        <v>17376</v>
      </c>
      <c r="J85" s="55" t="s">
        <v>17377</v>
      </c>
      <c r="K85" s="56">
        <v>6</v>
      </c>
      <c r="L85" s="56" t="s">
        <v>20532</v>
      </c>
      <c r="M85" s="57" t="s">
        <v>20536</v>
      </c>
      <c r="N85" s="58">
        <v>3.4400000000000004</v>
      </c>
      <c r="O85" s="58">
        <v>3.24</v>
      </c>
      <c r="P85" s="58">
        <v>3.0900000000000003</v>
      </c>
      <c r="Q85" s="58">
        <v>2.99</v>
      </c>
      <c r="R85" s="59">
        <v>3.5088000000000004</v>
      </c>
      <c r="S85" s="59">
        <v>3.3048000000000002</v>
      </c>
      <c r="T85" s="59">
        <v>3.1518000000000002</v>
      </c>
      <c r="U85" s="59">
        <v>3.0498000000000003</v>
      </c>
      <c r="V85" s="59">
        <v>3.5789760000000004</v>
      </c>
      <c r="W85" s="59">
        <v>3.3708960000000001</v>
      </c>
      <c r="X85" s="59">
        <v>3.214836</v>
      </c>
      <c r="Y85" s="59">
        <v>3.1107960000000001</v>
      </c>
    </row>
    <row r="86" spans="3:25">
      <c r="C86" s="13" t="str">
        <f>IFERROR(VLOOKUP(A86,$H$13:$K$2718,4,0),"")</f>
        <v/>
      </c>
      <c r="H86" s="54" t="s">
        <v>14631</v>
      </c>
      <c r="I86" s="55" t="s">
        <v>17378</v>
      </c>
      <c r="J86" s="55" t="s">
        <v>17379</v>
      </c>
      <c r="K86" s="56">
        <v>6</v>
      </c>
      <c r="L86" s="56" t="s">
        <v>20532</v>
      </c>
      <c r="M86" s="57" t="s">
        <v>20536</v>
      </c>
      <c r="N86" s="58">
        <v>4.1090052000000004</v>
      </c>
      <c r="O86" s="58">
        <v>3.87642</v>
      </c>
      <c r="P86" s="58">
        <v>3.657</v>
      </c>
      <c r="Q86" s="58">
        <v>3.45</v>
      </c>
      <c r="R86" s="59">
        <v>4.1911853040000002</v>
      </c>
      <c r="S86" s="59">
        <v>3.9539483999999998</v>
      </c>
      <c r="T86" s="59">
        <v>3.73014</v>
      </c>
      <c r="U86" s="59">
        <v>3.5190000000000001</v>
      </c>
      <c r="V86" s="59">
        <v>4.2750090100799998</v>
      </c>
      <c r="W86" s="59">
        <v>4.0330273679999999</v>
      </c>
      <c r="X86" s="59">
        <v>3.8047428000000001</v>
      </c>
      <c r="Y86" s="59">
        <v>3.5893800000000002</v>
      </c>
    </row>
    <row r="87" spans="3:25">
      <c r="C87" s="13" t="str">
        <f>IFERROR(VLOOKUP(A87,$H$13:$K$2718,4,0),"")</f>
        <v/>
      </c>
      <c r="H87" s="54" t="s">
        <v>14632</v>
      </c>
      <c r="I87" s="55" t="s">
        <v>17380</v>
      </c>
      <c r="J87" s="55" t="s">
        <v>17381</v>
      </c>
      <c r="K87" s="56">
        <v>12</v>
      </c>
      <c r="L87" s="56" t="s">
        <v>20532</v>
      </c>
      <c r="M87" s="57" t="s">
        <v>20536</v>
      </c>
      <c r="N87" s="58">
        <v>4.3948490400000004</v>
      </c>
      <c r="O87" s="58">
        <v>4.1460840000000001</v>
      </c>
      <c r="P87" s="58">
        <v>3.9114</v>
      </c>
      <c r="Q87" s="58">
        <v>3.69</v>
      </c>
      <c r="R87" s="59">
        <v>4.4827460208000005</v>
      </c>
      <c r="S87" s="59">
        <v>4.2290056800000002</v>
      </c>
      <c r="T87" s="59">
        <v>3.9896280000000002</v>
      </c>
      <c r="U87" s="59">
        <v>3.7637999999999998</v>
      </c>
      <c r="V87" s="59">
        <v>4.5724009412160003</v>
      </c>
      <c r="W87" s="59">
        <v>4.3135857936000006</v>
      </c>
      <c r="X87" s="59">
        <v>4.0694205600000002</v>
      </c>
      <c r="Y87" s="59">
        <v>3.8390759999999999</v>
      </c>
    </row>
    <row r="88" spans="3:25">
      <c r="C88" s="13" t="str">
        <f>IFERROR(VLOOKUP(A88,$H$13:$K$2718,4,0),"")</f>
        <v/>
      </c>
      <c r="H88" s="54" t="s">
        <v>14633</v>
      </c>
      <c r="I88" s="55" t="s">
        <v>17382</v>
      </c>
      <c r="J88" s="55" t="s">
        <v>17383</v>
      </c>
      <c r="K88" s="56">
        <v>1</v>
      </c>
      <c r="L88" s="56" t="s">
        <v>20532</v>
      </c>
      <c r="M88" s="57" t="s">
        <v>20536</v>
      </c>
      <c r="N88" s="58">
        <v>5.44</v>
      </c>
      <c r="O88" s="58">
        <v>5.24</v>
      </c>
      <c r="P88" s="58">
        <v>5.09</v>
      </c>
      <c r="Q88" s="58">
        <v>4.99</v>
      </c>
      <c r="R88" s="59">
        <v>5.5488</v>
      </c>
      <c r="S88" s="59">
        <v>5.3448000000000002</v>
      </c>
      <c r="T88" s="59">
        <v>5.1917999999999997</v>
      </c>
      <c r="U88" s="59">
        <v>5.0898000000000003</v>
      </c>
      <c r="V88" s="59">
        <v>5.6597759999999999</v>
      </c>
      <c r="W88" s="59">
        <v>5.4516960000000001</v>
      </c>
      <c r="X88" s="59">
        <v>5.295636</v>
      </c>
      <c r="Y88" s="59">
        <v>5.1915960000000005</v>
      </c>
    </row>
    <row r="89" spans="3:25">
      <c r="C89" s="13" t="str">
        <f>IFERROR(VLOOKUP(A89,$H$13:$K$2718,4,0),"")</f>
        <v/>
      </c>
      <c r="H89" s="54" t="s">
        <v>14634</v>
      </c>
      <c r="I89" s="55" t="s">
        <v>17384</v>
      </c>
      <c r="J89" s="55" t="s">
        <v>17385</v>
      </c>
      <c r="K89" s="56">
        <v>6</v>
      </c>
      <c r="L89" s="56" t="s">
        <v>20532</v>
      </c>
      <c r="M89" s="57" t="s">
        <v>20536</v>
      </c>
      <c r="N89" s="58">
        <v>2.58</v>
      </c>
      <c r="O89" s="58">
        <v>2.38</v>
      </c>
      <c r="P89" s="58">
        <v>2.1800000000000002</v>
      </c>
      <c r="Q89" s="58">
        <v>1.9300000000000002</v>
      </c>
      <c r="R89" s="59">
        <v>2.6316000000000002</v>
      </c>
      <c r="S89" s="59">
        <v>2.4276</v>
      </c>
      <c r="T89" s="59">
        <v>2.2236000000000002</v>
      </c>
      <c r="U89" s="59">
        <v>1.9686000000000001</v>
      </c>
      <c r="V89" s="59">
        <v>2.6842320000000002</v>
      </c>
      <c r="W89" s="59">
        <v>2.4761519999999999</v>
      </c>
      <c r="X89" s="59">
        <v>2.2680720000000001</v>
      </c>
      <c r="Y89" s="59">
        <v>2.0079720000000001</v>
      </c>
    </row>
    <row r="90" spans="3:25">
      <c r="C90" s="13" t="str">
        <f>IFERROR(VLOOKUP(A90,$H$13:$K$2718,4,0),"")</f>
        <v/>
      </c>
      <c r="H90" s="54" t="s">
        <v>14635</v>
      </c>
      <c r="I90" s="55" t="s">
        <v>17386</v>
      </c>
      <c r="J90" s="55" t="s">
        <v>17387</v>
      </c>
      <c r="K90" s="56">
        <v>6</v>
      </c>
      <c r="L90" s="56" t="s">
        <v>20532</v>
      </c>
      <c r="M90" s="57" t="s">
        <v>20536</v>
      </c>
      <c r="N90" s="58">
        <v>3.31</v>
      </c>
      <c r="O90" s="58">
        <v>3.11</v>
      </c>
      <c r="P90" s="58">
        <v>2.96</v>
      </c>
      <c r="Q90" s="58">
        <v>2.86</v>
      </c>
      <c r="R90" s="59">
        <v>3.3761999999999999</v>
      </c>
      <c r="S90" s="59">
        <v>3.1721999999999997</v>
      </c>
      <c r="T90" s="59">
        <v>3.0192000000000001</v>
      </c>
      <c r="U90" s="59">
        <v>2.9171999999999998</v>
      </c>
      <c r="V90" s="59">
        <v>3.443724</v>
      </c>
      <c r="W90" s="59">
        <v>3.2356439999999997</v>
      </c>
      <c r="X90" s="59">
        <v>3.0795840000000001</v>
      </c>
      <c r="Y90" s="59">
        <v>2.9755439999999997</v>
      </c>
    </row>
    <row r="91" spans="3:25">
      <c r="C91" s="13" t="str">
        <f>IFERROR(VLOOKUP(A91,$H$13:$K$2718,4,0),"")</f>
        <v/>
      </c>
      <c r="H91" s="54" t="s">
        <v>14636</v>
      </c>
      <c r="I91" s="55" t="s">
        <v>17388</v>
      </c>
      <c r="J91" s="55" t="s">
        <v>17389</v>
      </c>
      <c r="K91" s="56">
        <v>12</v>
      </c>
      <c r="L91" s="56" t="s">
        <v>20532</v>
      </c>
      <c r="M91" s="57" t="s">
        <v>20536</v>
      </c>
      <c r="N91" s="58">
        <v>6.4314864000000007</v>
      </c>
      <c r="O91" s="58">
        <v>6.0674400000000004</v>
      </c>
      <c r="P91" s="58">
        <v>5.7240000000000002</v>
      </c>
      <c r="Q91" s="58">
        <v>5.4</v>
      </c>
      <c r="R91" s="59">
        <v>6.5601161280000007</v>
      </c>
      <c r="S91" s="59">
        <v>6.1887888000000002</v>
      </c>
      <c r="T91" s="59">
        <v>5.8384800000000006</v>
      </c>
      <c r="U91" s="59">
        <v>5.508</v>
      </c>
      <c r="V91" s="59">
        <v>6.6913184505600007</v>
      </c>
      <c r="W91" s="59">
        <v>6.3125645759999998</v>
      </c>
      <c r="X91" s="59">
        <v>5.9552496000000001</v>
      </c>
      <c r="Y91" s="59">
        <v>5.6181599999999996</v>
      </c>
    </row>
    <row r="92" spans="3:25">
      <c r="C92" s="13" t="str">
        <f>IFERROR(VLOOKUP(A92,$H$13:$K$2718,4,0),"")</f>
        <v/>
      </c>
      <c r="H92" s="54" t="s">
        <v>14637</v>
      </c>
      <c r="I92" s="55" t="s">
        <v>17390</v>
      </c>
      <c r="J92" s="55" t="s">
        <v>17391</v>
      </c>
      <c r="K92" s="56">
        <v>12</v>
      </c>
      <c r="L92" s="56" t="s">
        <v>20532</v>
      </c>
      <c r="M92" s="57" t="s">
        <v>20536</v>
      </c>
      <c r="N92" s="58">
        <v>6.4553067200000003</v>
      </c>
      <c r="O92" s="58">
        <v>6.089912</v>
      </c>
      <c r="P92" s="58">
        <v>5.7451999999999996</v>
      </c>
      <c r="Q92" s="58">
        <v>5.42</v>
      </c>
      <c r="R92" s="59">
        <v>6.5844128544</v>
      </c>
      <c r="S92" s="59">
        <v>6.2117102400000004</v>
      </c>
      <c r="T92" s="59">
        <v>5.8601039999999998</v>
      </c>
      <c r="U92" s="59">
        <v>5.5283999999999995</v>
      </c>
      <c r="V92" s="59">
        <v>6.7161011114880003</v>
      </c>
      <c r="W92" s="59">
        <v>6.3359444448</v>
      </c>
      <c r="X92" s="59">
        <v>5.97730608</v>
      </c>
      <c r="Y92" s="59">
        <v>5.6389679999999993</v>
      </c>
    </row>
    <row r="93" spans="3:25">
      <c r="C93" s="13" t="str">
        <f>IFERROR(VLOOKUP(A93,$H$13:$K$2718,4,0),"")</f>
        <v/>
      </c>
      <c r="H93" s="54" t="s">
        <v>14638</v>
      </c>
      <c r="I93" s="55" t="s">
        <v>17392</v>
      </c>
      <c r="J93" s="55" t="s">
        <v>14562</v>
      </c>
      <c r="K93" s="56">
        <v>12</v>
      </c>
      <c r="L93" s="56" t="s">
        <v>20532</v>
      </c>
      <c r="M93" s="57" t="s">
        <v>20536</v>
      </c>
      <c r="N93" s="58">
        <v>3.5500000000000003</v>
      </c>
      <c r="O93" s="58">
        <v>3.35</v>
      </c>
      <c r="P93" s="58">
        <v>3.2</v>
      </c>
      <c r="Q93" s="58">
        <v>3.1</v>
      </c>
      <c r="R93" s="59">
        <v>3.6210000000000004</v>
      </c>
      <c r="S93" s="59">
        <v>3.4170000000000003</v>
      </c>
      <c r="T93" s="59">
        <v>3.2640000000000002</v>
      </c>
      <c r="U93" s="59">
        <v>3.1619999999999999</v>
      </c>
      <c r="V93" s="59">
        <v>3.6934200000000006</v>
      </c>
      <c r="W93" s="59">
        <v>3.4853400000000003</v>
      </c>
      <c r="X93" s="59">
        <v>3.3292800000000002</v>
      </c>
      <c r="Y93" s="59">
        <v>3.2252399999999999</v>
      </c>
    </row>
    <row r="94" spans="3:25">
      <c r="C94" s="13" t="str">
        <f>IFERROR(VLOOKUP(A94,$H$13:$K$2718,4,0),"")</f>
        <v/>
      </c>
      <c r="H94" s="54" t="s">
        <v>14639</v>
      </c>
      <c r="I94" s="55" t="s">
        <v>17393</v>
      </c>
      <c r="J94" s="55" t="s">
        <v>17394</v>
      </c>
      <c r="K94" s="56">
        <v>12</v>
      </c>
      <c r="L94" s="56" t="s">
        <v>20532</v>
      </c>
      <c r="M94" s="57" t="s">
        <v>20536</v>
      </c>
      <c r="N94" s="58">
        <v>1.5</v>
      </c>
      <c r="O94" s="58">
        <v>1.3</v>
      </c>
      <c r="P94" s="58">
        <v>1.1500000000000001</v>
      </c>
      <c r="Q94" s="58">
        <v>1.05</v>
      </c>
      <c r="R94" s="59">
        <v>1.53</v>
      </c>
      <c r="S94" s="59">
        <v>1.3260000000000001</v>
      </c>
      <c r="T94" s="59">
        <v>1.173</v>
      </c>
      <c r="U94" s="59">
        <v>1.071</v>
      </c>
      <c r="V94" s="59">
        <v>1.5606</v>
      </c>
      <c r="W94" s="59">
        <v>1.3525200000000002</v>
      </c>
      <c r="X94" s="59">
        <v>1.1964600000000001</v>
      </c>
      <c r="Y94" s="59">
        <v>1.0924199999999999</v>
      </c>
    </row>
    <row r="95" spans="3:25">
      <c r="C95" s="13" t="str">
        <f>IFERROR(VLOOKUP(A95,$H$13:$K$2718,4,0),"")</f>
        <v/>
      </c>
      <c r="H95" s="54" t="s">
        <v>14640</v>
      </c>
      <c r="I95" s="55" t="s">
        <v>17395</v>
      </c>
      <c r="J95" s="55" t="s">
        <v>14562</v>
      </c>
      <c r="K95" s="56">
        <v>12</v>
      </c>
      <c r="L95" s="56" t="s">
        <v>20532</v>
      </c>
      <c r="M95" s="57" t="s">
        <v>20536</v>
      </c>
      <c r="N95" s="58">
        <v>2.1800000000000002</v>
      </c>
      <c r="O95" s="58">
        <v>1.98</v>
      </c>
      <c r="P95" s="58">
        <v>1.83</v>
      </c>
      <c r="Q95" s="58">
        <v>1.73</v>
      </c>
      <c r="R95" s="59">
        <v>2.2236000000000002</v>
      </c>
      <c r="S95" s="59">
        <v>2.0196000000000001</v>
      </c>
      <c r="T95" s="59">
        <v>1.8666</v>
      </c>
      <c r="U95" s="59">
        <v>1.7645999999999999</v>
      </c>
      <c r="V95" s="59">
        <v>2.2680720000000001</v>
      </c>
      <c r="W95" s="59">
        <v>2.0599920000000003</v>
      </c>
      <c r="X95" s="59">
        <v>1.903932</v>
      </c>
      <c r="Y95" s="59">
        <v>1.799892</v>
      </c>
    </row>
    <row r="96" spans="3:25">
      <c r="C96" s="13" t="str">
        <f>IFERROR(VLOOKUP(A96,$H$13:$K$2718,4,0),"")</f>
        <v/>
      </c>
      <c r="H96" s="54" t="s">
        <v>14641</v>
      </c>
      <c r="I96" s="55" t="s">
        <v>17396</v>
      </c>
      <c r="J96" s="55" t="s">
        <v>17397</v>
      </c>
      <c r="K96" s="56">
        <v>12</v>
      </c>
      <c r="L96" s="56" t="s">
        <v>20532</v>
      </c>
      <c r="M96" s="57" t="s">
        <v>20536</v>
      </c>
      <c r="N96" s="58">
        <v>3.8</v>
      </c>
      <c r="O96" s="58">
        <v>3.5999999999999996</v>
      </c>
      <c r="P96" s="58">
        <v>3.4</v>
      </c>
      <c r="Q96" s="58">
        <v>3.15</v>
      </c>
      <c r="R96" s="59">
        <v>3.8759999999999999</v>
      </c>
      <c r="S96" s="59">
        <v>3.6719999999999997</v>
      </c>
      <c r="T96" s="59">
        <v>3.468</v>
      </c>
      <c r="U96" s="59">
        <v>3.2130000000000001</v>
      </c>
      <c r="V96" s="59">
        <v>3.9535199999999997</v>
      </c>
      <c r="W96" s="59">
        <v>3.7454399999999999</v>
      </c>
      <c r="X96" s="59">
        <v>3.5373600000000001</v>
      </c>
      <c r="Y96" s="59">
        <v>3.2772600000000001</v>
      </c>
    </row>
    <row r="97" spans="3:25">
      <c r="C97" s="13" t="str">
        <f>IFERROR(VLOOKUP(A97,$H$13:$K$2718,4,0),"")</f>
        <v/>
      </c>
      <c r="H97" s="54" t="s">
        <v>14642</v>
      </c>
      <c r="I97" s="55" t="s">
        <v>17398</v>
      </c>
      <c r="J97" s="55" t="s">
        <v>17399</v>
      </c>
      <c r="K97" s="56">
        <v>6</v>
      </c>
      <c r="L97" s="56" t="s">
        <v>20532</v>
      </c>
      <c r="M97" s="57" t="s">
        <v>20536</v>
      </c>
      <c r="N97" s="58">
        <v>4.6449623999999998</v>
      </c>
      <c r="O97" s="58">
        <v>4.3820399999999999</v>
      </c>
      <c r="P97" s="58">
        <v>4.1340000000000003</v>
      </c>
      <c r="Q97" s="58">
        <v>3.9</v>
      </c>
      <c r="R97" s="59">
        <v>4.737861648</v>
      </c>
      <c r="S97" s="59">
        <v>4.4696807999999999</v>
      </c>
      <c r="T97" s="59">
        <v>4.2166800000000002</v>
      </c>
      <c r="U97" s="59">
        <v>3.9779999999999998</v>
      </c>
      <c r="V97" s="59">
        <v>4.8326188809600001</v>
      </c>
      <c r="W97" s="59">
        <v>4.5590744159999996</v>
      </c>
      <c r="X97" s="59">
        <v>4.3010136000000001</v>
      </c>
      <c r="Y97" s="59">
        <v>4.0575599999999996</v>
      </c>
    </row>
    <row r="98" spans="3:25">
      <c r="C98" s="13" t="str">
        <f>IFERROR(VLOOKUP(A98,$H$13:$K$2718,4,0),"")</f>
        <v/>
      </c>
      <c r="H98" s="54" t="s">
        <v>14643</v>
      </c>
      <c r="I98" s="55" t="s">
        <v>17400</v>
      </c>
      <c r="J98" s="55" t="s">
        <v>17401</v>
      </c>
      <c r="K98" s="56">
        <v>6</v>
      </c>
      <c r="L98" s="56" t="s">
        <v>20532</v>
      </c>
      <c r="M98" s="57" t="s">
        <v>20536</v>
      </c>
      <c r="N98" s="58">
        <v>3.73</v>
      </c>
      <c r="O98" s="58">
        <v>3.5300000000000002</v>
      </c>
      <c r="P98" s="58">
        <v>3.33</v>
      </c>
      <c r="Q98" s="58">
        <v>3.08</v>
      </c>
      <c r="R98" s="59">
        <v>3.8045999999999998</v>
      </c>
      <c r="S98" s="59">
        <v>3.6006000000000005</v>
      </c>
      <c r="T98" s="59">
        <v>3.3966000000000003</v>
      </c>
      <c r="U98" s="59">
        <v>3.1415999999999999</v>
      </c>
      <c r="V98" s="59">
        <v>3.8806919999999998</v>
      </c>
      <c r="W98" s="59">
        <v>3.6726120000000004</v>
      </c>
      <c r="X98" s="59">
        <v>3.4645320000000002</v>
      </c>
      <c r="Y98" s="59">
        <v>3.2044319999999997</v>
      </c>
    </row>
    <row r="99" spans="3:25">
      <c r="C99" s="13" t="str">
        <f>IFERROR(VLOOKUP(A99,$H$13:$K$2718,4,0),"")</f>
        <v/>
      </c>
      <c r="H99" s="54" t="s">
        <v>14644</v>
      </c>
      <c r="I99" s="55" t="s">
        <v>17402</v>
      </c>
      <c r="J99" s="55" t="s">
        <v>17403</v>
      </c>
      <c r="K99" s="56">
        <v>12</v>
      </c>
      <c r="L99" s="56" t="s">
        <v>20532</v>
      </c>
      <c r="M99" s="57" t="s">
        <v>20536</v>
      </c>
      <c r="N99" s="58">
        <v>2.48</v>
      </c>
      <c r="O99" s="58">
        <v>2.2799999999999998</v>
      </c>
      <c r="P99" s="58">
        <v>2.13</v>
      </c>
      <c r="Q99" s="58">
        <v>2.0299999999999998</v>
      </c>
      <c r="R99" s="59">
        <v>2.5295999999999998</v>
      </c>
      <c r="S99" s="59">
        <v>2.3255999999999997</v>
      </c>
      <c r="T99" s="59">
        <v>2.1726000000000001</v>
      </c>
      <c r="U99" s="59">
        <v>2.0705999999999998</v>
      </c>
      <c r="V99" s="59">
        <v>2.5801919999999998</v>
      </c>
      <c r="W99" s="59">
        <v>2.3721119999999996</v>
      </c>
      <c r="X99" s="59">
        <v>2.2160519999999999</v>
      </c>
      <c r="Y99" s="59">
        <v>2.1120119999999996</v>
      </c>
    </row>
    <row r="100" spans="3:25">
      <c r="C100" s="13" t="str">
        <f>IFERROR(VLOOKUP(A100,$H$13:$K$2718,4,0),"")</f>
        <v/>
      </c>
      <c r="H100" s="54" t="s">
        <v>14645</v>
      </c>
      <c r="I100" s="55" t="s">
        <v>17404</v>
      </c>
      <c r="J100" s="55" t="s">
        <v>17405</v>
      </c>
      <c r="K100" s="56">
        <v>6</v>
      </c>
      <c r="L100" s="56" t="s">
        <v>20532</v>
      </c>
      <c r="M100" s="57" t="s">
        <v>20536</v>
      </c>
      <c r="N100" s="58">
        <v>2.71</v>
      </c>
      <c r="O100" s="58">
        <v>2.5099999999999998</v>
      </c>
      <c r="P100" s="58">
        <v>2.36</v>
      </c>
      <c r="Q100" s="58">
        <v>2.2599999999999998</v>
      </c>
      <c r="R100" s="59">
        <v>2.7641999999999998</v>
      </c>
      <c r="S100" s="59">
        <v>2.5601999999999996</v>
      </c>
      <c r="T100" s="59">
        <v>2.4072</v>
      </c>
      <c r="U100" s="59">
        <v>2.3051999999999997</v>
      </c>
      <c r="V100" s="59">
        <v>2.8194839999999997</v>
      </c>
      <c r="W100" s="59">
        <v>2.6114039999999994</v>
      </c>
      <c r="X100" s="59">
        <v>2.4553440000000002</v>
      </c>
      <c r="Y100" s="59">
        <v>2.3513039999999998</v>
      </c>
    </row>
    <row r="101" spans="3:25">
      <c r="C101" s="13" t="str">
        <f>IFERROR(VLOOKUP(A101,$H$13:$K$2718,4,0),"")</f>
        <v/>
      </c>
      <c r="H101" s="54" t="s">
        <v>14646</v>
      </c>
      <c r="I101" s="55" t="s">
        <v>17406</v>
      </c>
      <c r="J101" s="55" t="s">
        <v>14562</v>
      </c>
      <c r="K101" s="56">
        <v>12</v>
      </c>
      <c r="L101" s="56" t="s">
        <v>20532</v>
      </c>
      <c r="M101" s="57" t="s">
        <v>20536</v>
      </c>
      <c r="N101" s="58">
        <v>2.79</v>
      </c>
      <c r="O101" s="58">
        <v>2.59</v>
      </c>
      <c r="P101" s="58">
        <v>2.39</v>
      </c>
      <c r="Q101" s="58">
        <v>2.14</v>
      </c>
      <c r="R101" s="59">
        <v>2.8458000000000001</v>
      </c>
      <c r="S101" s="59">
        <v>2.6417999999999999</v>
      </c>
      <c r="T101" s="59">
        <v>2.4378000000000002</v>
      </c>
      <c r="U101" s="59">
        <v>2.1828000000000003</v>
      </c>
      <c r="V101" s="59">
        <v>2.9027160000000003</v>
      </c>
      <c r="W101" s="59">
        <v>2.694636</v>
      </c>
      <c r="X101" s="59">
        <v>2.4865560000000002</v>
      </c>
      <c r="Y101" s="59">
        <v>2.2264560000000002</v>
      </c>
    </row>
    <row r="102" spans="3:25">
      <c r="C102" s="13" t="str">
        <f>IFERROR(VLOOKUP(A102,$H$13:$K$2718,4,0),"")</f>
        <v/>
      </c>
      <c r="H102" s="54" t="s">
        <v>14647</v>
      </c>
      <c r="I102" s="55" t="s">
        <v>17407</v>
      </c>
      <c r="J102" s="55" t="s">
        <v>17408</v>
      </c>
      <c r="K102" s="56">
        <v>6</v>
      </c>
      <c r="L102" s="56" t="s">
        <v>20532</v>
      </c>
      <c r="M102" s="57" t="s">
        <v>20536</v>
      </c>
      <c r="N102" s="58">
        <v>4.41866936</v>
      </c>
      <c r="O102" s="58">
        <v>4.1685559999999997</v>
      </c>
      <c r="P102" s="58">
        <v>3.9325999999999999</v>
      </c>
      <c r="Q102" s="58">
        <v>3.71</v>
      </c>
      <c r="R102" s="59">
        <v>4.5070427471999999</v>
      </c>
      <c r="S102" s="59">
        <v>4.2519271199999995</v>
      </c>
      <c r="T102" s="59">
        <v>4.0112519999999998</v>
      </c>
      <c r="U102" s="59">
        <v>3.7841999999999998</v>
      </c>
      <c r="V102" s="59">
        <v>4.5971836021439998</v>
      </c>
      <c r="W102" s="59">
        <v>4.3369656623999999</v>
      </c>
      <c r="X102" s="59">
        <v>4.09147704</v>
      </c>
      <c r="Y102" s="59">
        <v>3.8598839999999996</v>
      </c>
    </row>
    <row r="103" spans="3:25">
      <c r="C103" s="13" t="str">
        <f>IFERROR(VLOOKUP(A103,$H$13:$K$2718,4,0),"")</f>
        <v/>
      </c>
      <c r="H103" s="54" t="s">
        <v>14648</v>
      </c>
      <c r="I103" s="55" t="s">
        <v>17409</v>
      </c>
      <c r="J103" s="55" t="s">
        <v>17410</v>
      </c>
      <c r="K103" s="56">
        <v>12</v>
      </c>
      <c r="L103" s="56" t="s">
        <v>20532</v>
      </c>
      <c r="M103" s="57" t="s">
        <v>20536</v>
      </c>
      <c r="N103" s="58">
        <v>2.6100000000000003</v>
      </c>
      <c r="O103" s="58">
        <v>2.41</v>
      </c>
      <c r="P103" s="58">
        <v>2.2600000000000002</v>
      </c>
      <c r="Q103" s="58">
        <v>2.16</v>
      </c>
      <c r="R103" s="59">
        <v>2.6622000000000003</v>
      </c>
      <c r="S103" s="59">
        <v>2.4582000000000002</v>
      </c>
      <c r="T103" s="59">
        <v>2.3052000000000001</v>
      </c>
      <c r="U103" s="59">
        <v>2.2032000000000003</v>
      </c>
      <c r="V103" s="59">
        <v>2.7154440000000002</v>
      </c>
      <c r="W103" s="59">
        <v>2.5073640000000004</v>
      </c>
      <c r="X103" s="59">
        <v>2.3513040000000003</v>
      </c>
      <c r="Y103" s="59">
        <v>2.2472640000000004</v>
      </c>
    </row>
    <row r="104" spans="3:25">
      <c r="C104" s="13" t="str">
        <f>IFERROR(VLOOKUP(A104,$H$13:$K$2718,4,0),"")</f>
        <v/>
      </c>
      <c r="H104" s="54" t="s">
        <v>14649</v>
      </c>
      <c r="I104" s="55" t="s">
        <v>17411</v>
      </c>
      <c r="J104" s="55" t="s">
        <v>17412</v>
      </c>
      <c r="K104" s="56">
        <v>6</v>
      </c>
      <c r="L104" s="56" t="s">
        <v>20532</v>
      </c>
      <c r="M104" s="57" t="s">
        <v>20536</v>
      </c>
      <c r="N104" s="58">
        <v>3.1500000000000004</v>
      </c>
      <c r="O104" s="58">
        <v>2.95</v>
      </c>
      <c r="P104" s="58">
        <v>2.8000000000000003</v>
      </c>
      <c r="Q104" s="58">
        <v>2.7</v>
      </c>
      <c r="R104" s="59">
        <v>3.2130000000000005</v>
      </c>
      <c r="S104" s="59">
        <v>3.0090000000000003</v>
      </c>
      <c r="T104" s="59">
        <v>2.8560000000000003</v>
      </c>
      <c r="U104" s="59">
        <v>2.754</v>
      </c>
      <c r="V104" s="59">
        <v>3.2772600000000005</v>
      </c>
      <c r="W104" s="59">
        <v>3.0691800000000002</v>
      </c>
      <c r="X104" s="59">
        <v>2.9131200000000002</v>
      </c>
      <c r="Y104" s="59">
        <v>2.8090799999999998</v>
      </c>
    </row>
    <row r="105" spans="3:25">
      <c r="C105" s="13" t="str">
        <f>IFERROR(VLOOKUP(A105,$H$13:$K$2718,4,0),"")</f>
        <v/>
      </c>
      <c r="H105" s="54" t="s">
        <v>14650</v>
      </c>
      <c r="I105" s="55" t="s">
        <v>17413</v>
      </c>
      <c r="J105" s="55" t="s">
        <v>17414</v>
      </c>
      <c r="K105" s="56">
        <v>6</v>
      </c>
      <c r="L105" s="56" t="s">
        <v>20532</v>
      </c>
      <c r="M105" s="57" t="s">
        <v>20536</v>
      </c>
      <c r="N105" s="58">
        <v>2.8</v>
      </c>
      <c r="O105" s="58">
        <v>2.5999999999999996</v>
      </c>
      <c r="P105" s="58">
        <v>2.4</v>
      </c>
      <c r="Q105" s="58">
        <v>2.15</v>
      </c>
      <c r="R105" s="59">
        <v>2.8559999999999999</v>
      </c>
      <c r="S105" s="59">
        <v>2.6519999999999997</v>
      </c>
      <c r="T105" s="59">
        <v>2.448</v>
      </c>
      <c r="U105" s="59">
        <v>2.1930000000000001</v>
      </c>
      <c r="V105" s="59">
        <v>2.9131199999999997</v>
      </c>
      <c r="W105" s="59">
        <v>2.7050399999999999</v>
      </c>
      <c r="X105" s="59">
        <v>2.4969600000000001</v>
      </c>
      <c r="Y105" s="59">
        <v>2.2368600000000001</v>
      </c>
    </row>
    <row r="106" spans="3:25">
      <c r="C106" s="13" t="str">
        <f>IFERROR(VLOOKUP(A106,$H$13:$K$2718,4,0),"")</f>
        <v/>
      </c>
      <c r="H106" s="54" t="s">
        <v>14651</v>
      </c>
      <c r="I106" s="55" t="s">
        <v>17415</v>
      </c>
      <c r="J106" s="55" t="s">
        <v>17416</v>
      </c>
      <c r="K106" s="56">
        <v>6</v>
      </c>
      <c r="L106" s="56" t="s">
        <v>20532</v>
      </c>
      <c r="M106" s="57" t="s">
        <v>20536</v>
      </c>
      <c r="N106" s="58">
        <v>3.32</v>
      </c>
      <c r="O106" s="58">
        <v>3.12</v>
      </c>
      <c r="P106" s="58">
        <v>2.92</v>
      </c>
      <c r="Q106" s="58">
        <v>2.67</v>
      </c>
      <c r="R106" s="59">
        <v>3.3863999999999996</v>
      </c>
      <c r="S106" s="59">
        <v>3.1823999999999999</v>
      </c>
      <c r="T106" s="59">
        <v>2.9783999999999997</v>
      </c>
      <c r="U106" s="59">
        <v>2.7233999999999998</v>
      </c>
      <c r="V106" s="59">
        <v>3.4541279999999994</v>
      </c>
      <c r="W106" s="59">
        <v>3.246048</v>
      </c>
      <c r="X106" s="59">
        <v>3.0379679999999998</v>
      </c>
      <c r="Y106" s="59">
        <v>2.7778679999999998</v>
      </c>
    </row>
    <row r="107" spans="3:25">
      <c r="C107" s="13" t="str">
        <f>IFERROR(VLOOKUP(A107,$H$13:$K$2718,4,0),"")</f>
        <v/>
      </c>
      <c r="H107" s="54" t="s">
        <v>14652</v>
      </c>
      <c r="I107" s="55" t="s">
        <v>17417</v>
      </c>
      <c r="J107" s="55" t="s">
        <v>17418</v>
      </c>
      <c r="K107" s="56">
        <v>12</v>
      </c>
      <c r="L107" s="56" t="s">
        <v>20532</v>
      </c>
      <c r="M107" s="57" t="s">
        <v>20536</v>
      </c>
      <c r="N107" s="58">
        <v>3.1700000000000004</v>
      </c>
      <c r="O107" s="58">
        <v>2.97</v>
      </c>
      <c r="P107" s="58">
        <v>2.8200000000000003</v>
      </c>
      <c r="Q107" s="58">
        <v>2.72</v>
      </c>
      <c r="R107" s="59">
        <v>3.2334000000000005</v>
      </c>
      <c r="S107" s="59">
        <v>3.0294000000000003</v>
      </c>
      <c r="T107" s="59">
        <v>2.8764000000000003</v>
      </c>
      <c r="U107" s="59">
        <v>2.7744</v>
      </c>
      <c r="V107" s="59">
        <v>3.2980680000000007</v>
      </c>
      <c r="W107" s="59">
        <v>3.0899880000000004</v>
      </c>
      <c r="X107" s="59">
        <v>2.9339280000000003</v>
      </c>
      <c r="Y107" s="59">
        <v>2.829888</v>
      </c>
    </row>
    <row r="108" spans="3:25">
      <c r="C108" s="13" t="str">
        <f>IFERROR(VLOOKUP(A108,$H$13:$K$2718,4,0),"")</f>
        <v/>
      </c>
      <c r="H108" s="54" t="s">
        <v>14653</v>
      </c>
      <c r="I108" s="55" t="s">
        <v>17419</v>
      </c>
      <c r="J108" s="55" t="s">
        <v>17420</v>
      </c>
      <c r="K108" s="56">
        <v>12</v>
      </c>
      <c r="L108" s="56" t="s">
        <v>20532</v>
      </c>
      <c r="M108" s="57" t="s">
        <v>20536</v>
      </c>
      <c r="N108" s="58">
        <v>10.93</v>
      </c>
      <c r="O108" s="58">
        <v>10.33</v>
      </c>
      <c r="P108" s="58">
        <v>9.73</v>
      </c>
      <c r="Q108" s="58">
        <v>9.01</v>
      </c>
      <c r="R108" s="59">
        <v>11.1486</v>
      </c>
      <c r="S108" s="59">
        <v>10.5366</v>
      </c>
      <c r="T108" s="59">
        <v>9.9245999999999999</v>
      </c>
      <c r="U108" s="59">
        <v>9.190199999999999</v>
      </c>
      <c r="V108" s="59">
        <v>11.371572</v>
      </c>
      <c r="W108" s="59">
        <v>10.747332</v>
      </c>
      <c r="X108" s="59">
        <v>10.123092</v>
      </c>
      <c r="Y108" s="59">
        <v>9.3740039999999993</v>
      </c>
    </row>
    <row r="109" spans="3:25">
      <c r="C109" s="13" t="str">
        <f>IFERROR(VLOOKUP(A109,$H$13:$K$2718,4,0),"")</f>
        <v/>
      </c>
      <c r="H109" s="54" t="s">
        <v>14654</v>
      </c>
      <c r="I109" s="55" t="s">
        <v>14562</v>
      </c>
      <c r="J109" s="55" t="s">
        <v>14562</v>
      </c>
      <c r="K109" s="56">
        <v>12</v>
      </c>
      <c r="L109" s="56" t="s">
        <v>20532</v>
      </c>
      <c r="M109" s="57" t="s">
        <v>20536</v>
      </c>
      <c r="N109" s="58">
        <v>2.06</v>
      </c>
      <c r="O109" s="58">
        <v>1.86</v>
      </c>
      <c r="P109" s="58">
        <v>1.7100000000000002</v>
      </c>
      <c r="Q109" s="58">
        <v>1.61</v>
      </c>
      <c r="R109" s="59">
        <v>2.1012</v>
      </c>
      <c r="S109" s="59">
        <v>1.8972</v>
      </c>
      <c r="T109" s="59">
        <v>1.7442000000000002</v>
      </c>
      <c r="U109" s="59">
        <v>1.6422000000000001</v>
      </c>
      <c r="V109" s="59">
        <v>2.143224</v>
      </c>
      <c r="W109" s="59">
        <v>1.935144</v>
      </c>
      <c r="X109" s="59">
        <v>1.7790840000000001</v>
      </c>
      <c r="Y109" s="59">
        <v>1.6750440000000002</v>
      </c>
    </row>
    <row r="110" spans="3:25">
      <c r="C110" s="13" t="str">
        <f>IFERROR(VLOOKUP(A110,$H$13:$K$2718,4,0),"")</f>
        <v/>
      </c>
      <c r="H110" s="54" t="s">
        <v>14655</v>
      </c>
      <c r="I110" s="55" t="s">
        <v>17421</v>
      </c>
      <c r="J110" s="55" t="s">
        <v>17422</v>
      </c>
      <c r="K110" s="56">
        <v>6</v>
      </c>
      <c r="L110" s="56" t="s">
        <v>20532</v>
      </c>
      <c r="M110" s="57" t="s">
        <v>20536</v>
      </c>
      <c r="N110" s="58">
        <v>1.8299999999999998</v>
      </c>
      <c r="O110" s="58">
        <v>1.63</v>
      </c>
      <c r="P110" s="58">
        <v>1.48</v>
      </c>
      <c r="Q110" s="58">
        <v>1.38</v>
      </c>
      <c r="R110" s="59">
        <v>1.8665999999999998</v>
      </c>
      <c r="S110" s="59">
        <v>1.6625999999999999</v>
      </c>
      <c r="T110" s="59">
        <v>1.5096000000000001</v>
      </c>
      <c r="U110" s="59">
        <v>1.4076</v>
      </c>
      <c r="V110" s="59">
        <v>1.9039319999999997</v>
      </c>
      <c r="W110" s="59">
        <v>1.6958519999999999</v>
      </c>
      <c r="X110" s="59">
        <v>1.539792</v>
      </c>
      <c r="Y110" s="59">
        <v>1.4357519999999999</v>
      </c>
    </row>
    <row r="111" spans="3:25">
      <c r="C111" s="13" t="str">
        <f>IFERROR(VLOOKUP(A111,$H$13:$K$2718,4,0),"")</f>
        <v/>
      </c>
      <c r="H111" s="54" t="s">
        <v>14656</v>
      </c>
      <c r="I111" s="55" t="s">
        <v>17423</v>
      </c>
      <c r="J111" s="55" t="s">
        <v>17424</v>
      </c>
      <c r="K111" s="56">
        <v>6</v>
      </c>
      <c r="L111" s="56" t="s">
        <v>20532</v>
      </c>
      <c r="M111" s="57" t="s">
        <v>20536</v>
      </c>
      <c r="N111" s="58">
        <v>6.11</v>
      </c>
      <c r="O111" s="58">
        <v>5.8100000000000005</v>
      </c>
      <c r="P111" s="58">
        <v>5.51</v>
      </c>
      <c r="Q111" s="58">
        <v>5.15</v>
      </c>
      <c r="R111" s="59">
        <v>6.2322000000000006</v>
      </c>
      <c r="S111" s="59">
        <v>5.9262000000000006</v>
      </c>
      <c r="T111" s="59">
        <v>5.6201999999999996</v>
      </c>
      <c r="U111" s="59">
        <v>5.2530000000000001</v>
      </c>
      <c r="V111" s="59">
        <v>6.3568440000000006</v>
      </c>
      <c r="W111" s="59">
        <v>6.0447240000000004</v>
      </c>
      <c r="X111" s="59">
        <v>5.7326039999999994</v>
      </c>
      <c r="Y111" s="59">
        <v>5.35806</v>
      </c>
    </row>
    <row r="112" spans="3:25">
      <c r="C112" s="13" t="str">
        <f>IFERROR(VLOOKUP(A112,$H$13:$K$2718,4,0),"")</f>
        <v/>
      </c>
      <c r="H112" s="54" t="s">
        <v>14657</v>
      </c>
      <c r="I112" s="55" t="s">
        <v>14562</v>
      </c>
      <c r="J112" s="55" t="s">
        <v>17425</v>
      </c>
      <c r="K112" s="56">
        <v>6</v>
      </c>
      <c r="L112" s="56" t="s">
        <v>20532</v>
      </c>
      <c r="M112" s="57" t="s">
        <v>20536</v>
      </c>
      <c r="N112" s="58">
        <v>3.43</v>
      </c>
      <c r="O112" s="58">
        <v>3.2300000000000004</v>
      </c>
      <c r="P112" s="58">
        <v>3.0300000000000002</v>
      </c>
      <c r="Q112" s="58">
        <v>2.7800000000000002</v>
      </c>
      <c r="R112" s="59">
        <v>3.4986000000000002</v>
      </c>
      <c r="S112" s="59">
        <v>3.2946000000000004</v>
      </c>
      <c r="T112" s="59">
        <v>3.0906000000000002</v>
      </c>
      <c r="U112" s="59">
        <v>2.8356000000000003</v>
      </c>
      <c r="V112" s="59">
        <v>3.5685720000000001</v>
      </c>
      <c r="W112" s="59">
        <v>3.3604920000000003</v>
      </c>
      <c r="X112" s="59">
        <v>3.1524120000000004</v>
      </c>
      <c r="Y112" s="59">
        <v>2.8923120000000004</v>
      </c>
    </row>
    <row r="113" spans="3:25">
      <c r="C113" s="13" t="str">
        <f>IFERROR(VLOOKUP(A113,$H$13:$K$2718,4,0),"")</f>
        <v/>
      </c>
      <c r="H113" s="54" t="s">
        <v>14658</v>
      </c>
      <c r="I113" s="55" t="s">
        <v>17426</v>
      </c>
      <c r="J113" s="55" t="s">
        <v>17427</v>
      </c>
      <c r="K113" s="56">
        <v>6</v>
      </c>
      <c r="L113" s="56" t="s">
        <v>20532</v>
      </c>
      <c r="M113" s="57" t="s">
        <v>20536</v>
      </c>
      <c r="N113" s="58">
        <v>6.19</v>
      </c>
      <c r="O113" s="58">
        <v>5.8900000000000006</v>
      </c>
      <c r="P113" s="58">
        <v>5.59</v>
      </c>
      <c r="Q113" s="58">
        <v>5.23</v>
      </c>
      <c r="R113" s="59">
        <v>6.3138000000000005</v>
      </c>
      <c r="S113" s="59">
        <v>6.0078000000000005</v>
      </c>
      <c r="T113" s="59">
        <v>5.7017999999999995</v>
      </c>
      <c r="U113" s="59">
        <v>5.3346</v>
      </c>
      <c r="V113" s="59">
        <v>6.4400760000000004</v>
      </c>
      <c r="W113" s="59">
        <v>6.1279560000000002</v>
      </c>
      <c r="X113" s="59">
        <v>5.8158359999999991</v>
      </c>
      <c r="Y113" s="59">
        <v>5.4412919999999998</v>
      </c>
    </row>
    <row r="114" spans="3:25">
      <c r="C114" s="13" t="str">
        <f>IFERROR(VLOOKUP(A114,$H$13:$K$2718,4,0),"")</f>
        <v/>
      </c>
      <c r="H114" s="54" t="s">
        <v>14659</v>
      </c>
      <c r="I114" s="55" t="s">
        <v>17428</v>
      </c>
      <c r="J114" s="55" t="s">
        <v>17429</v>
      </c>
      <c r="K114" s="56">
        <v>6</v>
      </c>
      <c r="L114" s="56" t="s">
        <v>20532</v>
      </c>
      <c r="M114" s="57" t="s">
        <v>20536</v>
      </c>
      <c r="N114" s="58">
        <v>3.18</v>
      </c>
      <c r="O114" s="58">
        <v>2.9800000000000004</v>
      </c>
      <c r="P114" s="58">
        <v>2.7800000000000002</v>
      </c>
      <c r="Q114" s="58">
        <v>2.5300000000000002</v>
      </c>
      <c r="R114" s="59">
        <v>3.2436000000000003</v>
      </c>
      <c r="S114" s="59">
        <v>3.0396000000000005</v>
      </c>
      <c r="T114" s="59">
        <v>2.8356000000000003</v>
      </c>
      <c r="U114" s="59">
        <v>2.5806000000000004</v>
      </c>
      <c r="V114" s="59">
        <v>3.3084720000000001</v>
      </c>
      <c r="W114" s="59">
        <v>3.1003920000000007</v>
      </c>
      <c r="X114" s="59">
        <v>2.8923120000000004</v>
      </c>
      <c r="Y114" s="59">
        <v>2.6322120000000004</v>
      </c>
    </row>
    <row r="115" spans="3:25">
      <c r="C115" s="13" t="str">
        <f>IFERROR(VLOOKUP(A115,$H$13:$K$2718,4,0),"")</f>
        <v/>
      </c>
      <c r="H115" s="54" t="s">
        <v>14660</v>
      </c>
      <c r="I115" s="55" t="s">
        <v>17430</v>
      </c>
      <c r="J115" s="55" t="s">
        <v>17431</v>
      </c>
      <c r="K115" s="56">
        <v>1</v>
      </c>
      <c r="L115" s="56" t="s">
        <v>20532</v>
      </c>
      <c r="M115" s="57" t="s">
        <v>20536</v>
      </c>
      <c r="N115" s="58">
        <v>9.64</v>
      </c>
      <c r="O115" s="58">
        <v>9.0400000000000009</v>
      </c>
      <c r="P115" s="58">
        <v>8.4400000000000013</v>
      </c>
      <c r="Q115" s="58">
        <v>7.7200000000000006</v>
      </c>
      <c r="R115" s="59">
        <v>9.8328000000000007</v>
      </c>
      <c r="S115" s="59">
        <v>9.2208000000000006</v>
      </c>
      <c r="T115" s="59">
        <v>8.6088000000000005</v>
      </c>
      <c r="U115" s="59">
        <v>7.8744000000000005</v>
      </c>
      <c r="V115" s="59">
        <v>10.029456000000001</v>
      </c>
      <c r="W115" s="59">
        <v>9.4052160000000011</v>
      </c>
      <c r="X115" s="59">
        <v>8.7809760000000008</v>
      </c>
      <c r="Y115" s="59">
        <v>8.0318880000000004</v>
      </c>
    </row>
    <row r="116" spans="3:25">
      <c r="C116" s="13" t="str">
        <f>IFERROR(VLOOKUP(A116,$H$13:$K$2718,4,0),"")</f>
        <v/>
      </c>
      <c r="H116" s="54" t="s">
        <v>14661</v>
      </c>
      <c r="I116" s="55" t="s">
        <v>17432</v>
      </c>
      <c r="J116" s="55" t="s">
        <v>17433</v>
      </c>
      <c r="K116" s="56">
        <v>6</v>
      </c>
      <c r="L116" s="56" t="s">
        <v>20532</v>
      </c>
      <c r="M116" s="57" t="s">
        <v>20536</v>
      </c>
      <c r="N116" s="58">
        <v>3.3</v>
      </c>
      <c r="O116" s="58">
        <v>3.0999999999999996</v>
      </c>
      <c r="P116" s="58">
        <v>2.9</v>
      </c>
      <c r="Q116" s="58">
        <v>2.65</v>
      </c>
      <c r="R116" s="59">
        <v>3.3659999999999997</v>
      </c>
      <c r="S116" s="59">
        <v>3.1619999999999995</v>
      </c>
      <c r="T116" s="59">
        <v>2.9579999999999997</v>
      </c>
      <c r="U116" s="59">
        <v>2.7029999999999998</v>
      </c>
      <c r="V116" s="59">
        <v>3.4333199999999997</v>
      </c>
      <c r="W116" s="59">
        <v>3.2252399999999994</v>
      </c>
      <c r="X116" s="59">
        <v>3.0171599999999996</v>
      </c>
      <c r="Y116" s="59">
        <v>2.7570600000000001</v>
      </c>
    </row>
    <row r="117" spans="3:25">
      <c r="C117" s="13" t="str">
        <f>IFERROR(VLOOKUP(A117,$H$13:$K$2718,4,0),"")</f>
        <v/>
      </c>
      <c r="H117" s="54" t="s">
        <v>14662</v>
      </c>
      <c r="I117" s="55" t="s">
        <v>17434</v>
      </c>
      <c r="J117" s="55" t="s">
        <v>17435</v>
      </c>
      <c r="K117" s="56">
        <v>12</v>
      </c>
      <c r="L117" s="56" t="s">
        <v>20532</v>
      </c>
      <c r="M117" s="57" t="s">
        <v>20536</v>
      </c>
      <c r="N117" s="58">
        <v>3.9660832800000003</v>
      </c>
      <c r="O117" s="58">
        <v>3.7415880000000001</v>
      </c>
      <c r="P117" s="58">
        <v>3.5298000000000003</v>
      </c>
      <c r="Q117" s="58">
        <v>3.33</v>
      </c>
      <c r="R117" s="59">
        <v>4.0454049456000005</v>
      </c>
      <c r="S117" s="59">
        <v>3.81641976</v>
      </c>
      <c r="T117" s="59">
        <v>3.6003960000000004</v>
      </c>
      <c r="U117" s="59">
        <v>3.3966000000000003</v>
      </c>
      <c r="V117" s="59">
        <v>4.1263130445120009</v>
      </c>
      <c r="W117" s="59">
        <v>3.8927481552000001</v>
      </c>
      <c r="X117" s="59">
        <v>3.6724039200000003</v>
      </c>
      <c r="Y117" s="59">
        <v>3.4645320000000002</v>
      </c>
    </row>
    <row r="118" spans="3:25">
      <c r="C118" s="13" t="str">
        <f>IFERROR(VLOOKUP(A118,$H$13:$K$2718,4,0),"")</f>
        <v/>
      </c>
      <c r="H118" s="54" t="s">
        <v>14663</v>
      </c>
      <c r="I118" s="55" t="s">
        <v>17436</v>
      </c>
      <c r="J118" s="55" t="s">
        <v>17437</v>
      </c>
      <c r="K118" s="56">
        <v>6</v>
      </c>
      <c r="L118" s="56" t="s">
        <v>20532</v>
      </c>
      <c r="M118" s="57" t="s">
        <v>20536</v>
      </c>
      <c r="N118" s="58">
        <v>2.94</v>
      </c>
      <c r="O118" s="58">
        <v>2.74</v>
      </c>
      <c r="P118" s="58">
        <v>2.54</v>
      </c>
      <c r="Q118" s="58">
        <v>2.29</v>
      </c>
      <c r="R118" s="59">
        <v>2.9988000000000001</v>
      </c>
      <c r="S118" s="59">
        <v>2.7948000000000004</v>
      </c>
      <c r="T118" s="59">
        <v>2.5908000000000002</v>
      </c>
      <c r="U118" s="59">
        <v>2.3357999999999999</v>
      </c>
      <c r="V118" s="59">
        <v>3.0587759999999999</v>
      </c>
      <c r="W118" s="59">
        <v>2.8506960000000006</v>
      </c>
      <c r="X118" s="59">
        <v>2.6426160000000003</v>
      </c>
      <c r="Y118" s="59">
        <v>2.3825159999999999</v>
      </c>
    </row>
    <row r="119" spans="3:25">
      <c r="C119" s="13" t="str">
        <f>IFERROR(VLOOKUP(A119,$H$13:$K$2718,4,0),"")</f>
        <v/>
      </c>
      <c r="H119" s="54" t="s">
        <v>14664</v>
      </c>
      <c r="I119" s="55" t="s">
        <v>17438</v>
      </c>
      <c r="J119" s="55" t="s">
        <v>17439</v>
      </c>
      <c r="K119" s="56">
        <v>6</v>
      </c>
      <c r="L119" s="56" t="s">
        <v>20532</v>
      </c>
      <c r="M119" s="57" t="s">
        <v>20536</v>
      </c>
      <c r="N119" s="58">
        <v>2.0700000000000003</v>
      </c>
      <c r="O119" s="58">
        <v>1.87</v>
      </c>
      <c r="P119" s="58">
        <v>1.7200000000000002</v>
      </c>
      <c r="Q119" s="58">
        <v>1.62</v>
      </c>
      <c r="R119" s="59">
        <v>2.1114000000000002</v>
      </c>
      <c r="S119" s="59">
        <v>1.9074000000000002</v>
      </c>
      <c r="T119" s="59">
        <v>1.7544000000000002</v>
      </c>
      <c r="U119" s="59">
        <v>1.6524000000000001</v>
      </c>
      <c r="V119" s="59">
        <v>2.1536280000000003</v>
      </c>
      <c r="W119" s="59">
        <v>1.9455480000000003</v>
      </c>
      <c r="X119" s="59">
        <v>1.7894880000000002</v>
      </c>
      <c r="Y119" s="59">
        <v>1.6854480000000001</v>
      </c>
    </row>
    <row r="120" spans="3:25">
      <c r="C120" s="13" t="str">
        <f>IFERROR(VLOOKUP(A120,$H$13:$K$2718,4,0),"")</f>
        <v/>
      </c>
      <c r="H120" s="54" t="s">
        <v>14665</v>
      </c>
      <c r="I120" s="55" t="s">
        <v>17440</v>
      </c>
      <c r="J120" s="55" t="s">
        <v>17441</v>
      </c>
      <c r="K120" s="56">
        <v>12</v>
      </c>
      <c r="L120" s="56" t="s">
        <v>20532</v>
      </c>
      <c r="M120" s="57" t="s">
        <v>20536</v>
      </c>
      <c r="N120" s="58">
        <v>4.0199999999999996</v>
      </c>
      <c r="O120" s="58">
        <v>3.7199999999999998</v>
      </c>
      <c r="P120" s="58">
        <v>3.4199999999999995</v>
      </c>
      <c r="Q120" s="58">
        <v>3.0599999999999996</v>
      </c>
      <c r="R120" s="59">
        <v>4.1003999999999996</v>
      </c>
      <c r="S120" s="59">
        <v>3.7943999999999996</v>
      </c>
      <c r="T120" s="59">
        <v>3.4883999999999995</v>
      </c>
      <c r="U120" s="59">
        <v>3.1211999999999995</v>
      </c>
      <c r="V120" s="59">
        <v>4.1824079999999997</v>
      </c>
      <c r="W120" s="59">
        <v>3.8702879999999995</v>
      </c>
      <c r="X120" s="59">
        <v>3.5581679999999993</v>
      </c>
      <c r="Y120" s="59">
        <v>3.1836239999999996</v>
      </c>
    </row>
    <row r="121" spans="3:25">
      <c r="C121" s="13" t="str">
        <f>IFERROR(VLOOKUP(A121,$H$13:$K$2718,4,0),"")</f>
        <v/>
      </c>
      <c r="H121" s="54" t="s">
        <v>14666</v>
      </c>
      <c r="I121" s="55" t="s">
        <v>17442</v>
      </c>
      <c r="J121" s="55" t="s">
        <v>17443</v>
      </c>
      <c r="K121" s="56">
        <v>6</v>
      </c>
      <c r="L121" s="56" t="s">
        <v>20532</v>
      </c>
      <c r="M121" s="57" t="s">
        <v>20536</v>
      </c>
      <c r="N121" s="58">
        <v>7.6344125600000003</v>
      </c>
      <c r="O121" s="58">
        <v>7.2022760000000003</v>
      </c>
      <c r="P121" s="58">
        <v>6.7946</v>
      </c>
      <c r="Q121" s="58">
        <v>6.41</v>
      </c>
      <c r="R121" s="59">
        <v>7.7871008112000002</v>
      </c>
      <c r="S121" s="59">
        <v>7.34632152</v>
      </c>
      <c r="T121" s="59">
        <v>6.9304920000000001</v>
      </c>
      <c r="U121" s="59">
        <v>6.5381999999999998</v>
      </c>
      <c r="V121" s="59">
        <v>7.9428428274240002</v>
      </c>
      <c r="W121" s="59">
        <v>7.4932479503999998</v>
      </c>
      <c r="X121" s="59">
        <v>7.0691018400000001</v>
      </c>
      <c r="Y121" s="59">
        <v>6.6689639999999999</v>
      </c>
    </row>
    <row r="122" spans="3:25">
      <c r="C122" s="13" t="str">
        <f>IFERROR(VLOOKUP(A122,$H$13:$K$2718,4,0),"")</f>
        <v/>
      </c>
      <c r="H122" s="54" t="s">
        <v>14667</v>
      </c>
      <c r="I122" s="55" t="s">
        <v>17444</v>
      </c>
      <c r="J122" s="55" t="s">
        <v>17445</v>
      </c>
      <c r="K122" s="56">
        <v>6</v>
      </c>
      <c r="L122" s="56" t="s">
        <v>20532</v>
      </c>
      <c r="M122" s="57" t="s">
        <v>20536</v>
      </c>
      <c r="N122" s="58">
        <v>2.94</v>
      </c>
      <c r="O122" s="58">
        <v>2.74</v>
      </c>
      <c r="P122" s="58">
        <v>2.54</v>
      </c>
      <c r="Q122" s="58">
        <v>2.29</v>
      </c>
      <c r="R122" s="59">
        <v>2.9988000000000001</v>
      </c>
      <c r="S122" s="59">
        <v>2.7948000000000004</v>
      </c>
      <c r="T122" s="59">
        <v>2.5908000000000002</v>
      </c>
      <c r="U122" s="59">
        <v>2.3357999999999999</v>
      </c>
      <c r="V122" s="59">
        <v>3.0587759999999999</v>
      </c>
      <c r="W122" s="59">
        <v>2.8506960000000006</v>
      </c>
      <c r="X122" s="59">
        <v>2.6426160000000003</v>
      </c>
      <c r="Y122" s="59">
        <v>2.3825159999999999</v>
      </c>
    </row>
    <row r="123" spans="3:25">
      <c r="C123" s="13" t="str">
        <f>IFERROR(VLOOKUP(A123,$H$13:$K$2718,4,0),"")</f>
        <v/>
      </c>
      <c r="H123" s="54" t="s">
        <v>14668</v>
      </c>
      <c r="I123" s="55" t="s">
        <v>17446</v>
      </c>
      <c r="J123" s="55" t="s">
        <v>17447</v>
      </c>
      <c r="K123" s="56">
        <v>6</v>
      </c>
      <c r="L123" s="56" t="s">
        <v>20532</v>
      </c>
      <c r="M123" s="57" t="s">
        <v>20536</v>
      </c>
      <c r="N123" s="58">
        <v>2.64</v>
      </c>
      <c r="O123" s="58">
        <v>2.44</v>
      </c>
      <c r="P123" s="58">
        <v>2.29</v>
      </c>
      <c r="Q123" s="58">
        <v>2.19</v>
      </c>
      <c r="R123" s="59">
        <v>2.6928000000000001</v>
      </c>
      <c r="S123" s="59">
        <v>2.4887999999999999</v>
      </c>
      <c r="T123" s="59">
        <v>2.3357999999999999</v>
      </c>
      <c r="U123" s="59">
        <v>2.2338</v>
      </c>
      <c r="V123" s="59">
        <v>2.7466560000000002</v>
      </c>
      <c r="W123" s="59">
        <v>2.5385759999999999</v>
      </c>
      <c r="X123" s="59">
        <v>2.3825159999999999</v>
      </c>
      <c r="Y123" s="59">
        <v>2.2784759999999999</v>
      </c>
    </row>
    <row r="124" spans="3:25">
      <c r="C124" s="13" t="str">
        <f>IFERROR(VLOOKUP(A124,$H$13:$K$2718,4,0),"")</f>
        <v/>
      </c>
      <c r="H124" s="54" t="s">
        <v>14669</v>
      </c>
      <c r="I124" s="55" t="s">
        <v>17448</v>
      </c>
      <c r="J124" s="55" t="s">
        <v>17449</v>
      </c>
      <c r="K124" s="56">
        <v>6</v>
      </c>
      <c r="L124" s="56" t="s">
        <v>20532</v>
      </c>
      <c r="M124" s="57" t="s">
        <v>20536</v>
      </c>
      <c r="N124" s="58">
        <v>3.34</v>
      </c>
      <c r="O124" s="58">
        <v>3.1399999999999997</v>
      </c>
      <c r="P124" s="58">
        <v>2.94</v>
      </c>
      <c r="Q124" s="58">
        <v>2.69</v>
      </c>
      <c r="R124" s="59">
        <v>3.4068000000000001</v>
      </c>
      <c r="S124" s="59">
        <v>3.2027999999999999</v>
      </c>
      <c r="T124" s="59">
        <v>2.9988000000000001</v>
      </c>
      <c r="U124" s="59">
        <v>2.7437999999999998</v>
      </c>
      <c r="V124" s="59">
        <v>3.474936</v>
      </c>
      <c r="W124" s="59">
        <v>3.2668559999999998</v>
      </c>
      <c r="X124" s="59">
        <v>3.0587759999999999</v>
      </c>
      <c r="Y124" s="59">
        <v>2.7986759999999999</v>
      </c>
    </row>
    <row r="125" spans="3:25">
      <c r="C125" s="13" t="str">
        <f>IFERROR(VLOOKUP(A125,$H$13:$K$2718,4,0),"")</f>
        <v/>
      </c>
      <c r="H125" s="54" t="s">
        <v>14670</v>
      </c>
      <c r="I125" s="55" t="s">
        <v>17450</v>
      </c>
      <c r="J125" s="55" t="s">
        <v>17451</v>
      </c>
      <c r="K125" s="56">
        <v>1</v>
      </c>
      <c r="L125" s="56" t="s">
        <v>20532</v>
      </c>
      <c r="M125" s="57" t="s">
        <v>20536</v>
      </c>
      <c r="N125" s="58">
        <v>3.05</v>
      </c>
      <c r="O125" s="58">
        <v>2.8499999999999996</v>
      </c>
      <c r="P125" s="58">
        <v>2.65</v>
      </c>
      <c r="Q125" s="58">
        <v>2.4</v>
      </c>
      <c r="R125" s="59">
        <v>3.1109999999999998</v>
      </c>
      <c r="S125" s="59">
        <v>2.9069999999999996</v>
      </c>
      <c r="T125" s="59">
        <v>2.7029999999999998</v>
      </c>
      <c r="U125" s="59">
        <v>2.448</v>
      </c>
      <c r="V125" s="59">
        <v>3.1732199999999997</v>
      </c>
      <c r="W125" s="59">
        <v>2.9651399999999994</v>
      </c>
      <c r="X125" s="59">
        <v>2.7570600000000001</v>
      </c>
      <c r="Y125" s="59">
        <v>2.4969600000000001</v>
      </c>
    </row>
    <row r="126" spans="3:25">
      <c r="C126" s="13" t="str">
        <f>IFERROR(VLOOKUP(A126,$H$13:$K$2718,4,0),"")</f>
        <v/>
      </c>
      <c r="H126" s="54" t="s">
        <v>14671</v>
      </c>
      <c r="I126" s="55" t="s">
        <v>17452</v>
      </c>
      <c r="J126" s="55" t="s">
        <v>17453</v>
      </c>
      <c r="K126" s="56">
        <v>6</v>
      </c>
      <c r="L126" s="56" t="s">
        <v>20532</v>
      </c>
      <c r="M126" s="57" t="s">
        <v>20536</v>
      </c>
      <c r="N126" s="58">
        <v>7.5510414399999997</v>
      </c>
      <c r="O126" s="58">
        <v>7.1236239999999995</v>
      </c>
      <c r="P126" s="58">
        <v>6.7203999999999997</v>
      </c>
      <c r="Q126" s="58">
        <v>6.34</v>
      </c>
      <c r="R126" s="59">
        <v>7.7020622687999998</v>
      </c>
      <c r="S126" s="59">
        <v>7.2660964799999999</v>
      </c>
      <c r="T126" s="59">
        <v>6.8548079999999993</v>
      </c>
      <c r="U126" s="59">
        <v>6.4668000000000001</v>
      </c>
      <c r="V126" s="59">
        <v>7.8561035141759996</v>
      </c>
      <c r="W126" s="59">
        <v>7.4114184095999995</v>
      </c>
      <c r="X126" s="59">
        <v>6.9919041599999989</v>
      </c>
      <c r="Y126" s="59">
        <v>6.5961360000000004</v>
      </c>
    </row>
    <row r="127" spans="3:25">
      <c r="C127" s="13" t="str">
        <f>IFERROR(VLOOKUP(A127,$H$13:$K$2718,4,0),"")</f>
        <v/>
      </c>
      <c r="H127" s="54" t="s">
        <v>14672</v>
      </c>
      <c r="I127" s="55" t="s">
        <v>17454</v>
      </c>
      <c r="J127" s="55" t="s">
        <v>17455</v>
      </c>
      <c r="K127" s="56">
        <v>6</v>
      </c>
      <c r="L127" s="56" t="s">
        <v>20532</v>
      </c>
      <c r="M127" s="57" t="s">
        <v>20536</v>
      </c>
      <c r="N127" s="58">
        <v>5.95</v>
      </c>
      <c r="O127" s="58">
        <v>5.65</v>
      </c>
      <c r="P127" s="58">
        <v>5.35</v>
      </c>
      <c r="Q127" s="58">
        <v>4.99</v>
      </c>
      <c r="R127" s="59">
        <v>6.069</v>
      </c>
      <c r="S127" s="59">
        <v>5.7630000000000008</v>
      </c>
      <c r="T127" s="59">
        <v>5.4569999999999999</v>
      </c>
      <c r="U127" s="59">
        <v>5.0898000000000003</v>
      </c>
      <c r="V127" s="59">
        <v>6.1903800000000002</v>
      </c>
      <c r="W127" s="59">
        <v>5.8782600000000009</v>
      </c>
      <c r="X127" s="59">
        <v>5.5661399999999999</v>
      </c>
      <c r="Y127" s="59">
        <v>5.1915960000000005</v>
      </c>
    </row>
    <row r="128" spans="3:25">
      <c r="C128" s="13" t="str">
        <f>IFERROR(VLOOKUP(A128,$H$13:$K$2718,4,0),"")</f>
        <v/>
      </c>
      <c r="H128" s="54" t="s">
        <v>14673</v>
      </c>
      <c r="I128" s="55" t="s">
        <v>17456</v>
      </c>
      <c r="J128" s="55" t="s">
        <v>17457</v>
      </c>
      <c r="K128" s="56">
        <v>6</v>
      </c>
      <c r="L128" s="56" t="s">
        <v>20532</v>
      </c>
      <c r="M128" s="57" t="s">
        <v>20536</v>
      </c>
      <c r="N128" s="58">
        <v>3.62</v>
      </c>
      <c r="O128" s="58">
        <v>3.42</v>
      </c>
      <c r="P128" s="58">
        <v>3.22</v>
      </c>
      <c r="Q128" s="58">
        <v>2.97</v>
      </c>
      <c r="R128" s="59">
        <v>3.6924000000000001</v>
      </c>
      <c r="S128" s="59">
        <v>3.4883999999999999</v>
      </c>
      <c r="T128" s="59">
        <v>3.2844000000000002</v>
      </c>
      <c r="U128" s="59">
        <v>3.0294000000000003</v>
      </c>
      <c r="V128" s="59">
        <v>3.766248</v>
      </c>
      <c r="W128" s="59">
        <v>3.5581679999999998</v>
      </c>
      <c r="X128" s="59">
        <v>3.3500880000000004</v>
      </c>
      <c r="Y128" s="59">
        <v>3.0899880000000004</v>
      </c>
    </row>
    <row r="129" spans="3:25">
      <c r="C129" s="13" t="str">
        <f>IFERROR(VLOOKUP(A129,$H$13:$K$2718,4,0),"")</f>
        <v/>
      </c>
      <c r="H129" s="54" t="s">
        <v>14674</v>
      </c>
      <c r="I129" s="55" t="s">
        <v>17458</v>
      </c>
      <c r="J129" s="55" t="s">
        <v>17459</v>
      </c>
      <c r="K129" s="56">
        <v>6</v>
      </c>
      <c r="L129" s="56" t="s">
        <v>20532</v>
      </c>
      <c r="M129" s="57" t="s">
        <v>20536</v>
      </c>
      <c r="N129" s="58">
        <v>5.07</v>
      </c>
      <c r="O129" s="58">
        <v>4.7700000000000005</v>
      </c>
      <c r="P129" s="58">
        <v>4.4700000000000006</v>
      </c>
      <c r="Q129" s="58">
        <v>4.1100000000000003</v>
      </c>
      <c r="R129" s="59">
        <v>5.1714000000000002</v>
      </c>
      <c r="S129" s="59">
        <v>4.8654000000000002</v>
      </c>
      <c r="T129" s="59">
        <v>4.559400000000001</v>
      </c>
      <c r="U129" s="59">
        <v>4.1922000000000006</v>
      </c>
      <c r="V129" s="59">
        <v>5.2748280000000003</v>
      </c>
      <c r="W129" s="59">
        <v>4.9627080000000001</v>
      </c>
      <c r="X129" s="59">
        <v>4.6505880000000008</v>
      </c>
      <c r="Y129" s="59">
        <v>4.2760440000000006</v>
      </c>
    </row>
    <row r="130" spans="3:25">
      <c r="C130" s="13" t="str">
        <f>IFERROR(VLOOKUP(A130,$H$13:$K$2718,4,0),"")</f>
        <v/>
      </c>
      <c r="H130" s="54" t="s">
        <v>14675</v>
      </c>
      <c r="I130" s="55" t="s">
        <v>17460</v>
      </c>
      <c r="J130" s="55" t="s">
        <v>17461</v>
      </c>
      <c r="K130" s="56">
        <v>6</v>
      </c>
      <c r="L130" s="56" t="s">
        <v>20532</v>
      </c>
      <c r="M130" s="57" t="s">
        <v>20536</v>
      </c>
      <c r="N130" s="58">
        <v>2.8899999999999997</v>
      </c>
      <c r="O130" s="58">
        <v>2.6899999999999995</v>
      </c>
      <c r="P130" s="58">
        <v>2.4899999999999998</v>
      </c>
      <c r="Q130" s="58">
        <v>2.2399999999999998</v>
      </c>
      <c r="R130" s="59">
        <v>2.9477999999999995</v>
      </c>
      <c r="S130" s="59">
        <v>2.7437999999999994</v>
      </c>
      <c r="T130" s="59">
        <v>2.5397999999999996</v>
      </c>
      <c r="U130" s="59">
        <v>2.2847999999999997</v>
      </c>
      <c r="V130" s="59">
        <v>3.0067559999999993</v>
      </c>
      <c r="W130" s="59">
        <v>2.7986759999999995</v>
      </c>
      <c r="X130" s="59">
        <v>2.5905959999999997</v>
      </c>
      <c r="Y130" s="59">
        <v>2.3304959999999997</v>
      </c>
    </row>
    <row r="131" spans="3:25">
      <c r="C131" s="13" t="str">
        <f>IFERROR(VLOOKUP(A131,$H$13:$K$2718,4,0),"")</f>
        <v/>
      </c>
      <c r="H131" s="54" t="s">
        <v>14676</v>
      </c>
      <c r="I131" s="55" t="s">
        <v>14562</v>
      </c>
      <c r="J131" s="55" t="s">
        <v>17462</v>
      </c>
      <c r="K131" s="56">
        <v>12</v>
      </c>
      <c r="L131" s="56" t="s">
        <v>20532</v>
      </c>
      <c r="M131" s="57" t="s">
        <v>20536</v>
      </c>
      <c r="N131" s="58">
        <v>2.58</v>
      </c>
      <c r="O131" s="58">
        <v>2.38</v>
      </c>
      <c r="P131" s="58">
        <v>2.1800000000000002</v>
      </c>
      <c r="Q131" s="58">
        <v>1.9300000000000002</v>
      </c>
      <c r="R131" s="59">
        <v>2.6316000000000002</v>
      </c>
      <c r="S131" s="59">
        <v>2.4276</v>
      </c>
      <c r="T131" s="59">
        <v>2.2236000000000002</v>
      </c>
      <c r="U131" s="59">
        <v>1.9686000000000001</v>
      </c>
      <c r="V131" s="59">
        <v>2.6842320000000002</v>
      </c>
      <c r="W131" s="59">
        <v>2.4761519999999999</v>
      </c>
      <c r="X131" s="59">
        <v>2.2680720000000001</v>
      </c>
      <c r="Y131" s="59">
        <v>2.0079720000000001</v>
      </c>
    </row>
    <row r="132" spans="3:25">
      <c r="C132" s="13" t="str">
        <f>IFERROR(VLOOKUP(A132,$H$13:$K$2718,4,0),"")</f>
        <v/>
      </c>
      <c r="H132" s="54" t="s">
        <v>14677</v>
      </c>
      <c r="I132" s="55" t="s">
        <v>17463</v>
      </c>
      <c r="J132" s="55" t="s">
        <v>17464</v>
      </c>
      <c r="K132" s="56">
        <v>12</v>
      </c>
      <c r="L132" s="56" t="s">
        <v>20532</v>
      </c>
      <c r="M132" s="57" t="s">
        <v>20536</v>
      </c>
      <c r="N132" s="58">
        <v>2.29</v>
      </c>
      <c r="O132" s="58">
        <v>2.09</v>
      </c>
      <c r="P132" s="58">
        <v>1.9400000000000002</v>
      </c>
      <c r="Q132" s="58">
        <v>1.84</v>
      </c>
      <c r="R132" s="59">
        <v>2.3357999999999999</v>
      </c>
      <c r="S132" s="59">
        <v>2.1317999999999997</v>
      </c>
      <c r="T132" s="59">
        <v>1.9788000000000001</v>
      </c>
      <c r="U132" s="59">
        <v>1.8768</v>
      </c>
      <c r="V132" s="59">
        <v>2.3825159999999999</v>
      </c>
      <c r="W132" s="59">
        <v>2.1744359999999996</v>
      </c>
      <c r="X132" s="59">
        <v>2.0183759999999999</v>
      </c>
      <c r="Y132" s="59">
        <v>1.914336</v>
      </c>
    </row>
    <row r="133" spans="3:25">
      <c r="C133" s="13" t="str">
        <f>IFERROR(VLOOKUP(A133,$H$13:$K$2718,4,0),"")</f>
        <v/>
      </c>
      <c r="H133" s="54" t="s">
        <v>14678</v>
      </c>
      <c r="I133" s="55" t="s">
        <v>17465</v>
      </c>
      <c r="J133" s="55" t="s">
        <v>14562</v>
      </c>
      <c r="K133" s="56">
        <v>12</v>
      </c>
      <c r="L133" s="56" t="s">
        <v>20532</v>
      </c>
      <c r="M133" s="57" t="s">
        <v>20536</v>
      </c>
      <c r="N133" s="58">
        <v>2.29</v>
      </c>
      <c r="O133" s="58">
        <v>2.09</v>
      </c>
      <c r="P133" s="58">
        <v>1.9400000000000002</v>
      </c>
      <c r="Q133" s="58">
        <v>1.84</v>
      </c>
      <c r="R133" s="59">
        <v>2.3357999999999999</v>
      </c>
      <c r="S133" s="59">
        <v>2.1317999999999997</v>
      </c>
      <c r="T133" s="59">
        <v>1.9788000000000001</v>
      </c>
      <c r="U133" s="59">
        <v>1.8768</v>
      </c>
      <c r="V133" s="59">
        <v>2.3825159999999999</v>
      </c>
      <c r="W133" s="59">
        <v>2.1744359999999996</v>
      </c>
      <c r="X133" s="59">
        <v>2.0183759999999999</v>
      </c>
      <c r="Y133" s="59">
        <v>1.914336</v>
      </c>
    </row>
    <row r="134" spans="3:25">
      <c r="C134" s="13" t="str">
        <f>IFERROR(VLOOKUP(A134,$H$13:$K$2718,4,0),"")</f>
        <v/>
      </c>
      <c r="H134" s="54" t="s">
        <v>14679</v>
      </c>
      <c r="I134" s="55" t="s">
        <v>17466</v>
      </c>
      <c r="J134" s="55" t="s">
        <v>17467</v>
      </c>
      <c r="K134" s="56">
        <v>1</v>
      </c>
      <c r="L134" s="56" t="s">
        <v>20532</v>
      </c>
      <c r="M134" s="57" t="s">
        <v>20536</v>
      </c>
      <c r="N134" s="58">
        <v>5.05</v>
      </c>
      <c r="O134" s="58">
        <v>4.75</v>
      </c>
      <c r="P134" s="58">
        <v>4.4499999999999993</v>
      </c>
      <c r="Q134" s="58">
        <v>4.09</v>
      </c>
      <c r="R134" s="59">
        <v>5.1509999999999998</v>
      </c>
      <c r="S134" s="59">
        <v>4.8449999999999998</v>
      </c>
      <c r="T134" s="59">
        <v>4.5389999999999997</v>
      </c>
      <c r="U134" s="59">
        <v>4.1718000000000002</v>
      </c>
      <c r="V134" s="59">
        <v>5.2540199999999997</v>
      </c>
      <c r="W134" s="59">
        <v>4.9418999999999995</v>
      </c>
      <c r="X134" s="59">
        <v>4.6297799999999993</v>
      </c>
      <c r="Y134" s="59">
        <v>4.255236</v>
      </c>
    </row>
    <row r="135" spans="3:25">
      <c r="C135" s="13" t="str">
        <f>IFERROR(VLOOKUP(A135,$H$13:$K$2718,4,0),"")</f>
        <v/>
      </c>
      <c r="H135" s="54" t="s">
        <v>14680</v>
      </c>
      <c r="I135" s="55" t="s">
        <v>17468</v>
      </c>
      <c r="J135" s="55" t="s">
        <v>17469</v>
      </c>
      <c r="K135" s="56">
        <v>6</v>
      </c>
      <c r="L135" s="56" t="s">
        <v>20532</v>
      </c>
      <c r="M135" s="57" t="s">
        <v>20536</v>
      </c>
      <c r="N135" s="58">
        <v>2.58</v>
      </c>
      <c r="O135" s="58">
        <v>2.38</v>
      </c>
      <c r="P135" s="58">
        <v>2.1800000000000002</v>
      </c>
      <c r="Q135" s="58">
        <v>1.9300000000000002</v>
      </c>
      <c r="R135" s="59">
        <v>2.6316000000000002</v>
      </c>
      <c r="S135" s="59">
        <v>2.4276</v>
      </c>
      <c r="T135" s="59">
        <v>2.2236000000000002</v>
      </c>
      <c r="U135" s="59">
        <v>1.9686000000000001</v>
      </c>
      <c r="V135" s="59">
        <v>2.6842320000000002</v>
      </c>
      <c r="W135" s="59">
        <v>2.4761519999999999</v>
      </c>
      <c r="X135" s="59">
        <v>2.2680720000000001</v>
      </c>
      <c r="Y135" s="59">
        <v>2.0079720000000001</v>
      </c>
    </row>
    <row r="136" spans="3:25">
      <c r="C136" s="13" t="str">
        <f>IFERROR(VLOOKUP(A136,$H$13:$K$2718,4,0),"")</f>
        <v/>
      </c>
      <c r="H136" s="54" t="s">
        <v>14681</v>
      </c>
      <c r="I136" s="55" t="s">
        <v>17470</v>
      </c>
      <c r="J136" s="55" t="s">
        <v>17471</v>
      </c>
      <c r="K136" s="56">
        <v>6</v>
      </c>
      <c r="L136" s="56" t="s">
        <v>20532</v>
      </c>
      <c r="M136" s="57" t="s">
        <v>20536</v>
      </c>
      <c r="N136" s="58">
        <v>5.1899999999999995</v>
      </c>
      <c r="O136" s="58">
        <v>4.8899999999999997</v>
      </c>
      <c r="P136" s="58">
        <v>4.59</v>
      </c>
      <c r="Q136" s="58">
        <v>4.2299999999999995</v>
      </c>
      <c r="R136" s="59">
        <v>5.2937999999999992</v>
      </c>
      <c r="S136" s="59">
        <v>4.9878</v>
      </c>
      <c r="T136" s="59">
        <v>4.6818</v>
      </c>
      <c r="U136" s="59">
        <v>4.3145999999999995</v>
      </c>
      <c r="V136" s="59">
        <v>5.3996759999999995</v>
      </c>
      <c r="W136" s="59">
        <v>5.0875560000000002</v>
      </c>
      <c r="X136" s="59">
        <v>4.775436</v>
      </c>
      <c r="Y136" s="59">
        <v>4.4008919999999998</v>
      </c>
    </row>
    <row r="137" spans="3:25">
      <c r="C137" s="13" t="str">
        <f>IFERROR(VLOOKUP(A137,$H$13:$K$2718,4,0),"")</f>
        <v/>
      </c>
      <c r="H137" s="54" t="s">
        <v>14682</v>
      </c>
      <c r="I137" s="55" t="s">
        <v>17472</v>
      </c>
      <c r="J137" s="55" t="s">
        <v>17473</v>
      </c>
      <c r="K137" s="56">
        <v>6</v>
      </c>
      <c r="L137" s="56" t="s">
        <v>20532</v>
      </c>
      <c r="M137" s="57" t="s">
        <v>20536</v>
      </c>
      <c r="N137" s="58">
        <v>5.25</v>
      </c>
      <c r="O137" s="58">
        <v>5.05</v>
      </c>
      <c r="P137" s="58">
        <v>4.8999999999999995</v>
      </c>
      <c r="Q137" s="58">
        <v>4.8</v>
      </c>
      <c r="R137" s="59">
        <v>5.3550000000000004</v>
      </c>
      <c r="S137" s="59">
        <v>5.1509999999999998</v>
      </c>
      <c r="T137" s="59">
        <v>4.9979999999999993</v>
      </c>
      <c r="U137" s="59">
        <v>4.8959999999999999</v>
      </c>
      <c r="V137" s="59">
        <v>5.4621000000000004</v>
      </c>
      <c r="W137" s="59">
        <v>5.2540199999999997</v>
      </c>
      <c r="X137" s="59">
        <v>5.0979599999999996</v>
      </c>
      <c r="Y137" s="59">
        <v>4.9939200000000001</v>
      </c>
    </row>
    <row r="138" spans="3:25">
      <c r="C138" s="13" t="str">
        <f>IFERROR(VLOOKUP(A138,$H$13:$K$2718,4,0),"")</f>
        <v/>
      </c>
      <c r="H138" s="54" t="s">
        <v>14683</v>
      </c>
      <c r="I138" s="55" t="s">
        <v>17474</v>
      </c>
      <c r="J138" s="55" t="s">
        <v>17475</v>
      </c>
      <c r="K138" s="56">
        <v>6</v>
      </c>
      <c r="L138" s="56" t="s">
        <v>20532</v>
      </c>
      <c r="M138" s="57" t="s">
        <v>20536</v>
      </c>
      <c r="N138" s="58">
        <v>5.58</v>
      </c>
      <c r="O138" s="58">
        <v>5.28</v>
      </c>
      <c r="P138" s="58">
        <v>4.9800000000000004</v>
      </c>
      <c r="Q138" s="58">
        <v>4.62</v>
      </c>
      <c r="R138" s="59">
        <v>5.6916000000000002</v>
      </c>
      <c r="S138" s="59">
        <v>5.3856000000000002</v>
      </c>
      <c r="T138" s="59">
        <v>5.0796000000000001</v>
      </c>
      <c r="U138" s="59">
        <v>4.7123999999999997</v>
      </c>
      <c r="V138" s="59">
        <v>5.8054320000000006</v>
      </c>
      <c r="W138" s="59">
        <v>5.4933120000000004</v>
      </c>
      <c r="X138" s="59">
        <v>5.1811920000000002</v>
      </c>
      <c r="Y138" s="59">
        <v>4.806648</v>
      </c>
    </row>
    <row r="139" spans="3:25">
      <c r="C139" s="13" t="str">
        <f>IFERROR(VLOOKUP(A139,$H$13:$K$2718,4,0),"")</f>
        <v/>
      </c>
      <c r="H139" s="54" t="s">
        <v>14684</v>
      </c>
      <c r="I139" s="55" t="s">
        <v>17476</v>
      </c>
      <c r="J139" s="55" t="s">
        <v>17477</v>
      </c>
      <c r="K139" s="56">
        <v>1</v>
      </c>
      <c r="L139" s="56" t="s">
        <v>20532</v>
      </c>
      <c r="M139" s="57" t="s">
        <v>20536</v>
      </c>
      <c r="N139" s="58">
        <v>2.2599999999999998</v>
      </c>
      <c r="O139" s="58">
        <v>2.0599999999999996</v>
      </c>
      <c r="P139" s="58">
        <v>1.8599999999999999</v>
      </c>
      <c r="Q139" s="58">
        <v>1.6099999999999999</v>
      </c>
      <c r="R139" s="59">
        <v>2.3051999999999997</v>
      </c>
      <c r="S139" s="59">
        <v>2.1011999999999995</v>
      </c>
      <c r="T139" s="59">
        <v>1.8971999999999998</v>
      </c>
      <c r="U139" s="59">
        <v>1.6421999999999999</v>
      </c>
      <c r="V139" s="59">
        <v>2.3513039999999998</v>
      </c>
      <c r="W139" s="59">
        <v>2.1432239999999996</v>
      </c>
      <c r="X139" s="59">
        <v>1.9351439999999998</v>
      </c>
      <c r="Y139" s="59">
        <v>1.675044</v>
      </c>
    </row>
    <row r="140" spans="3:25">
      <c r="C140" s="13" t="str">
        <f>IFERROR(VLOOKUP(A140,$H$13:$K$2718,4,0),"")</f>
        <v/>
      </c>
      <c r="H140" s="54" t="s">
        <v>14685</v>
      </c>
      <c r="I140" s="55" t="s">
        <v>17478</v>
      </c>
      <c r="J140" s="55" t="s">
        <v>14562</v>
      </c>
      <c r="K140" s="56">
        <v>12</v>
      </c>
      <c r="L140" s="56" t="s">
        <v>20532</v>
      </c>
      <c r="M140" s="57" t="s">
        <v>20536</v>
      </c>
      <c r="N140" s="58">
        <v>2.8</v>
      </c>
      <c r="O140" s="58">
        <v>2.5999999999999996</v>
      </c>
      <c r="P140" s="58">
        <v>2.4</v>
      </c>
      <c r="Q140" s="58">
        <v>2.15</v>
      </c>
      <c r="R140" s="59">
        <v>2.8559999999999999</v>
      </c>
      <c r="S140" s="59">
        <v>2.6519999999999997</v>
      </c>
      <c r="T140" s="59">
        <v>2.448</v>
      </c>
      <c r="U140" s="59">
        <v>2.1930000000000001</v>
      </c>
      <c r="V140" s="59">
        <v>2.9131199999999997</v>
      </c>
      <c r="W140" s="59">
        <v>2.7050399999999999</v>
      </c>
      <c r="X140" s="59">
        <v>2.4969600000000001</v>
      </c>
      <c r="Y140" s="59">
        <v>2.2368600000000001</v>
      </c>
    </row>
    <row r="141" spans="3:25">
      <c r="C141" s="13" t="str">
        <f>IFERROR(VLOOKUP(A141,$H$13:$K$2718,4,0),"")</f>
        <v/>
      </c>
      <c r="H141" s="54" t="s">
        <v>14686</v>
      </c>
      <c r="I141" s="55" t="s">
        <v>17479</v>
      </c>
      <c r="J141" s="55" t="s">
        <v>17480</v>
      </c>
      <c r="K141" s="56">
        <v>6</v>
      </c>
      <c r="L141" s="56" t="s">
        <v>20532</v>
      </c>
      <c r="M141" s="57" t="s">
        <v>20536</v>
      </c>
      <c r="N141" s="58">
        <v>8.3371119999999994</v>
      </c>
      <c r="O141" s="58">
        <v>7.8651999999999997</v>
      </c>
      <c r="P141" s="58">
        <v>7.42</v>
      </c>
      <c r="Q141" s="58">
        <v>7</v>
      </c>
      <c r="R141" s="59">
        <v>8.503854239999999</v>
      </c>
      <c r="S141" s="59">
        <v>8.0225039999999996</v>
      </c>
      <c r="T141" s="59">
        <v>7.5683999999999996</v>
      </c>
      <c r="U141" s="59">
        <v>7.14</v>
      </c>
      <c r="V141" s="59">
        <v>8.6739313247999998</v>
      </c>
      <c r="W141" s="59">
        <v>8.18295408</v>
      </c>
      <c r="X141" s="59">
        <v>7.7197679999999993</v>
      </c>
      <c r="Y141" s="59">
        <v>7.2827999999999999</v>
      </c>
    </row>
    <row r="142" spans="3:25">
      <c r="C142" s="13" t="str">
        <f>IFERROR(VLOOKUP(A142,$H$13:$K$2718,4,0),"")</f>
        <v/>
      </c>
      <c r="H142" s="54" t="s">
        <v>14687</v>
      </c>
      <c r="I142" s="55" t="s">
        <v>17481</v>
      </c>
      <c r="J142" s="55" t="s">
        <v>17482</v>
      </c>
      <c r="K142" s="56">
        <v>6</v>
      </c>
      <c r="L142" s="56" t="s">
        <v>20532</v>
      </c>
      <c r="M142" s="57" t="s">
        <v>20536</v>
      </c>
      <c r="N142" s="58">
        <v>5.41</v>
      </c>
      <c r="O142" s="58">
        <v>5.1100000000000003</v>
      </c>
      <c r="P142" s="58">
        <v>4.8100000000000005</v>
      </c>
      <c r="Q142" s="58">
        <v>4.45</v>
      </c>
      <c r="R142" s="59">
        <v>5.5182000000000002</v>
      </c>
      <c r="S142" s="59">
        <v>5.2122000000000002</v>
      </c>
      <c r="T142" s="59">
        <v>4.9062000000000001</v>
      </c>
      <c r="U142" s="59">
        <v>4.5390000000000006</v>
      </c>
      <c r="V142" s="59">
        <v>5.6285639999999999</v>
      </c>
      <c r="W142" s="59">
        <v>5.3164440000000006</v>
      </c>
      <c r="X142" s="59">
        <v>5.0043240000000004</v>
      </c>
      <c r="Y142" s="59">
        <v>4.6297800000000002</v>
      </c>
    </row>
    <row r="143" spans="3:25">
      <c r="C143" s="13" t="str">
        <f>IFERROR(VLOOKUP(A143,$H$13:$K$2718,4,0),"")</f>
        <v/>
      </c>
      <c r="H143" s="54" t="s">
        <v>14688</v>
      </c>
      <c r="I143" s="55" t="s">
        <v>17483</v>
      </c>
      <c r="J143" s="55" t="s">
        <v>17484</v>
      </c>
      <c r="K143" s="56">
        <v>6</v>
      </c>
      <c r="L143" s="56" t="s">
        <v>20532</v>
      </c>
      <c r="M143" s="57" t="s">
        <v>20536</v>
      </c>
      <c r="N143" s="58">
        <v>3.13</v>
      </c>
      <c r="O143" s="58">
        <v>2.9299999999999997</v>
      </c>
      <c r="P143" s="58">
        <v>2.73</v>
      </c>
      <c r="Q143" s="58">
        <v>2.48</v>
      </c>
      <c r="R143" s="59">
        <v>3.1926000000000001</v>
      </c>
      <c r="S143" s="59">
        <v>2.9885999999999999</v>
      </c>
      <c r="T143" s="59">
        <v>2.7846000000000002</v>
      </c>
      <c r="U143" s="59">
        <v>2.5295999999999998</v>
      </c>
      <c r="V143" s="59">
        <v>3.2564519999999999</v>
      </c>
      <c r="W143" s="59">
        <v>3.0483720000000001</v>
      </c>
      <c r="X143" s="59">
        <v>2.8402920000000003</v>
      </c>
      <c r="Y143" s="59">
        <v>2.5801919999999998</v>
      </c>
    </row>
    <row r="144" spans="3:25">
      <c r="C144" s="13" t="str">
        <f>IFERROR(VLOOKUP(A144,$H$13:$K$2718,4,0),"")</f>
        <v/>
      </c>
      <c r="H144" s="54" t="s">
        <v>14689</v>
      </c>
      <c r="I144" s="55" t="s">
        <v>17485</v>
      </c>
      <c r="J144" s="55" t="s">
        <v>17486</v>
      </c>
      <c r="K144" s="56">
        <v>12</v>
      </c>
      <c r="L144" s="56" t="s">
        <v>20532</v>
      </c>
      <c r="M144" s="57" t="s">
        <v>20536</v>
      </c>
      <c r="N144" s="58">
        <v>3.24</v>
      </c>
      <c r="O144" s="58">
        <v>3.04</v>
      </c>
      <c r="P144" s="58">
        <v>2.8400000000000003</v>
      </c>
      <c r="Q144" s="58">
        <v>2.5900000000000003</v>
      </c>
      <c r="R144" s="59">
        <v>3.3048000000000002</v>
      </c>
      <c r="S144" s="59">
        <v>3.1008</v>
      </c>
      <c r="T144" s="59">
        <v>2.8968000000000003</v>
      </c>
      <c r="U144" s="59">
        <v>2.6418000000000004</v>
      </c>
      <c r="V144" s="59">
        <v>3.3708960000000001</v>
      </c>
      <c r="W144" s="59">
        <v>3.1628159999999998</v>
      </c>
      <c r="X144" s="59">
        <v>2.9547360000000005</v>
      </c>
      <c r="Y144" s="59">
        <v>2.6946360000000005</v>
      </c>
    </row>
    <row r="145" spans="3:25">
      <c r="C145" s="13" t="str">
        <f>IFERROR(VLOOKUP(A145,$H$13:$K$2718,4,0),"")</f>
        <v/>
      </c>
      <c r="H145" s="54" t="s">
        <v>14690</v>
      </c>
      <c r="I145" s="55" t="s">
        <v>17487</v>
      </c>
      <c r="J145" s="55" t="s">
        <v>17488</v>
      </c>
      <c r="K145" s="56">
        <v>1</v>
      </c>
      <c r="L145" s="56" t="s">
        <v>20532</v>
      </c>
      <c r="M145" s="57" t="s">
        <v>20536</v>
      </c>
      <c r="N145" s="58">
        <v>8.8135184000000013</v>
      </c>
      <c r="O145" s="58">
        <v>8.3146400000000007</v>
      </c>
      <c r="P145" s="58">
        <v>7.8440000000000003</v>
      </c>
      <c r="Q145" s="58">
        <v>7.4</v>
      </c>
      <c r="R145" s="59">
        <v>8.9897887680000022</v>
      </c>
      <c r="S145" s="59">
        <v>8.4809328000000015</v>
      </c>
      <c r="T145" s="59">
        <v>8.0008800000000004</v>
      </c>
      <c r="U145" s="59">
        <v>7.548</v>
      </c>
      <c r="V145" s="59">
        <v>9.1695845433600027</v>
      </c>
      <c r="W145" s="59">
        <v>8.6505514560000023</v>
      </c>
      <c r="X145" s="59">
        <v>8.1608976000000002</v>
      </c>
      <c r="Y145" s="59">
        <v>7.6989600000000005</v>
      </c>
    </row>
    <row r="146" spans="3:25">
      <c r="C146" s="13" t="str">
        <f>IFERROR(VLOOKUP(A146,$H$13:$K$2718,4,0),"")</f>
        <v/>
      </c>
      <c r="H146" s="54" t="s">
        <v>14691</v>
      </c>
      <c r="I146" s="55" t="s">
        <v>17489</v>
      </c>
      <c r="J146" s="55" t="s">
        <v>17490</v>
      </c>
      <c r="K146" s="56">
        <v>6</v>
      </c>
      <c r="L146" s="56" t="s">
        <v>20532</v>
      </c>
      <c r="M146" s="57" t="s">
        <v>20536</v>
      </c>
      <c r="N146" s="58">
        <v>3.14</v>
      </c>
      <c r="O146" s="58">
        <v>2.9400000000000004</v>
      </c>
      <c r="P146" s="58">
        <v>2.74</v>
      </c>
      <c r="Q146" s="58">
        <v>2.4900000000000002</v>
      </c>
      <c r="R146" s="59">
        <v>3.2028000000000003</v>
      </c>
      <c r="S146" s="59">
        <v>2.9988000000000006</v>
      </c>
      <c r="T146" s="59">
        <v>2.7948000000000004</v>
      </c>
      <c r="U146" s="59">
        <v>2.5398000000000001</v>
      </c>
      <c r="V146" s="59">
        <v>3.2668560000000002</v>
      </c>
      <c r="W146" s="59">
        <v>3.0587760000000004</v>
      </c>
      <c r="X146" s="59">
        <v>2.8506960000000006</v>
      </c>
      <c r="Y146" s="59">
        <v>2.5905960000000001</v>
      </c>
    </row>
    <row r="147" spans="3:25">
      <c r="C147" s="13" t="str">
        <f>IFERROR(VLOOKUP(A147,$H$13:$K$2718,4,0),"")</f>
        <v/>
      </c>
      <c r="H147" s="54" t="s">
        <v>14692</v>
      </c>
      <c r="I147" s="55" t="s">
        <v>17491</v>
      </c>
      <c r="J147" s="55" t="s">
        <v>17492</v>
      </c>
      <c r="K147" s="56">
        <v>6</v>
      </c>
      <c r="L147" s="56" t="s">
        <v>20532</v>
      </c>
      <c r="M147" s="57" t="s">
        <v>20536</v>
      </c>
      <c r="N147" s="58">
        <v>5.87</v>
      </c>
      <c r="O147" s="58">
        <v>5.57</v>
      </c>
      <c r="P147" s="58">
        <v>5.27</v>
      </c>
      <c r="Q147" s="58">
        <v>4.91</v>
      </c>
      <c r="R147" s="59">
        <v>5.9874000000000001</v>
      </c>
      <c r="S147" s="59">
        <v>5.6814</v>
      </c>
      <c r="T147" s="59">
        <v>5.3754</v>
      </c>
      <c r="U147" s="59">
        <v>5.0082000000000004</v>
      </c>
      <c r="V147" s="59">
        <v>6.1071480000000005</v>
      </c>
      <c r="W147" s="59">
        <v>5.7950280000000003</v>
      </c>
      <c r="X147" s="59">
        <v>5.4829080000000001</v>
      </c>
      <c r="Y147" s="59">
        <v>5.1083640000000008</v>
      </c>
    </row>
    <row r="148" spans="3:25">
      <c r="C148" s="13" t="str">
        <f>IFERROR(VLOOKUP(A148,$H$13:$K$2718,4,0),"")</f>
        <v/>
      </c>
      <c r="H148" s="54" t="s">
        <v>14693</v>
      </c>
      <c r="I148" s="55" t="s">
        <v>17493</v>
      </c>
      <c r="J148" s="55" t="s">
        <v>14562</v>
      </c>
      <c r="K148" s="56">
        <v>6</v>
      </c>
      <c r="L148" s="56" t="s">
        <v>20533</v>
      </c>
      <c r="M148" s="57" t="s">
        <v>20536</v>
      </c>
      <c r="N148" s="58">
        <v>8.3371119999999994</v>
      </c>
      <c r="O148" s="58">
        <v>7.8651999999999997</v>
      </c>
      <c r="P148" s="58">
        <v>7.42</v>
      </c>
      <c r="Q148" s="58">
        <v>7</v>
      </c>
      <c r="R148" s="59">
        <v>8.503854239999999</v>
      </c>
      <c r="S148" s="59">
        <v>8.0225039999999996</v>
      </c>
      <c r="T148" s="59">
        <v>7.5683999999999996</v>
      </c>
      <c r="U148" s="59">
        <v>7.14</v>
      </c>
      <c r="V148" s="59">
        <v>8.6739313247999998</v>
      </c>
      <c r="W148" s="59">
        <v>8.18295408</v>
      </c>
      <c r="X148" s="59">
        <v>7.7197679999999993</v>
      </c>
      <c r="Y148" s="59">
        <v>7.2827999999999999</v>
      </c>
    </row>
    <row r="149" spans="3:25">
      <c r="C149" s="13" t="str">
        <f>IFERROR(VLOOKUP(A149,$H$13:$K$2718,4,0),"")</f>
        <v/>
      </c>
      <c r="H149" s="54" t="s">
        <v>14694</v>
      </c>
      <c r="I149" s="55" t="s">
        <v>17494</v>
      </c>
      <c r="J149" s="55" t="s">
        <v>14562</v>
      </c>
      <c r="K149" s="56">
        <v>6</v>
      </c>
      <c r="L149" s="56" t="s">
        <v>20532</v>
      </c>
      <c r="M149" s="57" t="s">
        <v>20536</v>
      </c>
      <c r="N149" s="58">
        <v>4.58</v>
      </c>
      <c r="O149" s="58">
        <v>4.28</v>
      </c>
      <c r="P149" s="58">
        <v>3.98</v>
      </c>
      <c r="Q149" s="58">
        <v>3.62</v>
      </c>
      <c r="R149" s="59">
        <v>4.6715999999999998</v>
      </c>
      <c r="S149" s="59">
        <v>4.3656000000000006</v>
      </c>
      <c r="T149" s="59">
        <v>4.0595999999999997</v>
      </c>
      <c r="U149" s="59">
        <v>3.6924000000000001</v>
      </c>
      <c r="V149" s="59">
        <v>4.7650319999999997</v>
      </c>
      <c r="W149" s="59">
        <v>4.4529120000000004</v>
      </c>
      <c r="X149" s="59">
        <v>4.1407919999999994</v>
      </c>
      <c r="Y149" s="59">
        <v>3.766248</v>
      </c>
    </row>
    <row r="150" spans="3:25">
      <c r="C150" s="13" t="str">
        <f>IFERROR(VLOOKUP(A150,$H$13:$K$2718,4,0),"")</f>
        <v/>
      </c>
      <c r="H150" s="54" t="s">
        <v>14695</v>
      </c>
      <c r="I150" s="55" t="s">
        <v>17495</v>
      </c>
      <c r="J150" s="55" t="s">
        <v>17496</v>
      </c>
      <c r="K150" s="56">
        <v>6</v>
      </c>
      <c r="L150" s="56" t="s">
        <v>20532</v>
      </c>
      <c r="M150" s="57" t="s">
        <v>20536</v>
      </c>
      <c r="N150" s="58">
        <v>2.2200000000000002</v>
      </c>
      <c r="O150" s="58">
        <v>2.02</v>
      </c>
      <c r="P150" s="58">
        <v>1.87</v>
      </c>
      <c r="Q150" s="58">
        <v>1.77</v>
      </c>
      <c r="R150" s="59">
        <v>2.2644000000000002</v>
      </c>
      <c r="S150" s="59">
        <v>2.0604</v>
      </c>
      <c r="T150" s="59">
        <v>1.9074000000000002</v>
      </c>
      <c r="U150" s="59">
        <v>1.8054000000000001</v>
      </c>
      <c r="V150" s="59">
        <v>2.3096880000000004</v>
      </c>
      <c r="W150" s="59">
        <v>2.1016080000000001</v>
      </c>
      <c r="X150" s="59">
        <v>1.9455480000000003</v>
      </c>
      <c r="Y150" s="59">
        <v>1.8415080000000001</v>
      </c>
    </row>
    <row r="151" spans="3:25">
      <c r="C151" s="13" t="str">
        <f>IFERROR(VLOOKUP(A151,$H$13:$K$2718,4,0),"")</f>
        <v/>
      </c>
      <c r="H151" s="54" t="s">
        <v>14696</v>
      </c>
      <c r="I151" s="55" t="s">
        <v>17497</v>
      </c>
      <c r="J151" s="55" t="s">
        <v>17498</v>
      </c>
      <c r="K151" s="56">
        <v>6</v>
      </c>
      <c r="L151" s="56" t="s">
        <v>20532</v>
      </c>
      <c r="M151" s="57" t="s">
        <v>20536</v>
      </c>
      <c r="N151" s="58">
        <v>2.94</v>
      </c>
      <c r="O151" s="58">
        <v>2.74</v>
      </c>
      <c r="P151" s="58">
        <v>2.54</v>
      </c>
      <c r="Q151" s="58">
        <v>2.29</v>
      </c>
      <c r="R151" s="59">
        <v>2.9988000000000001</v>
      </c>
      <c r="S151" s="59">
        <v>2.7948000000000004</v>
      </c>
      <c r="T151" s="59">
        <v>2.5908000000000002</v>
      </c>
      <c r="U151" s="59">
        <v>2.3357999999999999</v>
      </c>
      <c r="V151" s="59">
        <v>3.0587759999999999</v>
      </c>
      <c r="W151" s="59">
        <v>2.8506960000000006</v>
      </c>
      <c r="X151" s="59">
        <v>2.6426160000000003</v>
      </c>
      <c r="Y151" s="59">
        <v>2.3825159999999999</v>
      </c>
    </row>
    <row r="152" spans="3:25">
      <c r="C152" s="13" t="str">
        <f>IFERROR(VLOOKUP(A152,$H$13:$K$2718,4,0),"")</f>
        <v/>
      </c>
      <c r="H152" s="54" t="s">
        <v>14697</v>
      </c>
      <c r="I152" s="55" t="s">
        <v>17499</v>
      </c>
      <c r="J152" s="55" t="s">
        <v>17500</v>
      </c>
      <c r="K152" s="56">
        <v>1</v>
      </c>
      <c r="L152" s="56" t="s">
        <v>20532</v>
      </c>
      <c r="M152" s="57" t="s">
        <v>20536</v>
      </c>
      <c r="N152" s="58">
        <v>8.3371119999999994</v>
      </c>
      <c r="O152" s="58">
        <v>7.8651999999999997</v>
      </c>
      <c r="P152" s="58">
        <v>7.42</v>
      </c>
      <c r="Q152" s="58">
        <v>7</v>
      </c>
      <c r="R152" s="59">
        <v>8.503854239999999</v>
      </c>
      <c r="S152" s="59">
        <v>8.0225039999999996</v>
      </c>
      <c r="T152" s="59">
        <v>7.5683999999999996</v>
      </c>
      <c r="U152" s="59">
        <v>7.14</v>
      </c>
      <c r="V152" s="59">
        <v>8.6739313247999998</v>
      </c>
      <c r="W152" s="59">
        <v>8.18295408</v>
      </c>
      <c r="X152" s="59">
        <v>7.7197679999999993</v>
      </c>
      <c r="Y152" s="59">
        <v>7.2827999999999999</v>
      </c>
    </row>
    <row r="153" spans="3:25">
      <c r="C153" s="13" t="str">
        <f>IFERROR(VLOOKUP(A153,$H$13:$K$2718,4,0),"")</f>
        <v/>
      </c>
      <c r="H153" s="54" t="s">
        <v>14698</v>
      </c>
      <c r="I153" s="55" t="s">
        <v>17501</v>
      </c>
      <c r="J153" s="55" t="s">
        <v>17502</v>
      </c>
      <c r="K153" s="56">
        <v>1</v>
      </c>
      <c r="L153" s="56" t="s">
        <v>20532</v>
      </c>
      <c r="M153" s="57" t="s">
        <v>20536</v>
      </c>
      <c r="N153" s="58">
        <v>5.15</v>
      </c>
      <c r="O153" s="58">
        <v>4.8500000000000005</v>
      </c>
      <c r="P153" s="58">
        <v>4.5500000000000007</v>
      </c>
      <c r="Q153" s="58">
        <v>4.1900000000000004</v>
      </c>
      <c r="R153" s="59">
        <v>5.2530000000000001</v>
      </c>
      <c r="S153" s="59">
        <v>4.947000000000001</v>
      </c>
      <c r="T153" s="59">
        <v>4.6410000000000009</v>
      </c>
      <c r="U153" s="59">
        <v>4.2738000000000005</v>
      </c>
      <c r="V153" s="59">
        <v>5.35806</v>
      </c>
      <c r="W153" s="59">
        <v>5.0459400000000008</v>
      </c>
      <c r="X153" s="59">
        <v>4.7338200000000006</v>
      </c>
      <c r="Y153" s="59">
        <v>4.3592760000000004</v>
      </c>
    </row>
    <row r="154" spans="3:25">
      <c r="C154" s="13" t="str">
        <f>IFERROR(VLOOKUP(A154,$H$13:$K$2718,4,0),"")</f>
        <v/>
      </c>
      <c r="H154" s="54" t="s">
        <v>14699</v>
      </c>
      <c r="I154" s="55" t="s">
        <v>17503</v>
      </c>
      <c r="J154" s="55" t="s">
        <v>17504</v>
      </c>
      <c r="K154" s="56">
        <v>1</v>
      </c>
      <c r="L154" s="56" t="s">
        <v>20532</v>
      </c>
      <c r="M154" s="57" t="s">
        <v>20536</v>
      </c>
      <c r="N154" s="58">
        <v>3.31</v>
      </c>
      <c r="O154" s="58">
        <v>3.1100000000000003</v>
      </c>
      <c r="P154" s="58">
        <v>2.91</v>
      </c>
      <c r="Q154" s="58">
        <v>2.66</v>
      </c>
      <c r="R154" s="59">
        <v>3.3761999999999999</v>
      </c>
      <c r="S154" s="59">
        <v>3.1722000000000001</v>
      </c>
      <c r="T154" s="59">
        <v>2.9681999999999999</v>
      </c>
      <c r="U154" s="59">
        <v>2.7132000000000001</v>
      </c>
      <c r="V154" s="59">
        <v>3.443724</v>
      </c>
      <c r="W154" s="59">
        <v>3.2356440000000002</v>
      </c>
      <c r="X154" s="59">
        <v>3.0275639999999999</v>
      </c>
      <c r="Y154" s="59">
        <v>2.7674639999999999</v>
      </c>
    </row>
    <row r="155" spans="3:25">
      <c r="C155" s="13" t="str">
        <f>IFERROR(VLOOKUP(A155,$H$13:$K$2718,4,0),"")</f>
        <v/>
      </c>
      <c r="H155" s="54" t="s">
        <v>14700</v>
      </c>
      <c r="I155" s="55" t="s">
        <v>17505</v>
      </c>
      <c r="J155" s="55" t="s">
        <v>17506</v>
      </c>
      <c r="K155" s="56">
        <v>12</v>
      </c>
      <c r="L155" s="56" t="s">
        <v>20532</v>
      </c>
      <c r="M155" s="57" t="s">
        <v>20536</v>
      </c>
      <c r="N155" s="58">
        <v>3.47</v>
      </c>
      <c r="O155" s="58">
        <v>3.2700000000000005</v>
      </c>
      <c r="P155" s="58">
        <v>3.0700000000000003</v>
      </c>
      <c r="Q155" s="58">
        <v>2.8200000000000003</v>
      </c>
      <c r="R155" s="59">
        <v>3.5394000000000001</v>
      </c>
      <c r="S155" s="59">
        <v>3.3354000000000004</v>
      </c>
      <c r="T155" s="59">
        <v>3.1314000000000002</v>
      </c>
      <c r="U155" s="59">
        <v>2.8764000000000003</v>
      </c>
      <c r="V155" s="59">
        <v>3.610188</v>
      </c>
      <c r="W155" s="59">
        <v>3.4021080000000006</v>
      </c>
      <c r="X155" s="59">
        <v>3.1940280000000003</v>
      </c>
      <c r="Y155" s="59">
        <v>2.9339280000000003</v>
      </c>
    </row>
    <row r="156" spans="3:25">
      <c r="C156" s="13" t="str">
        <f>IFERROR(VLOOKUP(A156,$H$13:$K$2718,4,0),"")</f>
        <v/>
      </c>
      <c r="H156" s="54" t="s">
        <v>14701</v>
      </c>
      <c r="I156" s="55" t="s">
        <v>17507</v>
      </c>
      <c r="J156" s="55" t="s">
        <v>17508</v>
      </c>
      <c r="K156" s="56">
        <v>6</v>
      </c>
      <c r="L156" s="56" t="s">
        <v>20532</v>
      </c>
      <c r="M156" s="57" t="s">
        <v>20536</v>
      </c>
      <c r="N156" s="58">
        <v>3.59</v>
      </c>
      <c r="O156" s="58">
        <v>3.3899999999999997</v>
      </c>
      <c r="P156" s="58">
        <v>3.19</v>
      </c>
      <c r="Q156" s="58">
        <v>2.94</v>
      </c>
      <c r="R156" s="59">
        <v>3.6617999999999999</v>
      </c>
      <c r="S156" s="59">
        <v>3.4577999999999998</v>
      </c>
      <c r="T156" s="59">
        <v>3.2538</v>
      </c>
      <c r="U156" s="59">
        <v>2.9988000000000001</v>
      </c>
      <c r="V156" s="59">
        <v>3.735036</v>
      </c>
      <c r="W156" s="59">
        <v>3.5269559999999998</v>
      </c>
      <c r="X156" s="59">
        <v>3.3188759999999999</v>
      </c>
      <c r="Y156" s="59">
        <v>3.0587759999999999</v>
      </c>
    </row>
    <row r="157" spans="3:25">
      <c r="C157" s="13" t="str">
        <f>IFERROR(VLOOKUP(A157,$H$13:$K$2718,4,0),"")</f>
        <v/>
      </c>
      <c r="H157" s="54" t="s">
        <v>14702</v>
      </c>
      <c r="I157" s="55" t="s">
        <v>17509</v>
      </c>
      <c r="J157" s="55" t="s">
        <v>14562</v>
      </c>
      <c r="K157" s="56">
        <v>12</v>
      </c>
      <c r="L157" s="56" t="s">
        <v>20532</v>
      </c>
      <c r="M157" s="57" t="s">
        <v>20536</v>
      </c>
      <c r="N157" s="58">
        <v>3.12</v>
      </c>
      <c r="O157" s="58">
        <v>2.92</v>
      </c>
      <c r="P157" s="58">
        <v>2.72</v>
      </c>
      <c r="Q157" s="58">
        <v>2.4700000000000002</v>
      </c>
      <c r="R157" s="59">
        <v>3.1823999999999999</v>
      </c>
      <c r="S157" s="59">
        <v>2.9783999999999997</v>
      </c>
      <c r="T157" s="59">
        <v>2.7744</v>
      </c>
      <c r="U157" s="59">
        <v>2.5194000000000001</v>
      </c>
      <c r="V157" s="59">
        <v>3.246048</v>
      </c>
      <c r="W157" s="59">
        <v>3.0379679999999998</v>
      </c>
      <c r="X157" s="59">
        <v>2.829888</v>
      </c>
      <c r="Y157" s="59">
        <v>2.569788</v>
      </c>
    </row>
    <row r="158" spans="3:25">
      <c r="C158" s="13" t="str">
        <f>IFERROR(VLOOKUP(A158,$H$13:$K$2718,4,0),"")</f>
        <v/>
      </c>
      <c r="H158" s="54" t="s">
        <v>14703</v>
      </c>
      <c r="I158" s="55" t="s">
        <v>14562</v>
      </c>
      <c r="J158" s="55" t="s">
        <v>14562</v>
      </c>
      <c r="K158" s="56">
        <v>20</v>
      </c>
      <c r="L158" s="56" t="s">
        <v>20532</v>
      </c>
      <c r="M158" s="57" t="s">
        <v>20536</v>
      </c>
      <c r="N158" s="58">
        <v>1.72</v>
      </c>
      <c r="O158" s="58">
        <v>1.52</v>
      </c>
      <c r="P158" s="58">
        <v>1.37</v>
      </c>
      <c r="Q158" s="58">
        <v>1.27</v>
      </c>
      <c r="R158" s="59">
        <v>1.7544</v>
      </c>
      <c r="S158" s="59">
        <v>1.5504</v>
      </c>
      <c r="T158" s="59">
        <v>1.3974000000000002</v>
      </c>
      <c r="U158" s="59">
        <v>1.2954000000000001</v>
      </c>
      <c r="V158" s="59">
        <v>1.789488</v>
      </c>
      <c r="W158" s="59">
        <v>1.5814079999999999</v>
      </c>
      <c r="X158" s="59">
        <v>1.4253480000000003</v>
      </c>
      <c r="Y158" s="59">
        <v>1.3213080000000001</v>
      </c>
    </row>
    <row r="159" spans="3:25">
      <c r="C159" s="13" t="str">
        <f>IFERROR(VLOOKUP(A159,$H$13:$K$2718,4,0),"")</f>
        <v/>
      </c>
      <c r="H159" s="54" t="s">
        <v>14704</v>
      </c>
      <c r="I159" s="55" t="s">
        <v>17510</v>
      </c>
      <c r="J159" s="55" t="s">
        <v>17511</v>
      </c>
      <c r="K159" s="56">
        <v>1</v>
      </c>
      <c r="L159" s="56" t="s">
        <v>20532</v>
      </c>
      <c r="M159" s="57" t="s">
        <v>20536</v>
      </c>
      <c r="N159" s="58">
        <v>7.89</v>
      </c>
      <c r="O159" s="58">
        <v>7.29</v>
      </c>
      <c r="P159" s="58">
        <v>6.6899999999999995</v>
      </c>
      <c r="Q159" s="58">
        <v>5.97</v>
      </c>
      <c r="R159" s="59">
        <v>8.0478000000000005</v>
      </c>
      <c r="S159" s="59">
        <v>7.4358000000000004</v>
      </c>
      <c r="T159" s="59">
        <v>6.8237999999999994</v>
      </c>
      <c r="U159" s="59">
        <v>6.0893999999999995</v>
      </c>
      <c r="V159" s="59">
        <v>8.2087560000000011</v>
      </c>
      <c r="W159" s="59">
        <v>7.5845160000000007</v>
      </c>
      <c r="X159" s="59">
        <v>6.9602759999999995</v>
      </c>
      <c r="Y159" s="59">
        <v>6.211187999999999</v>
      </c>
    </row>
    <row r="160" spans="3:25">
      <c r="C160" s="13" t="str">
        <f>IFERROR(VLOOKUP(A160,$H$13:$K$2718,4,0),"")</f>
        <v/>
      </c>
      <c r="H160" s="54" t="s">
        <v>14705</v>
      </c>
      <c r="I160" s="55" t="s">
        <v>17512</v>
      </c>
      <c r="J160" s="55" t="s">
        <v>14562</v>
      </c>
      <c r="K160" s="56">
        <v>6</v>
      </c>
      <c r="L160" s="56" t="s">
        <v>20532</v>
      </c>
      <c r="M160" s="57" t="s">
        <v>20536</v>
      </c>
      <c r="N160" s="58">
        <v>3.66</v>
      </c>
      <c r="O160" s="58">
        <v>3.46</v>
      </c>
      <c r="P160" s="58">
        <v>3.2600000000000002</v>
      </c>
      <c r="Q160" s="58">
        <v>3.0100000000000002</v>
      </c>
      <c r="R160" s="59">
        <v>3.7332000000000001</v>
      </c>
      <c r="S160" s="59">
        <v>3.5291999999999999</v>
      </c>
      <c r="T160" s="59">
        <v>3.3252000000000002</v>
      </c>
      <c r="U160" s="59">
        <v>3.0702000000000003</v>
      </c>
      <c r="V160" s="59">
        <v>3.8078639999999999</v>
      </c>
      <c r="W160" s="59">
        <v>3.5997840000000001</v>
      </c>
      <c r="X160" s="59">
        <v>3.3917040000000003</v>
      </c>
      <c r="Y160" s="59">
        <v>3.1316040000000003</v>
      </c>
    </row>
    <row r="161" spans="3:25">
      <c r="C161" s="13" t="str">
        <f>IFERROR(VLOOKUP(A161,$H$13:$K$2718,4,0),"")</f>
        <v/>
      </c>
      <c r="H161" s="54" t="s">
        <v>14706</v>
      </c>
      <c r="I161" s="55" t="s">
        <v>17513</v>
      </c>
      <c r="J161" s="55" t="s">
        <v>17514</v>
      </c>
      <c r="K161" s="56">
        <v>12</v>
      </c>
      <c r="L161" s="56" t="s">
        <v>20532</v>
      </c>
      <c r="M161" s="57" t="s">
        <v>20536</v>
      </c>
      <c r="N161" s="58">
        <v>3.9</v>
      </c>
      <c r="O161" s="58">
        <v>3.7</v>
      </c>
      <c r="P161" s="58">
        <v>3.5</v>
      </c>
      <c r="Q161" s="58">
        <v>3.25</v>
      </c>
      <c r="R161" s="59">
        <v>3.9779999999999998</v>
      </c>
      <c r="S161" s="59">
        <v>3.774</v>
      </c>
      <c r="T161" s="59">
        <v>3.57</v>
      </c>
      <c r="U161" s="59">
        <v>3.3149999999999999</v>
      </c>
      <c r="V161" s="59">
        <v>4.0575599999999996</v>
      </c>
      <c r="W161" s="59">
        <v>3.8494800000000002</v>
      </c>
      <c r="X161" s="59">
        <v>3.6414</v>
      </c>
      <c r="Y161" s="59">
        <v>3.3813</v>
      </c>
    </row>
    <row r="162" spans="3:25">
      <c r="C162" s="13" t="str">
        <f>IFERROR(VLOOKUP(A162,$H$13:$K$2718,4,0),"")</f>
        <v/>
      </c>
      <c r="H162" s="54" t="s">
        <v>14707</v>
      </c>
      <c r="I162" s="55" t="s">
        <v>17515</v>
      </c>
      <c r="J162" s="55" t="s">
        <v>14562</v>
      </c>
      <c r="K162" s="56">
        <v>12</v>
      </c>
      <c r="L162" s="56" t="s">
        <v>20532</v>
      </c>
      <c r="M162" s="57" t="s">
        <v>20536</v>
      </c>
      <c r="N162" s="58">
        <v>3.5</v>
      </c>
      <c r="O162" s="58">
        <v>3.3</v>
      </c>
      <c r="P162" s="58">
        <v>3.1</v>
      </c>
      <c r="Q162" s="58">
        <v>2.85</v>
      </c>
      <c r="R162" s="59">
        <v>3.57</v>
      </c>
      <c r="S162" s="59">
        <v>3.3659999999999997</v>
      </c>
      <c r="T162" s="59">
        <v>3.1619999999999999</v>
      </c>
      <c r="U162" s="59">
        <v>2.907</v>
      </c>
      <c r="V162" s="59">
        <v>3.6414</v>
      </c>
      <c r="W162" s="59">
        <v>3.4333199999999997</v>
      </c>
      <c r="X162" s="59">
        <v>3.2252399999999999</v>
      </c>
      <c r="Y162" s="59">
        <v>2.9651399999999999</v>
      </c>
    </row>
    <row r="163" spans="3:25">
      <c r="C163" s="13" t="str">
        <f>IFERROR(VLOOKUP(A163,$H$13:$K$2718,4,0),"")</f>
        <v/>
      </c>
      <c r="H163" s="54" t="s">
        <v>14708</v>
      </c>
      <c r="I163" s="55" t="s">
        <v>17516</v>
      </c>
      <c r="J163" s="55" t="s">
        <v>17517</v>
      </c>
      <c r="K163" s="56">
        <v>6</v>
      </c>
      <c r="L163" s="56" t="s">
        <v>20532</v>
      </c>
      <c r="M163" s="57" t="s">
        <v>20536</v>
      </c>
      <c r="N163" s="58">
        <v>5.49</v>
      </c>
      <c r="O163" s="58">
        <v>5.19</v>
      </c>
      <c r="P163" s="58">
        <v>4.8900000000000006</v>
      </c>
      <c r="Q163" s="58">
        <v>4.53</v>
      </c>
      <c r="R163" s="59">
        <v>5.5998000000000001</v>
      </c>
      <c r="S163" s="59">
        <v>5.2938000000000001</v>
      </c>
      <c r="T163" s="59">
        <v>4.9878000000000009</v>
      </c>
      <c r="U163" s="59">
        <v>4.6206000000000005</v>
      </c>
      <c r="V163" s="59">
        <v>5.7117960000000005</v>
      </c>
      <c r="W163" s="59">
        <v>5.3996760000000004</v>
      </c>
      <c r="X163" s="59">
        <v>5.0875560000000011</v>
      </c>
      <c r="Y163" s="59">
        <v>4.7130120000000009</v>
      </c>
    </row>
    <row r="164" spans="3:25">
      <c r="C164" s="13" t="str">
        <f>IFERROR(VLOOKUP(A164,$H$13:$K$2718,4,0),"")</f>
        <v/>
      </c>
      <c r="H164" s="54" t="s">
        <v>14709</v>
      </c>
      <c r="I164" s="55" t="s">
        <v>17518</v>
      </c>
      <c r="J164" s="55" t="s">
        <v>17519</v>
      </c>
      <c r="K164" s="56">
        <v>12</v>
      </c>
      <c r="L164" s="56" t="s">
        <v>20532</v>
      </c>
      <c r="M164" s="57" t="s">
        <v>20536</v>
      </c>
      <c r="N164" s="58">
        <v>8.7420574400000017</v>
      </c>
      <c r="O164" s="58">
        <v>8.247224000000001</v>
      </c>
      <c r="P164" s="58">
        <v>7.7804000000000002</v>
      </c>
      <c r="Q164" s="58">
        <v>7.34</v>
      </c>
      <c r="R164" s="59">
        <v>8.9168985888000023</v>
      </c>
      <c r="S164" s="59">
        <v>8.4121684800000018</v>
      </c>
      <c r="T164" s="59">
        <v>7.9360080000000002</v>
      </c>
      <c r="U164" s="59">
        <v>7.4867999999999997</v>
      </c>
      <c r="V164" s="59">
        <v>9.0952365605760015</v>
      </c>
      <c r="W164" s="59">
        <v>8.5804118496000026</v>
      </c>
      <c r="X164" s="59">
        <v>8.0947281600000007</v>
      </c>
      <c r="Y164" s="59">
        <v>7.6365359999999995</v>
      </c>
    </row>
    <row r="165" spans="3:25">
      <c r="C165" s="13" t="str">
        <f>IFERROR(VLOOKUP(A165,$H$13:$K$2718,4,0),"")</f>
        <v/>
      </c>
      <c r="H165" s="54" t="s">
        <v>14710</v>
      </c>
      <c r="I165" s="55" t="s">
        <v>17520</v>
      </c>
      <c r="J165" s="55" t="s">
        <v>17521</v>
      </c>
      <c r="K165" s="56">
        <v>12</v>
      </c>
      <c r="L165" s="56" t="s">
        <v>20532</v>
      </c>
      <c r="M165" s="57" t="s">
        <v>20536</v>
      </c>
      <c r="N165" s="58">
        <v>2.5500000000000003</v>
      </c>
      <c r="O165" s="58">
        <v>2.35</v>
      </c>
      <c r="P165" s="58">
        <v>2.2000000000000002</v>
      </c>
      <c r="Q165" s="58">
        <v>2.1</v>
      </c>
      <c r="R165" s="59">
        <v>2.6010000000000004</v>
      </c>
      <c r="S165" s="59">
        <v>2.3970000000000002</v>
      </c>
      <c r="T165" s="59">
        <v>2.2440000000000002</v>
      </c>
      <c r="U165" s="59">
        <v>2.1419999999999999</v>
      </c>
      <c r="V165" s="59">
        <v>2.6530200000000006</v>
      </c>
      <c r="W165" s="59">
        <v>2.4449400000000003</v>
      </c>
      <c r="X165" s="59">
        <v>2.2888800000000002</v>
      </c>
      <c r="Y165" s="59">
        <v>2.1848399999999999</v>
      </c>
    </row>
    <row r="166" spans="3:25">
      <c r="C166" s="13" t="str">
        <f>IFERROR(VLOOKUP(A166,$H$13:$K$2718,4,0),"")</f>
        <v/>
      </c>
      <c r="H166" s="54" t="s">
        <v>14711</v>
      </c>
      <c r="I166" s="55" t="s">
        <v>17522</v>
      </c>
      <c r="J166" s="55" t="s">
        <v>14562</v>
      </c>
      <c r="K166" s="56">
        <v>12</v>
      </c>
      <c r="L166" s="56" t="s">
        <v>20532</v>
      </c>
      <c r="M166" s="57" t="s">
        <v>20536</v>
      </c>
      <c r="N166" s="58">
        <v>2.39</v>
      </c>
      <c r="O166" s="58">
        <v>2.19</v>
      </c>
      <c r="P166" s="58">
        <v>2.04</v>
      </c>
      <c r="Q166" s="58">
        <v>1.94</v>
      </c>
      <c r="R166" s="59">
        <v>2.4378000000000002</v>
      </c>
      <c r="S166" s="59">
        <v>2.2338</v>
      </c>
      <c r="T166" s="59">
        <v>2.0808</v>
      </c>
      <c r="U166" s="59">
        <v>1.9787999999999999</v>
      </c>
      <c r="V166" s="59">
        <v>2.4865560000000002</v>
      </c>
      <c r="W166" s="59">
        <v>2.2784759999999999</v>
      </c>
      <c r="X166" s="59">
        <v>2.1224159999999999</v>
      </c>
      <c r="Y166" s="59">
        <v>2.0183759999999999</v>
      </c>
    </row>
    <row r="167" spans="3:25">
      <c r="C167" s="13" t="str">
        <f>IFERROR(VLOOKUP(A167,$H$13:$K$2718,4,0),"")</f>
        <v/>
      </c>
      <c r="H167" s="54" t="s">
        <v>14712</v>
      </c>
      <c r="I167" s="55" t="s">
        <v>17523</v>
      </c>
      <c r="J167" s="55" t="s">
        <v>17524</v>
      </c>
      <c r="K167" s="56">
        <v>1</v>
      </c>
      <c r="L167" s="56" t="s">
        <v>20532</v>
      </c>
      <c r="M167" s="57" t="s">
        <v>20536</v>
      </c>
      <c r="N167" s="58">
        <v>5.5</v>
      </c>
      <c r="O167" s="58">
        <v>5.2</v>
      </c>
      <c r="P167" s="58">
        <v>4.9000000000000004</v>
      </c>
      <c r="Q167" s="58">
        <v>4.54</v>
      </c>
      <c r="R167" s="59">
        <v>5.61</v>
      </c>
      <c r="S167" s="59">
        <v>5.3040000000000003</v>
      </c>
      <c r="T167" s="59">
        <v>4.9980000000000002</v>
      </c>
      <c r="U167" s="59">
        <v>4.6307999999999998</v>
      </c>
      <c r="V167" s="59">
        <v>5.7222</v>
      </c>
      <c r="W167" s="59">
        <v>5.4100800000000007</v>
      </c>
      <c r="X167" s="59">
        <v>5.0979600000000005</v>
      </c>
      <c r="Y167" s="59">
        <v>4.7234159999999994</v>
      </c>
    </row>
    <row r="168" spans="3:25">
      <c r="C168" s="13" t="str">
        <f>IFERROR(VLOOKUP(A168,$H$13:$K$2718,4,0),"")</f>
        <v/>
      </c>
      <c r="H168" s="54" t="s">
        <v>14713</v>
      </c>
      <c r="I168" s="55" t="s">
        <v>14562</v>
      </c>
      <c r="J168" s="55" t="s">
        <v>14562</v>
      </c>
      <c r="K168" s="56">
        <v>20</v>
      </c>
      <c r="L168" s="56" t="s">
        <v>20532</v>
      </c>
      <c r="M168" s="57" t="s">
        <v>20536</v>
      </c>
      <c r="N168" s="58">
        <v>2.3200000000000003</v>
      </c>
      <c r="O168" s="58">
        <v>2.12</v>
      </c>
      <c r="P168" s="58">
        <v>1.9200000000000004</v>
      </c>
      <c r="Q168" s="58">
        <v>1.6700000000000004</v>
      </c>
      <c r="R168" s="59">
        <v>2.3664000000000005</v>
      </c>
      <c r="S168" s="59">
        <v>2.1624000000000003</v>
      </c>
      <c r="T168" s="59">
        <v>1.9584000000000004</v>
      </c>
      <c r="U168" s="59">
        <v>1.7034000000000005</v>
      </c>
      <c r="V168" s="59">
        <v>2.4137280000000003</v>
      </c>
      <c r="W168" s="59">
        <v>2.2056480000000005</v>
      </c>
      <c r="X168" s="59">
        <v>1.9975680000000005</v>
      </c>
      <c r="Y168" s="59">
        <v>1.7374680000000005</v>
      </c>
    </row>
    <row r="169" spans="3:25">
      <c r="C169" s="13" t="str">
        <f>IFERROR(VLOOKUP(A169,$H$13:$K$2718,4,0),"")</f>
        <v/>
      </c>
      <c r="H169" s="54" t="s">
        <v>14714</v>
      </c>
      <c r="I169" s="55" t="s">
        <v>17525</v>
      </c>
      <c r="J169" s="55" t="s">
        <v>17526</v>
      </c>
      <c r="K169" s="56">
        <v>6</v>
      </c>
      <c r="L169" s="56" t="s">
        <v>20532</v>
      </c>
      <c r="M169" s="57" t="s">
        <v>20536</v>
      </c>
      <c r="N169" s="58">
        <v>5.45</v>
      </c>
      <c r="O169" s="58">
        <v>5.15</v>
      </c>
      <c r="P169" s="58">
        <v>4.8499999999999996</v>
      </c>
      <c r="Q169" s="58">
        <v>4.49</v>
      </c>
      <c r="R169" s="59">
        <v>5.5590000000000002</v>
      </c>
      <c r="S169" s="59">
        <v>5.2530000000000001</v>
      </c>
      <c r="T169" s="59">
        <v>4.9470000000000001</v>
      </c>
      <c r="U169" s="59">
        <v>4.5798000000000005</v>
      </c>
      <c r="V169" s="59">
        <v>5.6701800000000002</v>
      </c>
      <c r="W169" s="59">
        <v>5.35806</v>
      </c>
      <c r="X169" s="59">
        <v>5.0459399999999999</v>
      </c>
      <c r="Y169" s="59">
        <v>4.6713960000000005</v>
      </c>
    </row>
    <row r="170" spans="3:25">
      <c r="C170" s="13" t="str">
        <f>IFERROR(VLOOKUP(A170,$H$13:$K$2718,4,0),"")</f>
        <v/>
      </c>
      <c r="H170" s="54" t="s">
        <v>14715</v>
      </c>
      <c r="I170" s="55" t="s">
        <v>17527</v>
      </c>
      <c r="J170" s="55" t="s">
        <v>17528</v>
      </c>
      <c r="K170" s="56">
        <v>6</v>
      </c>
      <c r="L170" s="56" t="s">
        <v>20532</v>
      </c>
      <c r="M170" s="57" t="s">
        <v>20536</v>
      </c>
      <c r="N170" s="58">
        <v>5.21</v>
      </c>
      <c r="O170" s="58">
        <v>4.91</v>
      </c>
      <c r="P170" s="58">
        <v>4.6099999999999994</v>
      </c>
      <c r="Q170" s="58">
        <v>4.25</v>
      </c>
      <c r="R170" s="59">
        <v>5.3141999999999996</v>
      </c>
      <c r="S170" s="59">
        <v>5.0082000000000004</v>
      </c>
      <c r="T170" s="59">
        <v>4.7021999999999995</v>
      </c>
      <c r="U170" s="59">
        <v>4.335</v>
      </c>
      <c r="V170" s="59">
        <v>5.4204839999999992</v>
      </c>
      <c r="W170" s="59">
        <v>5.1083640000000008</v>
      </c>
      <c r="X170" s="59">
        <v>4.7962439999999997</v>
      </c>
      <c r="Y170" s="59">
        <v>4.4216999999999995</v>
      </c>
    </row>
    <row r="171" spans="3:25">
      <c r="C171" s="13" t="str">
        <f>IFERROR(VLOOKUP(A171,$H$13:$K$2718,4,0),"")</f>
        <v/>
      </c>
      <c r="H171" s="54" t="s">
        <v>14716</v>
      </c>
      <c r="I171" s="55" t="s">
        <v>17529</v>
      </c>
      <c r="J171" s="55" t="s">
        <v>17530</v>
      </c>
      <c r="K171" s="56">
        <v>6</v>
      </c>
      <c r="L171" s="56" t="s">
        <v>20532</v>
      </c>
      <c r="M171" s="57" t="s">
        <v>20536</v>
      </c>
      <c r="N171" s="58">
        <v>5.07</v>
      </c>
      <c r="O171" s="58">
        <v>4.7700000000000005</v>
      </c>
      <c r="P171" s="58">
        <v>4.4700000000000006</v>
      </c>
      <c r="Q171" s="58">
        <v>4.1100000000000003</v>
      </c>
      <c r="R171" s="59">
        <v>5.1714000000000002</v>
      </c>
      <c r="S171" s="59">
        <v>4.8654000000000002</v>
      </c>
      <c r="T171" s="59">
        <v>4.559400000000001</v>
      </c>
      <c r="U171" s="59">
        <v>4.1922000000000006</v>
      </c>
      <c r="V171" s="59">
        <v>5.2748280000000003</v>
      </c>
      <c r="W171" s="59">
        <v>4.9627080000000001</v>
      </c>
      <c r="X171" s="59">
        <v>4.6505880000000008</v>
      </c>
      <c r="Y171" s="59">
        <v>4.2760440000000006</v>
      </c>
    </row>
    <row r="172" spans="3:25">
      <c r="C172" s="13" t="str">
        <f>IFERROR(VLOOKUP(A172,$H$13:$K$2718,4,0),"")</f>
        <v/>
      </c>
      <c r="H172" s="54" t="s">
        <v>14717</v>
      </c>
      <c r="I172" s="55" t="s">
        <v>17531</v>
      </c>
      <c r="J172" s="55" t="s">
        <v>17532</v>
      </c>
      <c r="K172" s="56">
        <v>6</v>
      </c>
      <c r="L172" s="56" t="s">
        <v>20532</v>
      </c>
      <c r="M172" s="57" t="s">
        <v>20536</v>
      </c>
      <c r="N172" s="58">
        <v>4.46</v>
      </c>
      <c r="O172" s="58">
        <v>4.16</v>
      </c>
      <c r="P172" s="58">
        <v>3.86</v>
      </c>
      <c r="Q172" s="58">
        <v>3.5</v>
      </c>
      <c r="R172" s="59">
        <v>4.5491999999999999</v>
      </c>
      <c r="S172" s="59">
        <v>4.2431999999999999</v>
      </c>
      <c r="T172" s="59">
        <v>3.9371999999999998</v>
      </c>
      <c r="U172" s="59">
        <v>3.57</v>
      </c>
      <c r="V172" s="59">
        <v>4.6401839999999996</v>
      </c>
      <c r="W172" s="59">
        <v>4.3280639999999995</v>
      </c>
      <c r="X172" s="59">
        <v>4.0159440000000002</v>
      </c>
      <c r="Y172" s="59">
        <v>3.6414</v>
      </c>
    </row>
    <row r="173" spans="3:25">
      <c r="C173" s="13" t="str">
        <f>IFERROR(VLOOKUP(A173,$H$13:$K$2718,4,0),"")</f>
        <v/>
      </c>
      <c r="H173" s="54" t="s">
        <v>14718</v>
      </c>
      <c r="I173" s="55" t="s">
        <v>17533</v>
      </c>
      <c r="J173" s="55" t="s">
        <v>17534</v>
      </c>
      <c r="K173" s="56">
        <v>6</v>
      </c>
      <c r="L173" s="56" t="s">
        <v>20532</v>
      </c>
      <c r="M173" s="57" t="s">
        <v>20536</v>
      </c>
      <c r="N173" s="58">
        <v>3.06</v>
      </c>
      <c r="O173" s="58">
        <v>2.8600000000000003</v>
      </c>
      <c r="P173" s="58">
        <v>2.66</v>
      </c>
      <c r="Q173" s="58">
        <v>2.41</v>
      </c>
      <c r="R173" s="59">
        <v>3.1212</v>
      </c>
      <c r="S173" s="59">
        <v>2.9172000000000002</v>
      </c>
      <c r="T173" s="59">
        <v>2.7132000000000001</v>
      </c>
      <c r="U173" s="59">
        <v>2.4582000000000002</v>
      </c>
      <c r="V173" s="59">
        <v>3.183624</v>
      </c>
      <c r="W173" s="59">
        <v>2.9755440000000002</v>
      </c>
      <c r="X173" s="59">
        <v>2.7674639999999999</v>
      </c>
      <c r="Y173" s="59">
        <v>2.5073640000000004</v>
      </c>
    </row>
    <row r="174" spans="3:25">
      <c r="C174" s="13" t="str">
        <f>IFERROR(VLOOKUP(A174,$H$13:$K$2718,4,0),"")</f>
        <v/>
      </c>
      <c r="H174" s="54" t="s">
        <v>14719</v>
      </c>
      <c r="I174" s="55" t="s">
        <v>17535</v>
      </c>
      <c r="J174" s="55" t="s">
        <v>17536</v>
      </c>
      <c r="K174" s="56">
        <v>6</v>
      </c>
      <c r="L174" s="56" t="s">
        <v>20532</v>
      </c>
      <c r="M174" s="57" t="s">
        <v>20536</v>
      </c>
      <c r="N174" s="58">
        <v>3.07</v>
      </c>
      <c r="O174" s="58">
        <v>2.87</v>
      </c>
      <c r="P174" s="58">
        <v>2.67</v>
      </c>
      <c r="Q174" s="58">
        <v>2.42</v>
      </c>
      <c r="R174" s="59">
        <v>3.1313999999999997</v>
      </c>
      <c r="S174" s="59">
        <v>2.9274</v>
      </c>
      <c r="T174" s="59">
        <v>2.7233999999999998</v>
      </c>
      <c r="U174" s="59">
        <v>2.4683999999999999</v>
      </c>
      <c r="V174" s="59">
        <v>3.1940279999999999</v>
      </c>
      <c r="W174" s="59">
        <v>2.985948</v>
      </c>
      <c r="X174" s="59">
        <v>2.7778679999999998</v>
      </c>
      <c r="Y174" s="59">
        <v>2.5177679999999998</v>
      </c>
    </row>
    <row r="175" spans="3:25">
      <c r="C175" s="13" t="str">
        <f>IFERROR(VLOOKUP(A175,$H$13:$K$2718,4,0),"")</f>
        <v/>
      </c>
      <c r="H175" s="54" t="s">
        <v>14720</v>
      </c>
      <c r="I175" s="55" t="s">
        <v>17537</v>
      </c>
      <c r="J175" s="55" t="s">
        <v>17538</v>
      </c>
      <c r="K175" s="56">
        <v>1</v>
      </c>
      <c r="L175" s="56" t="s">
        <v>20532</v>
      </c>
      <c r="M175" s="57" t="s">
        <v>20536</v>
      </c>
      <c r="N175" s="58">
        <v>2.8600000000000003</v>
      </c>
      <c r="O175" s="58">
        <v>2.66</v>
      </c>
      <c r="P175" s="58">
        <v>2.5100000000000002</v>
      </c>
      <c r="Q175" s="58">
        <v>2.41</v>
      </c>
      <c r="R175" s="59">
        <v>2.9172000000000002</v>
      </c>
      <c r="S175" s="59">
        <v>2.7132000000000001</v>
      </c>
      <c r="T175" s="59">
        <v>2.5602</v>
      </c>
      <c r="U175" s="59">
        <v>2.4582000000000002</v>
      </c>
      <c r="V175" s="59">
        <v>2.9755440000000002</v>
      </c>
      <c r="W175" s="59">
        <v>2.7674639999999999</v>
      </c>
      <c r="X175" s="59">
        <v>2.6114039999999998</v>
      </c>
      <c r="Y175" s="59">
        <v>2.5073640000000004</v>
      </c>
    </row>
    <row r="176" spans="3:25">
      <c r="C176" s="13" t="str">
        <f>IFERROR(VLOOKUP(A176,$H$13:$K$2718,4,0),"")</f>
        <v/>
      </c>
      <c r="H176" s="54" t="s">
        <v>14721</v>
      </c>
      <c r="I176" s="55" t="s">
        <v>17539</v>
      </c>
      <c r="J176" s="55" t="s">
        <v>17540</v>
      </c>
      <c r="K176" s="56">
        <v>12</v>
      </c>
      <c r="L176" s="56" t="s">
        <v>20532</v>
      </c>
      <c r="M176" s="57" t="s">
        <v>20536</v>
      </c>
      <c r="N176" s="58">
        <v>7.99</v>
      </c>
      <c r="O176" s="58">
        <v>7.3900000000000006</v>
      </c>
      <c r="P176" s="58">
        <v>6.79</v>
      </c>
      <c r="Q176" s="58">
        <v>6.07</v>
      </c>
      <c r="R176" s="59">
        <v>8.1498000000000008</v>
      </c>
      <c r="S176" s="59">
        <v>7.5378000000000007</v>
      </c>
      <c r="T176" s="59">
        <v>6.9257999999999997</v>
      </c>
      <c r="U176" s="59">
        <v>6.1914000000000007</v>
      </c>
      <c r="V176" s="59">
        <v>8.3127960000000005</v>
      </c>
      <c r="W176" s="59">
        <v>7.6885560000000011</v>
      </c>
      <c r="X176" s="59">
        <v>7.0643159999999998</v>
      </c>
      <c r="Y176" s="59">
        <v>6.3152280000000003</v>
      </c>
    </row>
    <row r="177" spans="3:25">
      <c r="C177" s="13" t="str">
        <f>IFERROR(VLOOKUP(A177,$H$13:$K$2718,4,0),"")</f>
        <v/>
      </c>
      <c r="H177" s="54" t="s">
        <v>14722</v>
      </c>
      <c r="I177" s="55" t="s">
        <v>17541</v>
      </c>
      <c r="J177" s="55" t="s">
        <v>17542</v>
      </c>
      <c r="K177" s="56">
        <v>6</v>
      </c>
      <c r="L177" s="56" t="s">
        <v>20532</v>
      </c>
      <c r="M177" s="57" t="s">
        <v>20536</v>
      </c>
      <c r="N177" s="58">
        <v>3.39</v>
      </c>
      <c r="O177" s="58">
        <v>3.1900000000000004</v>
      </c>
      <c r="P177" s="58">
        <v>2.99</v>
      </c>
      <c r="Q177" s="58">
        <v>2.74</v>
      </c>
      <c r="R177" s="59">
        <v>3.4578000000000002</v>
      </c>
      <c r="S177" s="59">
        <v>3.2538000000000005</v>
      </c>
      <c r="T177" s="59">
        <v>3.0498000000000003</v>
      </c>
      <c r="U177" s="59">
        <v>2.7948000000000004</v>
      </c>
      <c r="V177" s="59">
        <v>3.5269560000000002</v>
      </c>
      <c r="W177" s="59">
        <v>3.3188760000000004</v>
      </c>
      <c r="X177" s="59">
        <v>3.1107960000000001</v>
      </c>
      <c r="Y177" s="59">
        <v>2.8506960000000006</v>
      </c>
    </row>
    <row r="178" spans="3:25">
      <c r="C178" s="13" t="str">
        <f>IFERROR(VLOOKUP(A178,$H$13:$K$2718,4,0),"")</f>
        <v/>
      </c>
      <c r="H178" s="54" t="s">
        <v>14723</v>
      </c>
      <c r="I178" s="55" t="s">
        <v>17543</v>
      </c>
      <c r="J178" s="55" t="s">
        <v>14562</v>
      </c>
      <c r="K178" s="56">
        <v>1</v>
      </c>
      <c r="L178" s="56" t="s">
        <v>20532</v>
      </c>
      <c r="M178" s="57" t="s">
        <v>20536</v>
      </c>
      <c r="N178" s="58">
        <v>5.2799999999999994</v>
      </c>
      <c r="O178" s="58">
        <v>4.9799999999999995</v>
      </c>
      <c r="P178" s="58">
        <v>4.68</v>
      </c>
      <c r="Q178" s="58">
        <v>4.3199999999999994</v>
      </c>
      <c r="R178" s="59">
        <v>5.3855999999999993</v>
      </c>
      <c r="S178" s="59">
        <v>5.0795999999999992</v>
      </c>
      <c r="T178" s="59">
        <v>4.7736000000000001</v>
      </c>
      <c r="U178" s="59">
        <v>4.4063999999999997</v>
      </c>
      <c r="V178" s="59">
        <v>5.4933119999999995</v>
      </c>
      <c r="W178" s="59">
        <v>5.1811919999999994</v>
      </c>
      <c r="X178" s="59">
        <v>4.8690720000000001</v>
      </c>
      <c r="Y178" s="59">
        <v>4.4945279999999999</v>
      </c>
    </row>
    <row r="179" spans="3:25">
      <c r="C179" s="13" t="str">
        <f>IFERROR(VLOOKUP(A179,$H$13:$K$2718,4,0),"")</f>
        <v/>
      </c>
      <c r="H179" s="54" t="s">
        <v>14724</v>
      </c>
      <c r="I179" s="55" t="s">
        <v>17544</v>
      </c>
      <c r="J179" s="55" t="s">
        <v>17545</v>
      </c>
      <c r="K179" s="56">
        <v>6</v>
      </c>
      <c r="L179" s="56" t="s">
        <v>20532</v>
      </c>
      <c r="M179" s="57" t="s">
        <v>20536</v>
      </c>
      <c r="N179" s="58">
        <v>3.56</v>
      </c>
      <c r="O179" s="58">
        <v>3.3600000000000003</v>
      </c>
      <c r="P179" s="58">
        <v>3.16</v>
      </c>
      <c r="Q179" s="58">
        <v>2.91</v>
      </c>
      <c r="R179" s="59">
        <v>3.6312000000000002</v>
      </c>
      <c r="S179" s="59">
        <v>3.4272000000000005</v>
      </c>
      <c r="T179" s="59">
        <v>3.2232000000000003</v>
      </c>
      <c r="U179" s="59">
        <v>2.9681999999999999</v>
      </c>
      <c r="V179" s="59">
        <v>3.703824</v>
      </c>
      <c r="W179" s="59">
        <v>3.4957440000000006</v>
      </c>
      <c r="X179" s="59">
        <v>3.2876640000000004</v>
      </c>
      <c r="Y179" s="59">
        <v>3.0275639999999999</v>
      </c>
    </row>
    <row r="180" spans="3:25">
      <c r="C180" s="13" t="str">
        <f>IFERROR(VLOOKUP(A180,$H$13:$K$2718,4,0),"")</f>
        <v/>
      </c>
      <c r="H180" s="54" t="s">
        <v>14725</v>
      </c>
      <c r="I180" s="55" t="s">
        <v>17546</v>
      </c>
      <c r="J180" s="55" t="s">
        <v>17547</v>
      </c>
      <c r="K180" s="56">
        <v>6</v>
      </c>
      <c r="L180" s="56" t="s">
        <v>20532</v>
      </c>
      <c r="M180" s="57" t="s">
        <v>20536</v>
      </c>
      <c r="N180" s="58">
        <v>4.8499999999999996</v>
      </c>
      <c r="O180" s="58">
        <v>4.55</v>
      </c>
      <c r="P180" s="58">
        <v>4.25</v>
      </c>
      <c r="Q180" s="58">
        <v>3.8899999999999997</v>
      </c>
      <c r="R180" s="59">
        <v>4.9470000000000001</v>
      </c>
      <c r="S180" s="59">
        <v>4.641</v>
      </c>
      <c r="T180" s="59">
        <v>4.335</v>
      </c>
      <c r="U180" s="59">
        <v>3.9677999999999995</v>
      </c>
      <c r="V180" s="59">
        <v>5.0459399999999999</v>
      </c>
      <c r="W180" s="59">
        <v>4.7338199999999997</v>
      </c>
      <c r="X180" s="59">
        <v>4.4216999999999995</v>
      </c>
      <c r="Y180" s="59">
        <v>4.0471559999999993</v>
      </c>
    </row>
    <row r="181" spans="3:25">
      <c r="C181" s="13" t="str">
        <f>IFERROR(VLOOKUP(A181,$H$13:$K$2718,4,0),"")</f>
        <v/>
      </c>
      <c r="H181" s="54" t="s">
        <v>14726</v>
      </c>
      <c r="I181" s="55" t="s">
        <v>17548</v>
      </c>
      <c r="J181" s="55" t="s">
        <v>14562</v>
      </c>
      <c r="K181" s="56">
        <v>1</v>
      </c>
      <c r="L181" s="56" t="s">
        <v>20532</v>
      </c>
      <c r="M181" s="57" t="s">
        <v>20536</v>
      </c>
      <c r="N181" s="58">
        <v>3.1</v>
      </c>
      <c r="O181" s="58">
        <v>2.9000000000000004</v>
      </c>
      <c r="P181" s="58">
        <v>2.7</v>
      </c>
      <c r="Q181" s="58">
        <v>2.4500000000000002</v>
      </c>
      <c r="R181" s="59">
        <v>3.1619999999999999</v>
      </c>
      <c r="S181" s="59">
        <v>2.9580000000000002</v>
      </c>
      <c r="T181" s="59">
        <v>2.754</v>
      </c>
      <c r="U181" s="59">
        <v>2.4990000000000001</v>
      </c>
      <c r="V181" s="59">
        <v>3.2252399999999999</v>
      </c>
      <c r="W181" s="59">
        <v>3.0171600000000001</v>
      </c>
      <c r="X181" s="59">
        <v>2.8090799999999998</v>
      </c>
      <c r="Y181" s="59">
        <v>2.5489800000000002</v>
      </c>
    </row>
    <row r="182" spans="3:25">
      <c r="C182" s="13" t="str">
        <f>IFERROR(VLOOKUP(A182,$H$13:$K$2718,4,0),"")</f>
        <v/>
      </c>
      <c r="H182" s="54" t="s">
        <v>14727</v>
      </c>
      <c r="I182" s="55" t="s">
        <v>17549</v>
      </c>
      <c r="J182" s="55" t="s">
        <v>17550</v>
      </c>
      <c r="K182" s="56">
        <v>12</v>
      </c>
      <c r="L182" s="56" t="s">
        <v>20532</v>
      </c>
      <c r="M182" s="57" t="s">
        <v>20536</v>
      </c>
      <c r="N182" s="58">
        <v>4.7300000000000004</v>
      </c>
      <c r="O182" s="58">
        <v>4.4300000000000006</v>
      </c>
      <c r="P182" s="58">
        <v>4.1300000000000008</v>
      </c>
      <c r="Q182" s="58">
        <v>3.7700000000000005</v>
      </c>
      <c r="R182" s="59">
        <v>4.8246000000000002</v>
      </c>
      <c r="S182" s="59">
        <v>4.5186000000000011</v>
      </c>
      <c r="T182" s="59">
        <v>4.212600000000001</v>
      </c>
      <c r="U182" s="59">
        <v>3.8454000000000006</v>
      </c>
      <c r="V182" s="59">
        <v>4.9210919999999998</v>
      </c>
      <c r="W182" s="59">
        <v>4.6089720000000014</v>
      </c>
      <c r="X182" s="59">
        <v>4.2968520000000012</v>
      </c>
      <c r="Y182" s="59">
        <v>3.9223080000000006</v>
      </c>
    </row>
    <row r="183" spans="3:25">
      <c r="C183" s="13" t="str">
        <f>IFERROR(VLOOKUP(A183,$H$13:$K$2718,4,0),"")</f>
        <v/>
      </c>
      <c r="H183" s="54" t="s">
        <v>14728</v>
      </c>
      <c r="I183" s="55" t="s">
        <v>17551</v>
      </c>
      <c r="J183" s="55" t="s">
        <v>17552</v>
      </c>
      <c r="K183" s="56">
        <v>6</v>
      </c>
      <c r="L183" s="56" t="s">
        <v>20532</v>
      </c>
      <c r="M183" s="57" t="s">
        <v>20536</v>
      </c>
      <c r="N183" s="58">
        <v>4.5</v>
      </c>
      <c r="O183" s="58">
        <v>4.2</v>
      </c>
      <c r="P183" s="58">
        <v>3.9</v>
      </c>
      <c r="Q183" s="58">
        <v>3.54</v>
      </c>
      <c r="R183" s="59">
        <v>4.59</v>
      </c>
      <c r="S183" s="59">
        <v>4.2839999999999998</v>
      </c>
      <c r="T183" s="59">
        <v>3.9779999999999998</v>
      </c>
      <c r="U183" s="59">
        <v>3.6108000000000002</v>
      </c>
      <c r="V183" s="59">
        <v>4.6818</v>
      </c>
      <c r="W183" s="59">
        <v>4.3696799999999998</v>
      </c>
      <c r="X183" s="59">
        <v>4.0575599999999996</v>
      </c>
      <c r="Y183" s="59">
        <v>3.6830160000000003</v>
      </c>
    </row>
    <row r="184" spans="3:25">
      <c r="C184" s="13" t="str">
        <f>IFERROR(VLOOKUP(A184,$H$13:$K$2718,4,0),"")</f>
        <v/>
      </c>
      <c r="H184" s="54" t="s">
        <v>14729</v>
      </c>
      <c r="I184" s="55" t="s">
        <v>17553</v>
      </c>
      <c r="J184" s="55" t="s">
        <v>17554</v>
      </c>
      <c r="K184" s="56">
        <v>12</v>
      </c>
      <c r="L184" s="56" t="s">
        <v>20532</v>
      </c>
      <c r="M184" s="57" t="s">
        <v>20536</v>
      </c>
      <c r="N184" s="58">
        <v>2.4299999999999997</v>
      </c>
      <c r="O184" s="58">
        <v>2.2299999999999995</v>
      </c>
      <c r="P184" s="58">
        <v>2.0299999999999998</v>
      </c>
      <c r="Q184" s="58">
        <v>1.7799999999999998</v>
      </c>
      <c r="R184" s="59">
        <v>2.4785999999999997</v>
      </c>
      <c r="S184" s="59">
        <v>2.2745999999999995</v>
      </c>
      <c r="T184" s="59">
        <v>2.0705999999999998</v>
      </c>
      <c r="U184" s="59">
        <v>1.8155999999999999</v>
      </c>
      <c r="V184" s="59">
        <v>2.5281719999999996</v>
      </c>
      <c r="W184" s="59">
        <v>2.3200919999999994</v>
      </c>
      <c r="X184" s="59">
        <v>2.1120119999999996</v>
      </c>
      <c r="Y184" s="59">
        <v>1.8519119999999998</v>
      </c>
    </row>
    <row r="185" spans="3:25">
      <c r="C185" s="13" t="str">
        <f>IFERROR(VLOOKUP(A185,$H$13:$K$2718,4,0),"")</f>
        <v/>
      </c>
      <c r="H185" s="54" t="s">
        <v>14730</v>
      </c>
      <c r="I185" s="55" t="s">
        <v>17555</v>
      </c>
      <c r="J185" s="55" t="s">
        <v>17556</v>
      </c>
      <c r="K185" s="56">
        <v>6</v>
      </c>
      <c r="L185" s="56" t="s">
        <v>20532</v>
      </c>
      <c r="M185" s="57" t="s">
        <v>20536</v>
      </c>
      <c r="N185" s="58">
        <v>3.44</v>
      </c>
      <c r="O185" s="58">
        <v>3.24</v>
      </c>
      <c r="P185" s="58">
        <v>3.04</v>
      </c>
      <c r="Q185" s="58">
        <v>2.79</v>
      </c>
      <c r="R185" s="59">
        <v>3.5087999999999999</v>
      </c>
      <c r="S185" s="59">
        <v>3.3048000000000002</v>
      </c>
      <c r="T185" s="59">
        <v>3.1008</v>
      </c>
      <c r="U185" s="59">
        <v>2.8458000000000001</v>
      </c>
      <c r="V185" s="59">
        <v>3.5789759999999999</v>
      </c>
      <c r="W185" s="59">
        <v>3.3708960000000001</v>
      </c>
      <c r="X185" s="59">
        <v>3.1628159999999998</v>
      </c>
      <c r="Y185" s="59">
        <v>2.9027160000000003</v>
      </c>
    </row>
    <row r="186" spans="3:25">
      <c r="C186" s="13" t="str">
        <f>IFERROR(VLOOKUP(A186,$H$13:$K$2718,4,0),"")</f>
        <v/>
      </c>
      <c r="H186" s="54" t="s">
        <v>14731</v>
      </c>
      <c r="I186" s="55" t="s">
        <v>17557</v>
      </c>
      <c r="J186" s="55" t="s">
        <v>17558</v>
      </c>
      <c r="K186" s="56">
        <v>6</v>
      </c>
      <c r="L186" s="56" t="s">
        <v>20532</v>
      </c>
      <c r="M186" s="57" t="s">
        <v>20536</v>
      </c>
      <c r="N186" s="58">
        <v>4.93</v>
      </c>
      <c r="O186" s="58">
        <v>4.63</v>
      </c>
      <c r="P186" s="58">
        <v>4.33</v>
      </c>
      <c r="Q186" s="58">
        <v>3.9699999999999998</v>
      </c>
      <c r="R186" s="59">
        <v>5.0286</v>
      </c>
      <c r="S186" s="59">
        <v>4.7225999999999999</v>
      </c>
      <c r="T186" s="59">
        <v>4.4165999999999999</v>
      </c>
      <c r="U186" s="59">
        <v>4.0493999999999994</v>
      </c>
      <c r="V186" s="59">
        <v>5.1291719999999996</v>
      </c>
      <c r="W186" s="59">
        <v>4.8170520000000003</v>
      </c>
      <c r="X186" s="59">
        <v>4.5049320000000002</v>
      </c>
      <c r="Y186" s="59">
        <v>4.1303879999999991</v>
      </c>
    </row>
    <row r="187" spans="3:25">
      <c r="C187" s="13" t="str">
        <f>IFERROR(VLOOKUP(A187,$H$13:$K$2718,4,0),"")</f>
        <v/>
      </c>
      <c r="H187" s="54" t="s">
        <v>14732</v>
      </c>
      <c r="I187" s="55" t="s">
        <v>17559</v>
      </c>
      <c r="J187" s="55" t="s">
        <v>17560</v>
      </c>
      <c r="K187" s="56">
        <v>6</v>
      </c>
      <c r="L187" s="56" t="s">
        <v>20532</v>
      </c>
      <c r="M187" s="57" t="s">
        <v>20536</v>
      </c>
      <c r="N187" s="58">
        <v>3.33</v>
      </c>
      <c r="O187" s="58">
        <v>3.13</v>
      </c>
      <c r="P187" s="58">
        <v>2.93</v>
      </c>
      <c r="Q187" s="58">
        <v>2.68</v>
      </c>
      <c r="R187" s="59">
        <v>3.3966000000000003</v>
      </c>
      <c r="S187" s="59">
        <v>3.1926000000000001</v>
      </c>
      <c r="T187" s="59">
        <v>2.9886000000000004</v>
      </c>
      <c r="U187" s="59">
        <v>2.7336</v>
      </c>
      <c r="V187" s="59">
        <v>3.4645320000000002</v>
      </c>
      <c r="W187" s="59">
        <v>3.2564519999999999</v>
      </c>
      <c r="X187" s="59">
        <v>3.0483720000000005</v>
      </c>
      <c r="Y187" s="59">
        <v>2.7882720000000001</v>
      </c>
    </row>
    <row r="188" spans="3:25">
      <c r="C188" s="13" t="str">
        <f>IFERROR(VLOOKUP(A188,$H$13:$K$2718,4,0),"")</f>
        <v/>
      </c>
      <c r="H188" s="54" t="s">
        <v>14733</v>
      </c>
      <c r="I188" s="55" t="s">
        <v>17561</v>
      </c>
      <c r="J188" s="55" t="s">
        <v>17562</v>
      </c>
      <c r="K188" s="56">
        <v>6</v>
      </c>
      <c r="L188" s="56" t="s">
        <v>20532</v>
      </c>
      <c r="M188" s="57" t="s">
        <v>20536</v>
      </c>
      <c r="N188" s="58">
        <v>3.49</v>
      </c>
      <c r="O188" s="58">
        <v>3.29</v>
      </c>
      <c r="P188" s="58">
        <v>3.0900000000000003</v>
      </c>
      <c r="Q188" s="58">
        <v>2.8400000000000003</v>
      </c>
      <c r="R188" s="59">
        <v>3.5598000000000001</v>
      </c>
      <c r="S188" s="59">
        <v>3.3557999999999999</v>
      </c>
      <c r="T188" s="59">
        <v>3.1518000000000002</v>
      </c>
      <c r="U188" s="59">
        <v>2.8968000000000003</v>
      </c>
      <c r="V188" s="59">
        <v>3.6309960000000001</v>
      </c>
      <c r="W188" s="59">
        <v>3.4229159999999998</v>
      </c>
      <c r="X188" s="59">
        <v>3.214836</v>
      </c>
      <c r="Y188" s="59">
        <v>2.9547360000000005</v>
      </c>
    </row>
    <row r="189" spans="3:25">
      <c r="C189" s="13" t="str">
        <f>IFERROR(VLOOKUP(A189,$H$13:$K$2718,4,0),"")</f>
        <v/>
      </c>
      <c r="H189" s="54" t="s">
        <v>14734</v>
      </c>
      <c r="I189" s="55" t="s">
        <v>17563</v>
      </c>
      <c r="J189" s="55" t="s">
        <v>17564</v>
      </c>
      <c r="K189" s="56">
        <v>6</v>
      </c>
      <c r="L189" s="56" t="s">
        <v>20532</v>
      </c>
      <c r="M189" s="57" t="s">
        <v>20536</v>
      </c>
      <c r="N189" s="58">
        <v>4.67</v>
      </c>
      <c r="O189" s="58">
        <v>4.37</v>
      </c>
      <c r="P189" s="58">
        <v>4.07</v>
      </c>
      <c r="Q189" s="58">
        <v>3.71</v>
      </c>
      <c r="R189" s="59">
        <v>4.7633999999999999</v>
      </c>
      <c r="S189" s="59">
        <v>4.4573999999999998</v>
      </c>
      <c r="T189" s="59">
        <v>4.1514000000000006</v>
      </c>
      <c r="U189" s="59">
        <v>3.7841999999999998</v>
      </c>
      <c r="V189" s="59">
        <v>4.8586679999999998</v>
      </c>
      <c r="W189" s="59">
        <v>4.5465479999999996</v>
      </c>
      <c r="X189" s="59">
        <v>4.2344280000000003</v>
      </c>
      <c r="Y189" s="59">
        <v>3.8598839999999996</v>
      </c>
    </row>
    <row r="190" spans="3:25">
      <c r="C190" s="13" t="str">
        <f>IFERROR(VLOOKUP(A190,$H$13:$K$2718,4,0),"")</f>
        <v/>
      </c>
      <c r="H190" s="54" t="s">
        <v>14735</v>
      </c>
      <c r="I190" s="55" t="s">
        <v>17565</v>
      </c>
      <c r="J190" s="55" t="s">
        <v>17566</v>
      </c>
      <c r="K190" s="56">
        <v>6</v>
      </c>
      <c r="L190" s="56" t="s">
        <v>20532</v>
      </c>
      <c r="M190" s="57" t="s">
        <v>20536</v>
      </c>
      <c r="N190" s="58">
        <v>3.74</v>
      </c>
      <c r="O190" s="58">
        <v>3.54</v>
      </c>
      <c r="P190" s="58">
        <v>3.3400000000000003</v>
      </c>
      <c r="Q190" s="58">
        <v>3.0900000000000003</v>
      </c>
      <c r="R190" s="59">
        <v>3.8148000000000004</v>
      </c>
      <c r="S190" s="59">
        <v>3.6108000000000002</v>
      </c>
      <c r="T190" s="59">
        <v>3.4068000000000005</v>
      </c>
      <c r="U190" s="59">
        <v>3.1518000000000002</v>
      </c>
      <c r="V190" s="59">
        <v>3.8910960000000006</v>
      </c>
      <c r="W190" s="59">
        <v>3.6830160000000003</v>
      </c>
      <c r="X190" s="59">
        <v>3.4749360000000005</v>
      </c>
      <c r="Y190" s="59">
        <v>3.214836</v>
      </c>
    </row>
    <row r="191" spans="3:25">
      <c r="C191" s="13" t="str">
        <f>IFERROR(VLOOKUP(A191,$H$13:$K$2718,4,0),"")</f>
        <v/>
      </c>
      <c r="H191" s="54" t="s">
        <v>14736</v>
      </c>
      <c r="I191" s="55" t="s">
        <v>17567</v>
      </c>
      <c r="J191" s="55" t="s">
        <v>17568</v>
      </c>
      <c r="K191" s="56">
        <v>6</v>
      </c>
      <c r="L191" s="56" t="s">
        <v>20532</v>
      </c>
      <c r="M191" s="57" t="s">
        <v>20536</v>
      </c>
      <c r="N191" s="58">
        <v>3.59</v>
      </c>
      <c r="O191" s="58">
        <v>3.3899999999999997</v>
      </c>
      <c r="P191" s="58">
        <v>3.19</v>
      </c>
      <c r="Q191" s="58">
        <v>2.94</v>
      </c>
      <c r="R191" s="59">
        <v>3.6617999999999999</v>
      </c>
      <c r="S191" s="59">
        <v>3.4577999999999998</v>
      </c>
      <c r="T191" s="59">
        <v>3.2538</v>
      </c>
      <c r="U191" s="59">
        <v>2.9988000000000001</v>
      </c>
      <c r="V191" s="59">
        <v>3.735036</v>
      </c>
      <c r="W191" s="59">
        <v>3.5269559999999998</v>
      </c>
      <c r="X191" s="59">
        <v>3.3188759999999999</v>
      </c>
      <c r="Y191" s="59">
        <v>3.0587759999999999</v>
      </c>
    </row>
    <row r="192" spans="3:25">
      <c r="C192" s="13" t="str">
        <f>IFERROR(VLOOKUP(A192,$H$13:$K$2718,4,0),"")</f>
        <v/>
      </c>
      <c r="H192" s="54" t="s">
        <v>14737</v>
      </c>
      <c r="I192" s="55" t="s">
        <v>17569</v>
      </c>
      <c r="J192" s="55" t="s">
        <v>17570</v>
      </c>
      <c r="K192" s="56">
        <v>6</v>
      </c>
      <c r="L192" s="56" t="s">
        <v>20532</v>
      </c>
      <c r="M192" s="57" t="s">
        <v>20536</v>
      </c>
      <c r="N192" s="58">
        <v>8.9499999999999993</v>
      </c>
      <c r="O192" s="58">
        <v>8.35</v>
      </c>
      <c r="P192" s="58">
        <v>7.7499999999999991</v>
      </c>
      <c r="Q192" s="58">
        <v>7.0299999999999994</v>
      </c>
      <c r="R192" s="59">
        <v>9.1289999999999996</v>
      </c>
      <c r="S192" s="59">
        <v>8.5169999999999995</v>
      </c>
      <c r="T192" s="59">
        <v>7.9049999999999994</v>
      </c>
      <c r="U192" s="59">
        <v>7.1705999999999994</v>
      </c>
      <c r="V192" s="59">
        <v>9.3115799999999993</v>
      </c>
      <c r="W192" s="59">
        <v>8.687339999999999</v>
      </c>
      <c r="X192" s="59">
        <v>8.0630999999999986</v>
      </c>
      <c r="Y192" s="59">
        <v>7.3140119999999991</v>
      </c>
    </row>
    <row r="193" spans="3:25">
      <c r="C193" s="13" t="str">
        <f>IFERROR(VLOOKUP(A193,$H$13:$K$2718,4,0),"")</f>
        <v/>
      </c>
      <c r="H193" s="54" t="s">
        <v>14738</v>
      </c>
      <c r="I193" s="55" t="s">
        <v>17571</v>
      </c>
      <c r="J193" s="55" t="s">
        <v>17572</v>
      </c>
      <c r="K193" s="56">
        <v>6</v>
      </c>
      <c r="L193" s="56" t="s">
        <v>20532</v>
      </c>
      <c r="M193" s="57" t="s">
        <v>20536</v>
      </c>
      <c r="N193" s="58">
        <v>2.15</v>
      </c>
      <c r="O193" s="58">
        <v>1.95</v>
      </c>
      <c r="P193" s="58">
        <v>1.8</v>
      </c>
      <c r="Q193" s="58">
        <v>1.7</v>
      </c>
      <c r="R193" s="59">
        <v>2.1930000000000001</v>
      </c>
      <c r="S193" s="59">
        <v>1.9889999999999999</v>
      </c>
      <c r="T193" s="59">
        <v>1.8360000000000001</v>
      </c>
      <c r="U193" s="59">
        <v>1.734</v>
      </c>
      <c r="V193" s="59">
        <v>2.2368600000000001</v>
      </c>
      <c r="W193" s="59">
        <v>2.0287799999999998</v>
      </c>
      <c r="X193" s="59">
        <v>1.8727200000000002</v>
      </c>
      <c r="Y193" s="59">
        <v>1.76868</v>
      </c>
    </row>
    <row r="194" spans="3:25">
      <c r="C194" s="13" t="str">
        <f>IFERROR(VLOOKUP(A194,$H$13:$K$2718,4,0),"")</f>
        <v/>
      </c>
      <c r="H194" s="54" t="s">
        <v>14739</v>
      </c>
      <c r="I194" s="55" t="s">
        <v>17573</v>
      </c>
      <c r="J194" s="55" t="s">
        <v>17574</v>
      </c>
      <c r="K194" s="56">
        <v>6</v>
      </c>
      <c r="L194" s="56" t="s">
        <v>20532</v>
      </c>
      <c r="M194" s="57" t="s">
        <v>20536</v>
      </c>
      <c r="N194" s="58">
        <v>4.62</v>
      </c>
      <c r="O194" s="58">
        <v>4.32</v>
      </c>
      <c r="P194" s="58">
        <v>4.0199999999999996</v>
      </c>
      <c r="Q194" s="58">
        <v>3.66</v>
      </c>
      <c r="R194" s="59">
        <v>4.7123999999999997</v>
      </c>
      <c r="S194" s="59">
        <v>4.4064000000000005</v>
      </c>
      <c r="T194" s="59">
        <v>4.1003999999999996</v>
      </c>
      <c r="U194" s="59">
        <v>3.7332000000000001</v>
      </c>
      <c r="V194" s="59">
        <v>4.806648</v>
      </c>
      <c r="W194" s="59">
        <v>4.4945280000000007</v>
      </c>
      <c r="X194" s="59">
        <v>4.1824079999999997</v>
      </c>
      <c r="Y194" s="59">
        <v>3.8078639999999999</v>
      </c>
    </row>
    <row r="195" spans="3:25">
      <c r="C195" s="13" t="str">
        <f>IFERROR(VLOOKUP(A195,$H$13:$K$2718,4,0),"")</f>
        <v/>
      </c>
      <c r="H195" s="54" t="s">
        <v>14740</v>
      </c>
      <c r="I195" s="55" t="s">
        <v>17575</v>
      </c>
      <c r="J195" s="55" t="s">
        <v>17576</v>
      </c>
      <c r="K195" s="56">
        <v>12</v>
      </c>
      <c r="L195" s="56" t="s">
        <v>20533</v>
      </c>
      <c r="M195" s="57" t="s">
        <v>20536</v>
      </c>
      <c r="N195" s="58">
        <v>2.2999999999999998</v>
      </c>
      <c r="O195" s="58">
        <v>2.0999999999999996</v>
      </c>
      <c r="P195" s="58">
        <v>1.9</v>
      </c>
      <c r="Q195" s="58">
        <v>1.65</v>
      </c>
      <c r="R195" s="59">
        <v>2.3459999999999996</v>
      </c>
      <c r="S195" s="59">
        <v>2.1419999999999995</v>
      </c>
      <c r="T195" s="59">
        <v>1.9379999999999999</v>
      </c>
      <c r="U195" s="59">
        <v>1.6829999999999998</v>
      </c>
      <c r="V195" s="59">
        <v>2.3929199999999997</v>
      </c>
      <c r="W195" s="59">
        <v>2.1848399999999994</v>
      </c>
      <c r="X195" s="59">
        <v>1.9767599999999999</v>
      </c>
      <c r="Y195" s="59">
        <v>1.7166599999999999</v>
      </c>
    </row>
    <row r="196" spans="3:25">
      <c r="C196" s="13" t="str">
        <f>IFERROR(VLOOKUP(A196,$H$13:$K$2718,4,0),"")</f>
        <v/>
      </c>
      <c r="H196" s="54" t="s">
        <v>14741</v>
      </c>
      <c r="I196" s="55" t="s">
        <v>17577</v>
      </c>
      <c r="J196" s="55" t="s">
        <v>17578</v>
      </c>
      <c r="K196" s="56">
        <v>12</v>
      </c>
      <c r="L196" s="56" t="s">
        <v>20532</v>
      </c>
      <c r="M196" s="57" t="s">
        <v>20536</v>
      </c>
      <c r="N196" s="58">
        <v>10.14</v>
      </c>
      <c r="O196" s="58">
        <v>9.5400000000000009</v>
      </c>
      <c r="P196" s="58">
        <v>8.9400000000000013</v>
      </c>
      <c r="Q196" s="58">
        <v>8.2200000000000006</v>
      </c>
      <c r="R196" s="59">
        <v>10.3428</v>
      </c>
      <c r="S196" s="59">
        <v>9.7308000000000003</v>
      </c>
      <c r="T196" s="59">
        <v>9.118800000000002</v>
      </c>
      <c r="U196" s="59">
        <v>8.3844000000000012</v>
      </c>
      <c r="V196" s="59">
        <v>10.549656000000001</v>
      </c>
      <c r="W196" s="59">
        <v>9.9254160000000002</v>
      </c>
      <c r="X196" s="59">
        <v>9.3011760000000017</v>
      </c>
      <c r="Y196" s="59">
        <v>8.5520880000000012</v>
      </c>
    </row>
    <row r="197" spans="3:25">
      <c r="C197" s="13" t="str">
        <f>IFERROR(VLOOKUP(A197,$H$13:$K$2718,4,0),"")</f>
        <v/>
      </c>
      <c r="H197" s="54" t="s">
        <v>14742</v>
      </c>
      <c r="I197" s="55" t="s">
        <v>17579</v>
      </c>
      <c r="J197" s="55" t="s">
        <v>17580</v>
      </c>
      <c r="K197" s="56">
        <v>1</v>
      </c>
      <c r="L197" s="56" t="s">
        <v>20532</v>
      </c>
      <c r="M197" s="57" t="s">
        <v>20536</v>
      </c>
      <c r="N197" s="58">
        <v>4.58</v>
      </c>
      <c r="O197" s="58">
        <v>4.28</v>
      </c>
      <c r="P197" s="58">
        <v>3.98</v>
      </c>
      <c r="Q197" s="58">
        <v>3.62</v>
      </c>
      <c r="R197" s="59">
        <v>4.6715999999999998</v>
      </c>
      <c r="S197" s="59">
        <v>4.3656000000000006</v>
      </c>
      <c r="T197" s="59">
        <v>4.0595999999999997</v>
      </c>
      <c r="U197" s="59">
        <v>3.6924000000000001</v>
      </c>
      <c r="V197" s="59">
        <v>4.7650319999999997</v>
      </c>
      <c r="W197" s="59">
        <v>4.4529120000000004</v>
      </c>
      <c r="X197" s="59">
        <v>4.1407919999999994</v>
      </c>
      <c r="Y197" s="59">
        <v>3.766248</v>
      </c>
    </row>
    <row r="198" spans="3:25">
      <c r="C198" s="13" t="str">
        <f>IFERROR(VLOOKUP(A198,$H$13:$K$2718,4,0),"")</f>
        <v/>
      </c>
      <c r="H198" s="54" t="s">
        <v>14743</v>
      </c>
      <c r="I198" s="55" t="s">
        <v>17581</v>
      </c>
      <c r="J198" s="55" t="s">
        <v>17582</v>
      </c>
      <c r="K198" s="56">
        <v>12</v>
      </c>
      <c r="L198" s="56" t="s">
        <v>20532</v>
      </c>
      <c r="M198" s="57" t="s">
        <v>20536</v>
      </c>
      <c r="N198" s="58">
        <v>2.4900000000000002</v>
      </c>
      <c r="O198" s="58">
        <v>2.29</v>
      </c>
      <c r="P198" s="58">
        <v>2.14</v>
      </c>
      <c r="Q198" s="58">
        <v>2.04</v>
      </c>
      <c r="R198" s="59">
        <v>2.5398000000000001</v>
      </c>
      <c r="S198" s="59">
        <v>2.3357999999999999</v>
      </c>
      <c r="T198" s="59">
        <v>2.1828000000000003</v>
      </c>
      <c r="U198" s="59">
        <v>2.0808</v>
      </c>
      <c r="V198" s="59">
        <v>2.5905960000000001</v>
      </c>
      <c r="W198" s="59">
        <v>2.3825159999999999</v>
      </c>
      <c r="X198" s="59">
        <v>2.2264560000000002</v>
      </c>
      <c r="Y198" s="59">
        <v>2.1224159999999999</v>
      </c>
    </row>
    <row r="199" spans="3:25">
      <c r="C199" s="13" t="str">
        <f>IFERROR(VLOOKUP(A199,$H$13:$K$2718,4,0),"")</f>
        <v/>
      </c>
      <c r="H199" s="54" t="s">
        <v>14744</v>
      </c>
      <c r="I199" s="55" t="s">
        <v>17583</v>
      </c>
      <c r="J199" s="55" t="s">
        <v>17584</v>
      </c>
      <c r="K199" s="56">
        <v>6</v>
      </c>
      <c r="L199" s="56" t="s">
        <v>20532</v>
      </c>
      <c r="M199" s="57" t="s">
        <v>20536</v>
      </c>
      <c r="N199" s="58">
        <v>3.49</v>
      </c>
      <c r="O199" s="58">
        <v>3.29</v>
      </c>
      <c r="P199" s="58">
        <v>3.0900000000000003</v>
      </c>
      <c r="Q199" s="58">
        <v>2.8400000000000003</v>
      </c>
      <c r="R199" s="59">
        <v>3.5598000000000001</v>
      </c>
      <c r="S199" s="59">
        <v>3.3557999999999999</v>
      </c>
      <c r="T199" s="59">
        <v>3.1518000000000002</v>
      </c>
      <c r="U199" s="59">
        <v>2.8968000000000003</v>
      </c>
      <c r="V199" s="59">
        <v>3.6309960000000001</v>
      </c>
      <c r="W199" s="59">
        <v>3.4229159999999998</v>
      </c>
      <c r="X199" s="59">
        <v>3.214836</v>
      </c>
      <c r="Y199" s="59">
        <v>2.9547360000000005</v>
      </c>
    </row>
    <row r="200" spans="3:25">
      <c r="C200" s="13" t="str">
        <f>IFERROR(VLOOKUP(A200,$H$13:$K$2718,4,0),"")</f>
        <v/>
      </c>
      <c r="H200" s="54" t="s">
        <v>14745</v>
      </c>
      <c r="I200" s="55" t="s">
        <v>17585</v>
      </c>
      <c r="J200" s="55" t="s">
        <v>17586</v>
      </c>
      <c r="K200" s="56">
        <v>6</v>
      </c>
      <c r="L200" s="56" t="s">
        <v>20533</v>
      </c>
      <c r="M200" s="57" t="s">
        <v>20536</v>
      </c>
      <c r="N200" s="58">
        <v>3.54</v>
      </c>
      <c r="O200" s="58">
        <v>3.34</v>
      </c>
      <c r="P200" s="58">
        <v>3.14</v>
      </c>
      <c r="Q200" s="58">
        <v>2.89</v>
      </c>
      <c r="R200" s="59">
        <v>3.6108000000000002</v>
      </c>
      <c r="S200" s="59">
        <v>3.4068000000000001</v>
      </c>
      <c r="T200" s="59">
        <v>3.2028000000000003</v>
      </c>
      <c r="U200" s="59">
        <v>2.9478</v>
      </c>
      <c r="V200" s="59">
        <v>3.6830160000000003</v>
      </c>
      <c r="W200" s="59">
        <v>3.474936</v>
      </c>
      <c r="X200" s="59">
        <v>3.2668560000000002</v>
      </c>
      <c r="Y200" s="59">
        <v>3.0067559999999998</v>
      </c>
    </row>
    <row r="201" spans="3:25">
      <c r="C201" s="13" t="str">
        <f>IFERROR(VLOOKUP(A201,$H$13:$K$2718,4,0),"")</f>
        <v/>
      </c>
      <c r="H201" s="54" t="s">
        <v>14746</v>
      </c>
      <c r="I201" s="55" t="s">
        <v>17587</v>
      </c>
      <c r="J201" s="55" t="s">
        <v>17588</v>
      </c>
      <c r="K201" s="56">
        <v>1</v>
      </c>
      <c r="L201" s="56" t="s">
        <v>20532</v>
      </c>
      <c r="M201" s="57" t="s">
        <v>20536</v>
      </c>
      <c r="N201" s="58">
        <v>3.35</v>
      </c>
      <c r="O201" s="58">
        <v>3.1500000000000004</v>
      </c>
      <c r="P201" s="58">
        <v>2.95</v>
      </c>
      <c r="Q201" s="58">
        <v>2.7</v>
      </c>
      <c r="R201" s="59">
        <v>3.4170000000000003</v>
      </c>
      <c r="S201" s="59">
        <v>3.2130000000000005</v>
      </c>
      <c r="T201" s="59">
        <v>3.0090000000000003</v>
      </c>
      <c r="U201" s="59">
        <v>2.754</v>
      </c>
      <c r="V201" s="59">
        <v>3.4853400000000003</v>
      </c>
      <c r="W201" s="59">
        <v>3.2772600000000005</v>
      </c>
      <c r="X201" s="59">
        <v>3.0691800000000002</v>
      </c>
      <c r="Y201" s="59">
        <v>2.8090799999999998</v>
      </c>
    </row>
    <row r="202" spans="3:25">
      <c r="C202" s="13" t="str">
        <f>IFERROR(VLOOKUP(A202,$H$13:$K$2718,4,0),"")</f>
        <v/>
      </c>
      <c r="H202" s="54" t="s">
        <v>14747</v>
      </c>
      <c r="I202" s="55" t="s">
        <v>17589</v>
      </c>
      <c r="J202" s="55" t="s">
        <v>17590</v>
      </c>
      <c r="K202" s="56">
        <v>6</v>
      </c>
      <c r="L202" s="56" t="s">
        <v>20532</v>
      </c>
      <c r="M202" s="57" t="s">
        <v>20536</v>
      </c>
      <c r="N202" s="58">
        <v>4.42</v>
      </c>
      <c r="O202" s="58">
        <v>4.12</v>
      </c>
      <c r="P202" s="58">
        <v>3.82</v>
      </c>
      <c r="Q202" s="58">
        <v>3.46</v>
      </c>
      <c r="R202" s="59">
        <v>4.5084</v>
      </c>
      <c r="S202" s="59">
        <v>4.2023999999999999</v>
      </c>
      <c r="T202" s="59">
        <v>3.8963999999999999</v>
      </c>
      <c r="U202" s="59">
        <v>3.5291999999999999</v>
      </c>
      <c r="V202" s="59">
        <v>4.5985680000000002</v>
      </c>
      <c r="W202" s="59">
        <v>4.286448</v>
      </c>
      <c r="X202" s="59">
        <v>3.9743279999999999</v>
      </c>
      <c r="Y202" s="59">
        <v>3.5997840000000001</v>
      </c>
    </row>
    <row r="203" spans="3:25">
      <c r="C203" s="13" t="str">
        <f>IFERROR(VLOOKUP(A203,$H$13:$K$2718,4,0),"")</f>
        <v/>
      </c>
      <c r="H203" s="54" t="s">
        <v>14748</v>
      </c>
      <c r="I203" s="55" t="s">
        <v>17591</v>
      </c>
      <c r="J203" s="55" t="s">
        <v>17592</v>
      </c>
      <c r="K203" s="56">
        <v>1</v>
      </c>
      <c r="L203" s="56" t="s">
        <v>20532</v>
      </c>
      <c r="M203" s="57" t="s">
        <v>20536</v>
      </c>
      <c r="N203" s="58">
        <v>5.55</v>
      </c>
      <c r="O203" s="58">
        <v>5.25</v>
      </c>
      <c r="P203" s="58">
        <v>4.9499999999999993</v>
      </c>
      <c r="Q203" s="58">
        <v>4.59</v>
      </c>
      <c r="R203" s="59">
        <v>5.6609999999999996</v>
      </c>
      <c r="S203" s="59">
        <v>5.3550000000000004</v>
      </c>
      <c r="T203" s="59">
        <v>5.0489999999999995</v>
      </c>
      <c r="U203" s="59">
        <v>4.6818</v>
      </c>
      <c r="V203" s="59">
        <v>5.7742199999999997</v>
      </c>
      <c r="W203" s="59">
        <v>5.4621000000000004</v>
      </c>
      <c r="X203" s="59">
        <v>5.1499799999999993</v>
      </c>
      <c r="Y203" s="59">
        <v>4.775436</v>
      </c>
    </row>
    <row r="204" spans="3:25">
      <c r="C204" s="13" t="str">
        <f>IFERROR(VLOOKUP(A204,$H$13:$K$2718,4,0),"")</f>
        <v/>
      </c>
      <c r="H204" s="54" t="s">
        <v>14749</v>
      </c>
      <c r="I204" s="55" t="s">
        <v>17593</v>
      </c>
      <c r="J204" s="55" t="s">
        <v>14562</v>
      </c>
      <c r="K204" s="56">
        <v>12</v>
      </c>
      <c r="L204" s="56" t="s">
        <v>20533</v>
      </c>
      <c r="M204" s="57" t="s">
        <v>20536</v>
      </c>
      <c r="N204" s="58">
        <v>4.25</v>
      </c>
      <c r="O204" s="58">
        <v>3.95</v>
      </c>
      <c r="P204" s="58">
        <v>3.65</v>
      </c>
      <c r="Q204" s="58">
        <v>3.29</v>
      </c>
      <c r="R204" s="59">
        <v>4.335</v>
      </c>
      <c r="S204" s="59">
        <v>4.0289999999999999</v>
      </c>
      <c r="T204" s="59">
        <v>3.7229999999999999</v>
      </c>
      <c r="U204" s="59">
        <v>3.3557999999999999</v>
      </c>
      <c r="V204" s="59">
        <v>4.4216999999999995</v>
      </c>
      <c r="W204" s="59">
        <v>4.1095800000000002</v>
      </c>
      <c r="X204" s="59">
        <v>3.7974600000000001</v>
      </c>
      <c r="Y204" s="59">
        <v>3.4229159999999998</v>
      </c>
    </row>
    <row r="205" spans="3:25">
      <c r="C205" s="13" t="str">
        <f>IFERROR(VLOOKUP(A205,$H$13:$K$2718,4,0),"")</f>
        <v/>
      </c>
      <c r="H205" s="54" t="s">
        <v>14750</v>
      </c>
      <c r="I205" s="55" t="s">
        <v>17594</v>
      </c>
      <c r="J205" s="55" t="s">
        <v>14562</v>
      </c>
      <c r="K205" s="56">
        <v>12</v>
      </c>
      <c r="L205" s="56" t="s">
        <v>20532</v>
      </c>
      <c r="M205" s="57" t="s">
        <v>20536</v>
      </c>
      <c r="N205" s="58">
        <v>3.43</v>
      </c>
      <c r="O205" s="58">
        <v>3.2300000000000004</v>
      </c>
      <c r="P205" s="58">
        <v>3.0300000000000002</v>
      </c>
      <c r="Q205" s="58">
        <v>2.7800000000000002</v>
      </c>
      <c r="R205" s="59">
        <v>3.4986000000000002</v>
      </c>
      <c r="S205" s="59">
        <v>3.2946000000000004</v>
      </c>
      <c r="T205" s="59">
        <v>3.0906000000000002</v>
      </c>
      <c r="U205" s="59">
        <v>2.8356000000000003</v>
      </c>
      <c r="V205" s="59">
        <v>3.5685720000000001</v>
      </c>
      <c r="W205" s="59">
        <v>3.3604920000000003</v>
      </c>
      <c r="X205" s="59">
        <v>3.1524120000000004</v>
      </c>
      <c r="Y205" s="59">
        <v>2.8923120000000004</v>
      </c>
    </row>
    <row r="206" spans="3:25">
      <c r="C206" s="13" t="str">
        <f>IFERROR(VLOOKUP(A206,$H$13:$K$2718,4,0),"")</f>
        <v/>
      </c>
      <c r="H206" s="54" t="s">
        <v>14751</v>
      </c>
      <c r="I206" s="55" t="s">
        <v>17595</v>
      </c>
      <c r="J206" s="55" t="s">
        <v>17596</v>
      </c>
      <c r="K206" s="56">
        <v>6</v>
      </c>
      <c r="L206" s="56" t="s">
        <v>20532</v>
      </c>
      <c r="M206" s="57" t="s">
        <v>20536</v>
      </c>
      <c r="N206" s="58">
        <v>5.18</v>
      </c>
      <c r="O206" s="58">
        <v>4.88</v>
      </c>
      <c r="P206" s="58">
        <v>4.58</v>
      </c>
      <c r="Q206" s="58">
        <v>4.22</v>
      </c>
      <c r="R206" s="59">
        <v>5.2835999999999999</v>
      </c>
      <c r="S206" s="59">
        <v>4.9775999999999998</v>
      </c>
      <c r="T206" s="59">
        <v>4.6715999999999998</v>
      </c>
      <c r="U206" s="59">
        <v>4.3043999999999993</v>
      </c>
      <c r="V206" s="59">
        <v>5.3892720000000001</v>
      </c>
      <c r="W206" s="59">
        <v>5.0771519999999999</v>
      </c>
      <c r="X206" s="59">
        <v>4.7650319999999997</v>
      </c>
      <c r="Y206" s="59">
        <v>4.3904879999999995</v>
      </c>
    </row>
    <row r="207" spans="3:25">
      <c r="C207" s="13" t="str">
        <f>IFERROR(VLOOKUP(A207,$H$13:$K$2718,4,0),"")</f>
        <v/>
      </c>
      <c r="H207" s="54" t="s">
        <v>14752</v>
      </c>
      <c r="I207" s="55" t="s">
        <v>17597</v>
      </c>
      <c r="J207" s="55" t="s">
        <v>17598</v>
      </c>
      <c r="K207" s="56">
        <v>1</v>
      </c>
      <c r="L207" s="56" t="s">
        <v>20532</v>
      </c>
      <c r="M207" s="57" t="s">
        <v>20536</v>
      </c>
      <c r="N207" s="58">
        <v>4.28</v>
      </c>
      <c r="O207" s="58">
        <v>4.08</v>
      </c>
      <c r="P207" s="58">
        <v>3.8800000000000003</v>
      </c>
      <c r="Q207" s="58">
        <v>3.6300000000000003</v>
      </c>
      <c r="R207" s="59">
        <v>4.3656000000000006</v>
      </c>
      <c r="S207" s="59">
        <v>4.1616</v>
      </c>
      <c r="T207" s="59">
        <v>3.9576000000000002</v>
      </c>
      <c r="U207" s="59">
        <v>3.7026000000000003</v>
      </c>
      <c r="V207" s="59">
        <v>4.4529120000000004</v>
      </c>
      <c r="W207" s="59">
        <v>4.2448319999999997</v>
      </c>
      <c r="X207" s="59">
        <v>4.0367519999999999</v>
      </c>
      <c r="Y207" s="59">
        <v>3.7766520000000003</v>
      </c>
    </row>
    <row r="208" spans="3:25">
      <c r="C208" s="13" t="str">
        <f>IFERROR(VLOOKUP(A208,$H$13:$K$2718,4,0),"")</f>
        <v/>
      </c>
      <c r="H208" s="54" t="s">
        <v>14753</v>
      </c>
      <c r="I208" s="55" t="s">
        <v>17599</v>
      </c>
      <c r="J208" s="55" t="s">
        <v>17600</v>
      </c>
      <c r="K208" s="56">
        <v>1</v>
      </c>
      <c r="L208" s="56" t="s">
        <v>20532</v>
      </c>
      <c r="M208" s="57" t="s">
        <v>20536</v>
      </c>
      <c r="N208" s="58">
        <v>8.4563999999999986</v>
      </c>
      <c r="O208" s="58">
        <v>7.8563999999999989</v>
      </c>
      <c r="P208" s="58">
        <v>7.2563999999999984</v>
      </c>
      <c r="Q208" s="58">
        <v>6.5363999999999987</v>
      </c>
      <c r="R208" s="59">
        <v>8.6255279999999992</v>
      </c>
      <c r="S208" s="59">
        <v>8.0135279999999991</v>
      </c>
      <c r="T208" s="59">
        <v>7.4015279999999981</v>
      </c>
      <c r="U208" s="59">
        <v>6.6671279999999991</v>
      </c>
      <c r="V208" s="59">
        <v>8.7980385599999984</v>
      </c>
      <c r="W208" s="59">
        <v>8.1737985599999998</v>
      </c>
      <c r="X208" s="59">
        <v>7.5495585599999977</v>
      </c>
      <c r="Y208" s="59">
        <v>6.8004705599999991</v>
      </c>
    </row>
    <row r="209" spans="3:25">
      <c r="C209" s="13" t="str">
        <f>IFERROR(VLOOKUP(A209,$H$13:$K$2718,4,0),"")</f>
        <v/>
      </c>
      <c r="H209" s="54" t="s">
        <v>14754</v>
      </c>
      <c r="I209" s="55" t="s">
        <v>17601</v>
      </c>
      <c r="J209" s="55" t="s">
        <v>17602</v>
      </c>
      <c r="K209" s="56">
        <v>6</v>
      </c>
      <c r="L209" s="56" t="s">
        <v>20532</v>
      </c>
      <c r="M209" s="57" t="s">
        <v>20536</v>
      </c>
      <c r="N209" s="58">
        <v>2.58</v>
      </c>
      <c r="O209" s="58">
        <v>2.38</v>
      </c>
      <c r="P209" s="58">
        <v>2.1800000000000002</v>
      </c>
      <c r="Q209" s="58">
        <v>1.9300000000000002</v>
      </c>
      <c r="R209" s="59">
        <v>2.6316000000000002</v>
      </c>
      <c r="S209" s="59">
        <v>2.4276</v>
      </c>
      <c r="T209" s="59">
        <v>2.2236000000000002</v>
      </c>
      <c r="U209" s="59">
        <v>1.9686000000000001</v>
      </c>
      <c r="V209" s="59">
        <v>2.6842320000000002</v>
      </c>
      <c r="W209" s="59">
        <v>2.4761519999999999</v>
      </c>
      <c r="X209" s="59">
        <v>2.2680720000000001</v>
      </c>
      <c r="Y209" s="59">
        <v>2.0079720000000001</v>
      </c>
    </row>
    <row r="210" spans="3:25">
      <c r="C210" s="13" t="str">
        <f>IFERROR(VLOOKUP(A210,$H$13:$K$2718,4,0),"")</f>
        <v/>
      </c>
      <c r="H210" s="54" t="s">
        <v>14755</v>
      </c>
      <c r="I210" s="55" t="s">
        <v>17603</v>
      </c>
      <c r="J210" s="55" t="s">
        <v>17604</v>
      </c>
      <c r="K210" s="56">
        <v>6</v>
      </c>
      <c r="L210" s="56" t="s">
        <v>20532</v>
      </c>
      <c r="M210" s="57" t="s">
        <v>20536</v>
      </c>
      <c r="N210" s="58">
        <v>3.04</v>
      </c>
      <c r="O210" s="58">
        <v>2.84</v>
      </c>
      <c r="P210" s="58">
        <v>2.64</v>
      </c>
      <c r="Q210" s="58">
        <v>2.39</v>
      </c>
      <c r="R210" s="59">
        <v>3.1008</v>
      </c>
      <c r="S210" s="59">
        <v>2.8967999999999998</v>
      </c>
      <c r="T210" s="59">
        <v>2.6928000000000001</v>
      </c>
      <c r="U210" s="59">
        <v>2.4378000000000002</v>
      </c>
      <c r="V210" s="59">
        <v>3.1628159999999998</v>
      </c>
      <c r="W210" s="59">
        <v>2.954736</v>
      </c>
      <c r="X210" s="59">
        <v>2.7466560000000002</v>
      </c>
      <c r="Y210" s="59">
        <v>2.4865560000000002</v>
      </c>
    </row>
    <row r="211" spans="3:25">
      <c r="C211" s="13" t="str">
        <f>IFERROR(VLOOKUP(A211,$H$13:$K$2718,4,0),"")</f>
        <v/>
      </c>
      <c r="H211" s="54" t="s">
        <v>14756</v>
      </c>
      <c r="I211" s="55" t="s">
        <v>17605</v>
      </c>
      <c r="J211" s="55" t="s">
        <v>17606</v>
      </c>
      <c r="K211" s="56">
        <v>6</v>
      </c>
      <c r="L211" s="56" t="s">
        <v>20532</v>
      </c>
      <c r="M211" s="57" t="s">
        <v>20536</v>
      </c>
      <c r="N211" s="58">
        <v>3.34</v>
      </c>
      <c r="O211" s="58">
        <v>3.1399999999999997</v>
      </c>
      <c r="P211" s="58">
        <v>2.94</v>
      </c>
      <c r="Q211" s="58">
        <v>2.69</v>
      </c>
      <c r="R211" s="59">
        <v>3.4068000000000001</v>
      </c>
      <c r="S211" s="59">
        <v>3.2027999999999999</v>
      </c>
      <c r="T211" s="59">
        <v>2.9988000000000001</v>
      </c>
      <c r="U211" s="59">
        <v>2.7437999999999998</v>
      </c>
      <c r="V211" s="59">
        <v>3.474936</v>
      </c>
      <c r="W211" s="59">
        <v>3.2668559999999998</v>
      </c>
      <c r="X211" s="59">
        <v>3.0587759999999999</v>
      </c>
      <c r="Y211" s="59">
        <v>2.7986759999999999</v>
      </c>
    </row>
    <row r="212" spans="3:25">
      <c r="C212" s="13" t="str">
        <f>IFERROR(VLOOKUP(A212,$H$13:$K$2718,4,0),"")</f>
        <v/>
      </c>
      <c r="H212" s="54" t="s">
        <v>14757</v>
      </c>
      <c r="I212" s="55" t="s">
        <v>17607</v>
      </c>
      <c r="J212" s="55" t="s">
        <v>17608</v>
      </c>
      <c r="K212" s="56">
        <v>12</v>
      </c>
      <c r="L212" s="56" t="s">
        <v>20532</v>
      </c>
      <c r="M212" s="57" t="s">
        <v>20536</v>
      </c>
      <c r="N212" s="58">
        <v>2.4699999999999998</v>
      </c>
      <c r="O212" s="58">
        <v>2.2699999999999996</v>
      </c>
      <c r="P212" s="58">
        <v>2.0699999999999998</v>
      </c>
      <c r="Q212" s="58">
        <v>1.8199999999999998</v>
      </c>
      <c r="R212" s="59">
        <v>2.5193999999999996</v>
      </c>
      <c r="S212" s="59">
        <v>2.3153999999999995</v>
      </c>
      <c r="T212" s="59">
        <v>2.1113999999999997</v>
      </c>
      <c r="U212" s="59">
        <v>1.8563999999999998</v>
      </c>
      <c r="V212" s="59">
        <v>2.5697879999999995</v>
      </c>
      <c r="W212" s="59">
        <v>2.3617079999999993</v>
      </c>
      <c r="X212" s="59">
        <v>2.1536279999999999</v>
      </c>
      <c r="Y212" s="59">
        <v>1.8935279999999999</v>
      </c>
    </row>
    <row r="213" spans="3:25">
      <c r="C213" s="13" t="str">
        <f>IFERROR(VLOOKUP(A213,$H$13:$K$2718,4,0),"")</f>
        <v/>
      </c>
      <c r="H213" s="54" t="s">
        <v>14758</v>
      </c>
      <c r="I213" s="55" t="s">
        <v>14562</v>
      </c>
      <c r="J213" s="55" t="s">
        <v>17609</v>
      </c>
      <c r="K213" s="56">
        <v>6</v>
      </c>
      <c r="L213" s="56" t="s">
        <v>20532</v>
      </c>
      <c r="M213" s="57" t="s">
        <v>20536</v>
      </c>
      <c r="N213" s="58">
        <v>3.21</v>
      </c>
      <c r="O213" s="58">
        <v>3.01</v>
      </c>
      <c r="P213" s="58">
        <v>2.81</v>
      </c>
      <c r="Q213" s="58">
        <v>2.56</v>
      </c>
      <c r="R213" s="59">
        <v>3.2742</v>
      </c>
      <c r="S213" s="59">
        <v>3.0701999999999998</v>
      </c>
      <c r="T213" s="59">
        <v>2.8662000000000001</v>
      </c>
      <c r="U213" s="59">
        <v>2.6112000000000002</v>
      </c>
      <c r="V213" s="59">
        <v>3.3396840000000001</v>
      </c>
      <c r="W213" s="59">
        <v>3.1316039999999998</v>
      </c>
      <c r="X213" s="59">
        <v>2.923524</v>
      </c>
      <c r="Y213" s="59">
        <v>2.663424</v>
      </c>
    </row>
    <row r="214" spans="3:25">
      <c r="C214" s="13" t="str">
        <f>IFERROR(VLOOKUP(A214,$H$13:$K$2718,4,0),"")</f>
        <v/>
      </c>
      <c r="H214" s="54" t="s">
        <v>14759</v>
      </c>
      <c r="I214" s="55" t="s">
        <v>17610</v>
      </c>
      <c r="J214" s="55" t="s">
        <v>17611</v>
      </c>
      <c r="K214" s="56">
        <v>12</v>
      </c>
      <c r="L214" s="56" t="s">
        <v>20532</v>
      </c>
      <c r="M214" s="57" t="s">
        <v>20536</v>
      </c>
      <c r="N214" s="58">
        <v>2.66</v>
      </c>
      <c r="O214" s="58">
        <v>2.46</v>
      </c>
      <c r="P214" s="58">
        <v>2.2600000000000002</v>
      </c>
      <c r="Q214" s="58">
        <v>2.0100000000000002</v>
      </c>
      <c r="R214" s="59">
        <v>2.7132000000000001</v>
      </c>
      <c r="S214" s="59">
        <v>2.5091999999999999</v>
      </c>
      <c r="T214" s="59">
        <v>2.3052000000000001</v>
      </c>
      <c r="U214" s="59">
        <v>2.0502000000000002</v>
      </c>
      <c r="V214" s="59">
        <v>2.7674639999999999</v>
      </c>
      <c r="W214" s="59">
        <v>2.5593839999999997</v>
      </c>
      <c r="X214" s="59">
        <v>2.3513040000000003</v>
      </c>
      <c r="Y214" s="59">
        <v>2.0912040000000003</v>
      </c>
    </row>
    <row r="215" spans="3:25">
      <c r="C215" s="13" t="str">
        <f>IFERROR(VLOOKUP(A215,$H$13:$K$2718,4,0),"")</f>
        <v/>
      </c>
      <c r="H215" s="54" t="s">
        <v>14760</v>
      </c>
      <c r="I215" s="55" t="s">
        <v>17612</v>
      </c>
      <c r="J215" s="55" t="s">
        <v>17613</v>
      </c>
      <c r="K215" s="56">
        <v>1</v>
      </c>
      <c r="L215" s="56" t="s">
        <v>20532</v>
      </c>
      <c r="M215" s="57" t="s">
        <v>20536</v>
      </c>
      <c r="N215" s="58">
        <v>6.21</v>
      </c>
      <c r="O215" s="58">
        <v>5.91</v>
      </c>
      <c r="P215" s="58">
        <v>5.6099999999999994</v>
      </c>
      <c r="Q215" s="58">
        <v>5.25</v>
      </c>
      <c r="R215" s="59">
        <v>6.3342000000000001</v>
      </c>
      <c r="S215" s="59">
        <v>6.0282</v>
      </c>
      <c r="T215" s="59">
        <v>5.7221999999999991</v>
      </c>
      <c r="U215" s="59">
        <v>5.3550000000000004</v>
      </c>
      <c r="V215" s="59">
        <v>6.4608840000000001</v>
      </c>
      <c r="W215" s="59">
        <v>6.1487639999999999</v>
      </c>
      <c r="X215" s="59">
        <v>5.8366439999999988</v>
      </c>
      <c r="Y215" s="59">
        <v>5.4621000000000004</v>
      </c>
    </row>
    <row r="216" spans="3:25">
      <c r="C216" s="13" t="str">
        <f>IFERROR(VLOOKUP(A216,$H$13:$K$2718,4,0),"")</f>
        <v/>
      </c>
      <c r="H216" s="54" t="s">
        <v>14761</v>
      </c>
      <c r="I216" s="55" t="s">
        <v>17614</v>
      </c>
      <c r="J216" s="55" t="s">
        <v>17615</v>
      </c>
      <c r="K216" s="56">
        <v>12</v>
      </c>
      <c r="L216" s="56" t="s">
        <v>20532</v>
      </c>
      <c r="M216" s="57" t="s">
        <v>20536</v>
      </c>
      <c r="N216" s="58">
        <v>21.5</v>
      </c>
      <c r="O216" s="58">
        <v>20.5</v>
      </c>
      <c r="P216" s="58">
        <v>19.75</v>
      </c>
      <c r="Q216" s="58">
        <v>18.5</v>
      </c>
      <c r="R216" s="59">
        <v>21.93</v>
      </c>
      <c r="S216" s="59">
        <v>20.91</v>
      </c>
      <c r="T216" s="59">
        <v>20.145</v>
      </c>
      <c r="U216" s="59">
        <v>18.87</v>
      </c>
      <c r="V216" s="59">
        <v>22.368600000000001</v>
      </c>
      <c r="W216" s="59">
        <v>21.328199999999999</v>
      </c>
      <c r="X216" s="59">
        <v>20.547899999999998</v>
      </c>
      <c r="Y216" s="59">
        <v>19.247400000000003</v>
      </c>
    </row>
    <row r="217" spans="3:25">
      <c r="C217" s="13" t="str">
        <f>IFERROR(VLOOKUP(A217,$H$13:$K$2718,4,0),"")</f>
        <v/>
      </c>
      <c r="H217" s="54" t="s">
        <v>14762</v>
      </c>
      <c r="I217" s="55" t="s">
        <v>17616</v>
      </c>
      <c r="J217" s="55" t="s">
        <v>17617</v>
      </c>
      <c r="K217" s="56">
        <v>6</v>
      </c>
      <c r="L217" s="56" t="s">
        <v>20532</v>
      </c>
      <c r="M217" s="57" t="s">
        <v>20536</v>
      </c>
      <c r="N217" s="58">
        <v>2.35</v>
      </c>
      <c r="O217" s="58">
        <v>2.1500000000000004</v>
      </c>
      <c r="P217" s="58">
        <v>1.9500000000000002</v>
      </c>
      <c r="Q217" s="58">
        <v>1.7000000000000002</v>
      </c>
      <c r="R217" s="59">
        <v>2.3970000000000002</v>
      </c>
      <c r="S217" s="59">
        <v>2.1930000000000005</v>
      </c>
      <c r="T217" s="59">
        <v>1.9890000000000001</v>
      </c>
      <c r="U217" s="59">
        <v>1.7340000000000002</v>
      </c>
      <c r="V217" s="59">
        <v>2.4449400000000003</v>
      </c>
      <c r="W217" s="59">
        <v>2.2368600000000005</v>
      </c>
      <c r="X217" s="59">
        <v>2.0287800000000002</v>
      </c>
      <c r="Y217" s="59">
        <v>1.7686800000000003</v>
      </c>
    </row>
    <row r="218" spans="3:25">
      <c r="C218" s="13" t="str">
        <f>IFERROR(VLOOKUP(A218,$H$13:$K$2718,4,0),"")</f>
        <v/>
      </c>
      <c r="H218" s="54" t="s">
        <v>14763</v>
      </c>
      <c r="I218" s="55" t="s">
        <v>17618</v>
      </c>
      <c r="J218" s="55" t="s">
        <v>17619</v>
      </c>
      <c r="K218" s="56">
        <v>1</v>
      </c>
      <c r="L218" s="56" t="s">
        <v>20532</v>
      </c>
      <c r="M218" s="57" t="s">
        <v>20536</v>
      </c>
      <c r="N218" s="58">
        <v>3.58</v>
      </c>
      <c r="O218" s="58">
        <v>3.38</v>
      </c>
      <c r="P218" s="58">
        <v>3.18</v>
      </c>
      <c r="Q218" s="58">
        <v>2.93</v>
      </c>
      <c r="R218" s="59">
        <v>3.6516000000000002</v>
      </c>
      <c r="S218" s="59">
        <v>3.4476</v>
      </c>
      <c r="T218" s="59">
        <v>3.2436000000000003</v>
      </c>
      <c r="U218" s="59">
        <v>2.9886000000000004</v>
      </c>
      <c r="V218" s="59">
        <v>3.7246320000000002</v>
      </c>
      <c r="W218" s="59">
        <v>3.5165519999999999</v>
      </c>
      <c r="X218" s="59">
        <v>3.3084720000000001</v>
      </c>
      <c r="Y218" s="59">
        <v>3.0483720000000005</v>
      </c>
    </row>
    <row r="219" spans="3:25">
      <c r="C219" s="13" t="str">
        <f>IFERROR(VLOOKUP(A219,$H$13:$K$2718,4,0),"")</f>
        <v/>
      </c>
      <c r="H219" s="54" t="s">
        <v>14764</v>
      </c>
      <c r="I219" s="55" t="s">
        <v>17620</v>
      </c>
      <c r="J219" s="55" t="s">
        <v>17621</v>
      </c>
      <c r="K219" s="56">
        <v>6</v>
      </c>
      <c r="L219" s="56" t="s">
        <v>20532</v>
      </c>
      <c r="M219" s="57" t="s">
        <v>20536</v>
      </c>
      <c r="N219" s="58">
        <v>5.07</v>
      </c>
      <c r="O219" s="58">
        <v>4.7700000000000005</v>
      </c>
      <c r="P219" s="58">
        <v>4.4700000000000006</v>
      </c>
      <c r="Q219" s="58">
        <v>4.1100000000000003</v>
      </c>
      <c r="R219" s="59">
        <v>5.1714000000000002</v>
      </c>
      <c r="S219" s="59">
        <v>4.8654000000000002</v>
      </c>
      <c r="T219" s="59">
        <v>4.559400000000001</v>
      </c>
      <c r="U219" s="59">
        <v>4.1922000000000006</v>
      </c>
      <c r="V219" s="59">
        <v>5.2748280000000003</v>
      </c>
      <c r="W219" s="59">
        <v>4.9627080000000001</v>
      </c>
      <c r="X219" s="59">
        <v>4.6505880000000008</v>
      </c>
      <c r="Y219" s="59">
        <v>4.2760440000000006</v>
      </c>
    </row>
    <row r="220" spans="3:25">
      <c r="C220" s="13" t="str">
        <f>IFERROR(VLOOKUP(A220,$H$13:$K$2718,4,0),"")</f>
        <v/>
      </c>
      <c r="H220" s="54" t="s">
        <v>14765</v>
      </c>
      <c r="I220" s="55" t="s">
        <v>17622</v>
      </c>
      <c r="J220" s="55" t="s">
        <v>17623</v>
      </c>
      <c r="K220" s="56">
        <v>12</v>
      </c>
      <c r="L220" s="56" t="s">
        <v>20532</v>
      </c>
      <c r="M220" s="57" t="s">
        <v>20536</v>
      </c>
      <c r="N220" s="58">
        <v>5.75</v>
      </c>
      <c r="O220" s="58">
        <v>5.45</v>
      </c>
      <c r="P220" s="58">
        <v>5.15</v>
      </c>
      <c r="Q220" s="58">
        <v>4.79</v>
      </c>
      <c r="R220" s="59">
        <v>5.8650000000000002</v>
      </c>
      <c r="S220" s="59">
        <v>5.5590000000000002</v>
      </c>
      <c r="T220" s="59">
        <v>5.2530000000000001</v>
      </c>
      <c r="U220" s="59">
        <v>4.8857999999999997</v>
      </c>
      <c r="V220" s="59">
        <v>5.9823000000000004</v>
      </c>
      <c r="W220" s="59">
        <v>5.6701800000000002</v>
      </c>
      <c r="X220" s="59">
        <v>5.35806</v>
      </c>
      <c r="Y220" s="59">
        <v>4.9835159999999998</v>
      </c>
    </row>
    <row r="221" spans="3:25">
      <c r="C221" s="13" t="str">
        <f>IFERROR(VLOOKUP(A221,$H$13:$K$2718,4,0),"")</f>
        <v/>
      </c>
      <c r="H221" s="54" t="s">
        <v>14766</v>
      </c>
      <c r="I221" s="55" t="s">
        <v>17624</v>
      </c>
      <c r="J221" s="55" t="s">
        <v>14562</v>
      </c>
      <c r="K221" s="56">
        <v>20</v>
      </c>
      <c r="L221" s="56" t="s">
        <v>20532</v>
      </c>
      <c r="M221" s="57" t="s">
        <v>20536</v>
      </c>
      <c r="N221" s="58">
        <v>1.95</v>
      </c>
      <c r="O221" s="58">
        <v>1.75</v>
      </c>
      <c r="P221" s="58">
        <v>1.5499999999999998</v>
      </c>
      <c r="Q221" s="58">
        <v>1.2999999999999998</v>
      </c>
      <c r="R221" s="59">
        <v>1.9889999999999999</v>
      </c>
      <c r="S221" s="59">
        <v>1.7849999999999999</v>
      </c>
      <c r="T221" s="59">
        <v>1.5809999999999997</v>
      </c>
      <c r="U221" s="59">
        <v>1.3259999999999998</v>
      </c>
      <c r="V221" s="59">
        <v>2.0287799999999998</v>
      </c>
      <c r="W221" s="59">
        <v>1.8207</v>
      </c>
      <c r="X221" s="59">
        <v>1.6126199999999997</v>
      </c>
      <c r="Y221" s="59">
        <v>1.3525199999999999</v>
      </c>
    </row>
    <row r="222" spans="3:25">
      <c r="C222" s="13" t="str">
        <f>IFERROR(VLOOKUP(A222,$H$13:$K$2718,4,0),"")</f>
        <v/>
      </c>
      <c r="H222" s="54" t="s">
        <v>14767</v>
      </c>
      <c r="I222" s="55" t="s">
        <v>17625</v>
      </c>
      <c r="J222" s="55" t="s">
        <v>14562</v>
      </c>
      <c r="K222" s="56">
        <v>6</v>
      </c>
      <c r="L222" s="56" t="s">
        <v>20532</v>
      </c>
      <c r="M222" s="57" t="s">
        <v>20536</v>
      </c>
      <c r="N222" s="58">
        <v>2.81</v>
      </c>
      <c r="O222" s="58">
        <v>2.6100000000000003</v>
      </c>
      <c r="P222" s="58">
        <v>2.41</v>
      </c>
      <c r="Q222" s="58">
        <v>2.16</v>
      </c>
      <c r="R222" s="59">
        <v>2.8662000000000001</v>
      </c>
      <c r="S222" s="59">
        <v>2.6622000000000003</v>
      </c>
      <c r="T222" s="59">
        <v>2.4582000000000002</v>
      </c>
      <c r="U222" s="59">
        <v>2.2032000000000003</v>
      </c>
      <c r="V222" s="59">
        <v>2.923524</v>
      </c>
      <c r="W222" s="59">
        <v>2.7154440000000002</v>
      </c>
      <c r="X222" s="59">
        <v>2.5073640000000004</v>
      </c>
      <c r="Y222" s="59">
        <v>2.2472640000000004</v>
      </c>
    </row>
    <row r="223" spans="3:25">
      <c r="C223" s="13" t="str">
        <f>IFERROR(VLOOKUP(A223,$H$13:$K$2718,4,0),"")</f>
        <v/>
      </c>
      <c r="H223" s="54" t="s">
        <v>14768</v>
      </c>
      <c r="I223" s="55" t="s">
        <v>17626</v>
      </c>
      <c r="J223" s="55" t="s">
        <v>17627</v>
      </c>
      <c r="K223" s="56">
        <v>6</v>
      </c>
      <c r="L223" s="56" t="s">
        <v>20532</v>
      </c>
      <c r="M223" s="57" t="s">
        <v>20536</v>
      </c>
      <c r="N223" s="58">
        <v>1.92</v>
      </c>
      <c r="O223" s="58">
        <v>1.72</v>
      </c>
      <c r="P223" s="58">
        <v>1.52</v>
      </c>
      <c r="Q223" s="58">
        <v>1.27</v>
      </c>
      <c r="R223" s="59">
        <v>1.9583999999999999</v>
      </c>
      <c r="S223" s="59">
        <v>1.7544</v>
      </c>
      <c r="T223" s="59">
        <v>1.5504</v>
      </c>
      <c r="U223" s="59">
        <v>1.2954000000000001</v>
      </c>
      <c r="V223" s="59">
        <v>1.997568</v>
      </c>
      <c r="W223" s="59">
        <v>1.789488</v>
      </c>
      <c r="X223" s="59">
        <v>1.5814079999999999</v>
      </c>
      <c r="Y223" s="59">
        <v>1.3213080000000001</v>
      </c>
    </row>
    <row r="224" spans="3:25">
      <c r="C224" s="13" t="str">
        <f>IFERROR(VLOOKUP(A224,$H$13:$K$2718,4,0),"")</f>
        <v/>
      </c>
      <c r="H224" s="54" t="s">
        <v>14769</v>
      </c>
      <c r="I224" s="55" t="s">
        <v>17628</v>
      </c>
      <c r="J224" s="55" t="s">
        <v>17629</v>
      </c>
      <c r="K224" s="56">
        <v>6</v>
      </c>
      <c r="L224" s="56" t="s">
        <v>20532</v>
      </c>
      <c r="M224" s="57" t="s">
        <v>20536</v>
      </c>
      <c r="N224" s="58">
        <v>2.4500000000000002</v>
      </c>
      <c r="O224" s="58">
        <v>2.25</v>
      </c>
      <c r="P224" s="58">
        <v>2.0500000000000003</v>
      </c>
      <c r="Q224" s="58">
        <v>1.8000000000000003</v>
      </c>
      <c r="R224" s="59">
        <v>2.4990000000000001</v>
      </c>
      <c r="S224" s="59">
        <v>2.2949999999999999</v>
      </c>
      <c r="T224" s="59">
        <v>2.0910000000000002</v>
      </c>
      <c r="U224" s="59">
        <v>1.8360000000000003</v>
      </c>
      <c r="V224" s="59">
        <v>2.5489800000000002</v>
      </c>
      <c r="W224" s="59">
        <v>2.3409</v>
      </c>
      <c r="X224" s="59">
        <v>2.1328200000000002</v>
      </c>
      <c r="Y224" s="59">
        <v>1.8727200000000004</v>
      </c>
    </row>
    <row r="225" spans="3:25">
      <c r="C225" s="13" t="str">
        <f>IFERROR(VLOOKUP(A225,$H$13:$K$2718,4,0),"")</f>
        <v/>
      </c>
      <c r="H225" s="54" t="s">
        <v>14770</v>
      </c>
      <c r="I225" s="55" t="s">
        <v>17630</v>
      </c>
      <c r="J225" s="55" t="s">
        <v>17631</v>
      </c>
      <c r="K225" s="56">
        <v>6</v>
      </c>
      <c r="L225" s="56" t="s">
        <v>20532</v>
      </c>
      <c r="M225" s="57" t="s">
        <v>20536</v>
      </c>
      <c r="N225" s="58">
        <v>4.91</v>
      </c>
      <c r="O225" s="58">
        <v>4.6100000000000003</v>
      </c>
      <c r="P225" s="58">
        <v>4.3100000000000005</v>
      </c>
      <c r="Q225" s="58">
        <v>3.95</v>
      </c>
      <c r="R225" s="59">
        <v>5.0082000000000004</v>
      </c>
      <c r="S225" s="59">
        <v>4.7022000000000004</v>
      </c>
      <c r="T225" s="59">
        <v>4.3962000000000003</v>
      </c>
      <c r="U225" s="59">
        <v>4.0289999999999999</v>
      </c>
      <c r="V225" s="59">
        <v>5.1083640000000008</v>
      </c>
      <c r="W225" s="59">
        <v>4.7962440000000006</v>
      </c>
      <c r="X225" s="59">
        <v>4.4841240000000004</v>
      </c>
      <c r="Y225" s="59">
        <v>4.1095800000000002</v>
      </c>
    </row>
    <row r="226" spans="3:25">
      <c r="C226" s="13" t="str">
        <f>IFERROR(VLOOKUP(A226,$H$13:$K$2718,4,0),"")</f>
        <v/>
      </c>
      <c r="H226" s="54" t="s">
        <v>14771</v>
      </c>
      <c r="I226" s="55" t="s">
        <v>17632</v>
      </c>
      <c r="J226" s="55" t="s">
        <v>17633</v>
      </c>
      <c r="K226" s="56">
        <v>6</v>
      </c>
      <c r="L226" s="56" t="s">
        <v>20532</v>
      </c>
      <c r="M226" s="57" t="s">
        <v>20536</v>
      </c>
      <c r="N226" s="58">
        <v>3.35</v>
      </c>
      <c r="O226" s="58">
        <v>3.1500000000000004</v>
      </c>
      <c r="P226" s="58">
        <v>2.95</v>
      </c>
      <c r="Q226" s="58">
        <v>2.7</v>
      </c>
      <c r="R226" s="59">
        <v>3.4170000000000003</v>
      </c>
      <c r="S226" s="59">
        <v>3.2130000000000005</v>
      </c>
      <c r="T226" s="59">
        <v>3.0090000000000003</v>
      </c>
      <c r="U226" s="59">
        <v>2.754</v>
      </c>
      <c r="V226" s="59">
        <v>3.4853400000000003</v>
      </c>
      <c r="W226" s="59">
        <v>3.2772600000000005</v>
      </c>
      <c r="X226" s="59">
        <v>3.0691800000000002</v>
      </c>
      <c r="Y226" s="59">
        <v>2.8090799999999998</v>
      </c>
    </row>
    <row r="227" spans="3:25">
      <c r="C227" s="13" t="str">
        <f>IFERROR(VLOOKUP(A227,$H$13:$K$2718,4,0),"")</f>
        <v/>
      </c>
      <c r="H227" s="54" t="s">
        <v>14772</v>
      </c>
      <c r="I227" s="55" t="s">
        <v>17634</v>
      </c>
      <c r="J227" s="55" t="s">
        <v>17635</v>
      </c>
      <c r="K227" s="56">
        <v>6</v>
      </c>
      <c r="L227" s="56" t="s">
        <v>20532</v>
      </c>
      <c r="M227" s="57" t="s">
        <v>20536</v>
      </c>
      <c r="N227" s="58">
        <v>5.63</v>
      </c>
      <c r="O227" s="58">
        <v>5.33</v>
      </c>
      <c r="P227" s="58">
        <v>5.0299999999999994</v>
      </c>
      <c r="Q227" s="58">
        <v>4.67</v>
      </c>
      <c r="R227" s="59">
        <v>5.7425999999999995</v>
      </c>
      <c r="S227" s="59">
        <v>5.4366000000000003</v>
      </c>
      <c r="T227" s="59">
        <v>5.1305999999999994</v>
      </c>
      <c r="U227" s="59">
        <v>4.7633999999999999</v>
      </c>
      <c r="V227" s="59">
        <v>5.8574519999999994</v>
      </c>
      <c r="W227" s="59">
        <v>5.5453320000000001</v>
      </c>
      <c r="X227" s="59">
        <v>5.2332119999999991</v>
      </c>
      <c r="Y227" s="59">
        <v>4.8586679999999998</v>
      </c>
    </row>
    <row r="228" spans="3:25">
      <c r="C228" s="13" t="str">
        <f>IFERROR(VLOOKUP(A228,$H$13:$K$2718,4,0),"")</f>
        <v/>
      </c>
      <c r="H228" s="54" t="s">
        <v>14773</v>
      </c>
      <c r="I228" s="55" t="s">
        <v>17636</v>
      </c>
      <c r="J228" s="55" t="s">
        <v>14562</v>
      </c>
      <c r="K228" s="56">
        <v>1</v>
      </c>
      <c r="L228" s="56" t="s">
        <v>20532</v>
      </c>
      <c r="M228" s="57" t="s">
        <v>20536</v>
      </c>
      <c r="N228" s="58">
        <v>7.92</v>
      </c>
      <c r="O228" s="58">
        <v>7.32</v>
      </c>
      <c r="P228" s="58">
        <v>6.72</v>
      </c>
      <c r="Q228" s="58">
        <v>6</v>
      </c>
      <c r="R228" s="59">
        <v>8.0784000000000002</v>
      </c>
      <c r="S228" s="59">
        <v>7.4664000000000001</v>
      </c>
      <c r="T228" s="59">
        <v>6.8544</v>
      </c>
      <c r="U228" s="59">
        <v>6.12</v>
      </c>
      <c r="V228" s="59">
        <v>8.2399680000000011</v>
      </c>
      <c r="W228" s="59">
        <v>7.6157279999999998</v>
      </c>
      <c r="X228" s="59">
        <v>6.9914880000000004</v>
      </c>
      <c r="Y228" s="59">
        <v>6.2423999999999999</v>
      </c>
    </row>
    <row r="229" spans="3:25">
      <c r="C229" s="13" t="str">
        <f>IFERROR(VLOOKUP(A229,$H$13:$K$2718,4,0),"")</f>
        <v/>
      </c>
      <c r="H229" s="54" t="s">
        <v>14774</v>
      </c>
      <c r="I229" s="55" t="s">
        <v>17637</v>
      </c>
      <c r="J229" s="55" t="s">
        <v>17638</v>
      </c>
      <c r="K229" s="56">
        <v>6</v>
      </c>
      <c r="L229" s="56" t="s">
        <v>20532</v>
      </c>
      <c r="M229" s="57" t="s">
        <v>20536</v>
      </c>
      <c r="N229" s="58">
        <v>3.09</v>
      </c>
      <c r="O229" s="58">
        <v>2.8899999999999997</v>
      </c>
      <c r="P229" s="58">
        <v>2.69</v>
      </c>
      <c r="Q229" s="58">
        <v>2.44</v>
      </c>
      <c r="R229" s="59">
        <v>3.1517999999999997</v>
      </c>
      <c r="S229" s="59">
        <v>2.9477999999999995</v>
      </c>
      <c r="T229" s="59">
        <v>2.7437999999999998</v>
      </c>
      <c r="U229" s="59">
        <v>2.4887999999999999</v>
      </c>
      <c r="V229" s="59">
        <v>3.2148359999999996</v>
      </c>
      <c r="W229" s="59">
        <v>3.0067559999999993</v>
      </c>
      <c r="X229" s="59">
        <v>2.7986759999999999</v>
      </c>
      <c r="Y229" s="59">
        <v>2.5385759999999999</v>
      </c>
    </row>
    <row r="230" spans="3:25">
      <c r="C230" s="13" t="str">
        <f>IFERROR(VLOOKUP(A230,$H$13:$K$2718,4,0),"")</f>
        <v/>
      </c>
      <c r="H230" s="54" t="s">
        <v>14775</v>
      </c>
      <c r="I230" s="55" t="s">
        <v>14562</v>
      </c>
      <c r="J230" s="55" t="s">
        <v>14562</v>
      </c>
      <c r="K230" s="56">
        <v>20</v>
      </c>
      <c r="L230" s="56" t="s">
        <v>20532</v>
      </c>
      <c r="M230" s="57" t="s">
        <v>20537</v>
      </c>
      <c r="N230" s="58"/>
      <c r="O230" s="58"/>
      <c r="P230" s="58">
        <v>1.3599999999999999</v>
      </c>
      <c r="Q230" s="58"/>
      <c r="R230" s="59"/>
      <c r="S230" s="59"/>
      <c r="T230" s="59">
        <v>1.3871999999999998</v>
      </c>
      <c r="U230" s="59"/>
      <c r="V230" s="59"/>
      <c r="W230" s="59"/>
      <c r="X230" s="59">
        <v>1.4149439999999998</v>
      </c>
      <c r="Y230" s="59"/>
    </row>
    <row r="231" spans="3:25">
      <c r="C231" s="13" t="str">
        <f>IFERROR(VLOOKUP(A231,$H$13:$K$2718,4,0),"")</f>
        <v/>
      </c>
      <c r="H231" s="54" t="s">
        <v>14776</v>
      </c>
      <c r="I231" s="55" t="s">
        <v>17639</v>
      </c>
      <c r="J231" s="55" t="s">
        <v>17640</v>
      </c>
      <c r="K231" s="56">
        <v>6</v>
      </c>
      <c r="L231" s="56" t="s">
        <v>20532</v>
      </c>
      <c r="M231" s="57" t="s">
        <v>20537</v>
      </c>
      <c r="N231" s="58"/>
      <c r="O231" s="58"/>
      <c r="P231" s="58">
        <v>1.3900000000000001</v>
      </c>
      <c r="Q231" s="58"/>
      <c r="R231" s="59"/>
      <c r="S231" s="59"/>
      <c r="T231" s="59">
        <v>1.4178000000000002</v>
      </c>
      <c r="U231" s="59"/>
      <c r="V231" s="59"/>
      <c r="W231" s="59"/>
      <c r="X231" s="59">
        <v>1.4461560000000002</v>
      </c>
      <c r="Y231" s="59"/>
    </row>
    <row r="232" spans="3:25">
      <c r="C232" s="13" t="str">
        <f>IFERROR(VLOOKUP(A232,$H$13:$K$2718,4,0),"")</f>
        <v/>
      </c>
      <c r="H232" s="54" t="s">
        <v>14777</v>
      </c>
      <c r="I232" s="55" t="s">
        <v>17641</v>
      </c>
      <c r="J232" s="55" t="s">
        <v>14562</v>
      </c>
      <c r="K232" s="56">
        <v>1</v>
      </c>
      <c r="L232" s="56" t="s">
        <v>20532</v>
      </c>
      <c r="M232" s="57" t="s">
        <v>20536</v>
      </c>
      <c r="N232" s="58">
        <v>8.4600000000000009</v>
      </c>
      <c r="O232" s="58">
        <v>7.8600000000000012</v>
      </c>
      <c r="P232" s="58">
        <v>7.2600000000000007</v>
      </c>
      <c r="Q232" s="58">
        <v>6.5400000000000009</v>
      </c>
      <c r="R232" s="59">
        <v>8.6292000000000009</v>
      </c>
      <c r="S232" s="59">
        <v>8.0172000000000008</v>
      </c>
      <c r="T232" s="59">
        <v>7.4052000000000007</v>
      </c>
      <c r="U232" s="59">
        <v>6.6708000000000007</v>
      </c>
      <c r="V232" s="59">
        <v>8.8017840000000014</v>
      </c>
      <c r="W232" s="59">
        <v>8.177544000000001</v>
      </c>
      <c r="X232" s="59">
        <v>7.5533040000000007</v>
      </c>
      <c r="Y232" s="59">
        <v>6.8042160000000012</v>
      </c>
    </row>
    <row r="233" spans="3:25">
      <c r="C233" s="13" t="str">
        <f>IFERROR(VLOOKUP(A233,$H$13:$K$2718,4,0),"")</f>
        <v/>
      </c>
      <c r="H233" s="54" t="s">
        <v>14778</v>
      </c>
      <c r="I233" s="55" t="s">
        <v>17642</v>
      </c>
      <c r="J233" s="55" t="s">
        <v>17643</v>
      </c>
      <c r="K233" s="56">
        <v>1</v>
      </c>
      <c r="L233" s="56" t="s">
        <v>20532</v>
      </c>
      <c r="M233" s="57" t="s">
        <v>20536</v>
      </c>
      <c r="N233" s="58">
        <v>6.41</v>
      </c>
      <c r="O233" s="58">
        <v>6.11</v>
      </c>
      <c r="P233" s="58">
        <v>5.8100000000000005</v>
      </c>
      <c r="Q233" s="58">
        <v>5.45</v>
      </c>
      <c r="R233" s="59">
        <v>6.5381999999999998</v>
      </c>
      <c r="S233" s="59">
        <v>6.2322000000000006</v>
      </c>
      <c r="T233" s="59">
        <v>5.9262000000000006</v>
      </c>
      <c r="U233" s="59">
        <v>5.5590000000000002</v>
      </c>
      <c r="V233" s="59">
        <v>6.6689639999999999</v>
      </c>
      <c r="W233" s="59">
        <v>6.3568440000000006</v>
      </c>
      <c r="X233" s="59">
        <v>6.0447240000000004</v>
      </c>
      <c r="Y233" s="59">
        <v>5.6701800000000002</v>
      </c>
    </row>
    <row r="234" spans="3:25">
      <c r="C234" s="13" t="str">
        <f>IFERROR(VLOOKUP(A234,$H$13:$K$2718,4,0),"")</f>
        <v/>
      </c>
      <c r="H234" s="54" t="s">
        <v>14779</v>
      </c>
      <c r="I234" s="55" t="s">
        <v>17644</v>
      </c>
      <c r="J234" s="55" t="s">
        <v>17645</v>
      </c>
      <c r="K234" s="56">
        <v>12</v>
      </c>
      <c r="L234" s="56" t="s">
        <v>20532</v>
      </c>
      <c r="M234" s="57" t="s">
        <v>20536</v>
      </c>
      <c r="N234" s="58">
        <v>3.27</v>
      </c>
      <c r="O234" s="58">
        <v>3.0700000000000003</v>
      </c>
      <c r="P234" s="58">
        <v>2.87</v>
      </c>
      <c r="Q234" s="58">
        <v>2.62</v>
      </c>
      <c r="R234" s="59">
        <v>3.3353999999999999</v>
      </c>
      <c r="S234" s="59">
        <v>3.1314000000000002</v>
      </c>
      <c r="T234" s="59">
        <v>2.9274</v>
      </c>
      <c r="U234" s="59">
        <v>2.6724000000000001</v>
      </c>
      <c r="V234" s="59">
        <v>3.4021080000000001</v>
      </c>
      <c r="W234" s="59">
        <v>3.1940280000000003</v>
      </c>
      <c r="X234" s="59">
        <v>2.985948</v>
      </c>
      <c r="Y234" s="59">
        <v>2.725848</v>
      </c>
    </row>
    <row r="235" spans="3:25">
      <c r="C235" s="13" t="str">
        <f>IFERROR(VLOOKUP(A235,$H$13:$K$2718,4,0),"")</f>
        <v/>
      </c>
      <c r="H235" s="54" t="s">
        <v>14780</v>
      </c>
      <c r="I235" s="55" t="s">
        <v>17646</v>
      </c>
      <c r="J235" s="55" t="s">
        <v>17647</v>
      </c>
      <c r="K235" s="56">
        <v>1</v>
      </c>
      <c r="L235" s="56" t="s">
        <v>20532</v>
      </c>
      <c r="M235" s="57" t="s">
        <v>20536</v>
      </c>
      <c r="N235" s="58">
        <v>5.17</v>
      </c>
      <c r="O235" s="58">
        <v>4.87</v>
      </c>
      <c r="P235" s="58">
        <v>4.57</v>
      </c>
      <c r="Q235" s="58">
        <v>4.21</v>
      </c>
      <c r="R235" s="59">
        <v>5.2733999999999996</v>
      </c>
      <c r="S235" s="59">
        <v>4.9674000000000005</v>
      </c>
      <c r="T235" s="59">
        <v>4.6614000000000004</v>
      </c>
      <c r="U235" s="59">
        <v>4.2942</v>
      </c>
      <c r="V235" s="59">
        <v>5.3788679999999998</v>
      </c>
      <c r="W235" s="59">
        <v>5.0667480000000005</v>
      </c>
      <c r="X235" s="59">
        <v>4.7546280000000003</v>
      </c>
      <c r="Y235" s="59">
        <v>4.3800840000000001</v>
      </c>
    </row>
    <row r="236" spans="3:25">
      <c r="C236" s="13" t="str">
        <f>IFERROR(VLOOKUP(A236,$H$13:$K$2718,4,0),"")</f>
        <v/>
      </c>
      <c r="H236" s="54" t="s">
        <v>14781</v>
      </c>
      <c r="I236" s="55" t="s">
        <v>17648</v>
      </c>
      <c r="J236" s="55" t="s">
        <v>17649</v>
      </c>
      <c r="K236" s="56">
        <v>12</v>
      </c>
      <c r="L236" s="56" t="s">
        <v>20532</v>
      </c>
      <c r="M236" s="57" t="s">
        <v>20536</v>
      </c>
      <c r="N236" s="58">
        <v>3.24</v>
      </c>
      <c r="O236" s="58">
        <v>3.04</v>
      </c>
      <c r="P236" s="58">
        <v>2.8400000000000003</v>
      </c>
      <c r="Q236" s="58">
        <v>2.5900000000000003</v>
      </c>
      <c r="R236" s="59">
        <v>3.3048000000000002</v>
      </c>
      <c r="S236" s="59">
        <v>3.1008</v>
      </c>
      <c r="T236" s="59">
        <v>2.8968000000000003</v>
      </c>
      <c r="U236" s="59">
        <v>2.6418000000000004</v>
      </c>
      <c r="V236" s="59">
        <v>3.3708960000000001</v>
      </c>
      <c r="W236" s="59">
        <v>3.1628159999999998</v>
      </c>
      <c r="X236" s="59">
        <v>2.9547360000000005</v>
      </c>
      <c r="Y236" s="59">
        <v>2.6946360000000005</v>
      </c>
    </row>
    <row r="237" spans="3:25">
      <c r="C237" s="13" t="str">
        <f>IFERROR(VLOOKUP(A237,$H$13:$K$2718,4,0),"")</f>
        <v/>
      </c>
      <c r="H237" s="54" t="s">
        <v>14782</v>
      </c>
      <c r="I237" s="55" t="s">
        <v>17650</v>
      </c>
      <c r="J237" s="55" t="s">
        <v>14562</v>
      </c>
      <c r="K237" s="56">
        <v>20</v>
      </c>
      <c r="L237" s="56" t="s">
        <v>20532</v>
      </c>
      <c r="M237" s="57" t="s">
        <v>20536</v>
      </c>
      <c r="N237" s="58">
        <v>1.04</v>
      </c>
      <c r="O237" s="58">
        <v>0.84</v>
      </c>
      <c r="P237" s="58">
        <v>0.69</v>
      </c>
      <c r="Q237" s="58">
        <v>0.59</v>
      </c>
      <c r="R237" s="59">
        <v>1.0608</v>
      </c>
      <c r="S237" s="59">
        <v>0.85680000000000001</v>
      </c>
      <c r="T237" s="59">
        <v>0.70379999999999998</v>
      </c>
      <c r="U237" s="59">
        <v>0.6018</v>
      </c>
      <c r="V237" s="59">
        <v>1.0820159999999999</v>
      </c>
      <c r="W237" s="59">
        <v>0.87393600000000005</v>
      </c>
      <c r="X237" s="59">
        <v>0.71787599999999996</v>
      </c>
      <c r="Y237" s="59">
        <v>0.61383600000000005</v>
      </c>
    </row>
    <row r="238" spans="3:25">
      <c r="C238" s="13" t="str">
        <f>IFERROR(VLOOKUP(A238,$H$13:$K$2718,4,0),"")</f>
        <v/>
      </c>
      <c r="H238" s="54" t="s">
        <v>14783</v>
      </c>
      <c r="I238" s="55" t="s">
        <v>17651</v>
      </c>
      <c r="J238" s="55" t="s">
        <v>17652</v>
      </c>
      <c r="K238" s="56">
        <v>1</v>
      </c>
      <c r="L238" s="56" t="s">
        <v>20532</v>
      </c>
      <c r="M238" s="57" t="s">
        <v>20536</v>
      </c>
      <c r="N238" s="58">
        <v>5.58</v>
      </c>
      <c r="O238" s="58">
        <v>5.28</v>
      </c>
      <c r="P238" s="58">
        <v>4.9800000000000004</v>
      </c>
      <c r="Q238" s="58">
        <v>4.62</v>
      </c>
      <c r="R238" s="59">
        <v>5.6916000000000002</v>
      </c>
      <c r="S238" s="59">
        <v>5.3856000000000002</v>
      </c>
      <c r="T238" s="59">
        <v>5.0796000000000001</v>
      </c>
      <c r="U238" s="59">
        <v>4.7123999999999997</v>
      </c>
      <c r="V238" s="59">
        <v>5.8054320000000006</v>
      </c>
      <c r="W238" s="59">
        <v>5.4933120000000004</v>
      </c>
      <c r="X238" s="59">
        <v>5.1811920000000002</v>
      </c>
      <c r="Y238" s="59">
        <v>4.806648</v>
      </c>
    </row>
    <row r="239" spans="3:25">
      <c r="C239" s="13" t="str">
        <f>IFERROR(VLOOKUP(A239,$H$13:$K$2718,4,0),"")</f>
        <v/>
      </c>
      <c r="H239" s="54" t="s">
        <v>14784</v>
      </c>
      <c r="I239" s="55" t="s">
        <v>17653</v>
      </c>
      <c r="J239" s="55" t="s">
        <v>17654</v>
      </c>
      <c r="K239" s="56">
        <v>6</v>
      </c>
      <c r="L239" s="56" t="s">
        <v>20532</v>
      </c>
      <c r="M239" s="57" t="s">
        <v>20536</v>
      </c>
      <c r="N239" s="58">
        <v>3.57</v>
      </c>
      <c r="O239" s="58">
        <v>3.37</v>
      </c>
      <c r="P239" s="58">
        <v>3.17</v>
      </c>
      <c r="Q239" s="58">
        <v>2.92</v>
      </c>
      <c r="R239" s="59">
        <v>3.6414</v>
      </c>
      <c r="S239" s="59">
        <v>3.4374000000000002</v>
      </c>
      <c r="T239" s="59">
        <v>3.2334000000000001</v>
      </c>
      <c r="U239" s="59">
        <v>2.9783999999999997</v>
      </c>
      <c r="V239" s="59">
        <v>3.7142279999999999</v>
      </c>
      <c r="W239" s="59">
        <v>3.506148</v>
      </c>
      <c r="X239" s="59">
        <v>3.2980680000000002</v>
      </c>
      <c r="Y239" s="59">
        <v>3.0379679999999998</v>
      </c>
    </row>
    <row r="240" spans="3:25">
      <c r="C240" s="13" t="str">
        <f>IFERROR(VLOOKUP(A240,$H$13:$K$2718,4,0),"")</f>
        <v/>
      </c>
      <c r="H240" s="54" t="s">
        <v>14785</v>
      </c>
      <c r="I240" s="55" t="s">
        <v>17655</v>
      </c>
      <c r="J240" s="55" t="s">
        <v>14562</v>
      </c>
      <c r="K240" s="56">
        <v>1</v>
      </c>
      <c r="L240" s="56" t="s">
        <v>20532</v>
      </c>
      <c r="M240" s="57" t="s">
        <v>20536</v>
      </c>
      <c r="N240" s="58">
        <v>16.53</v>
      </c>
      <c r="O240" s="58">
        <v>15.530000000000001</v>
      </c>
      <c r="P240" s="58">
        <v>14.780000000000001</v>
      </c>
      <c r="Q240" s="58">
        <v>13.530000000000001</v>
      </c>
      <c r="R240" s="59">
        <v>16.860600000000002</v>
      </c>
      <c r="S240" s="59">
        <v>15.840600000000002</v>
      </c>
      <c r="T240" s="59">
        <v>15.075600000000001</v>
      </c>
      <c r="U240" s="59">
        <v>13.800600000000001</v>
      </c>
      <c r="V240" s="59">
        <v>17.197812000000003</v>
      </c>
      <c r="W240" s="59">
        <v>16.157412000000001</v>
      </c>
      <c r="X240" s="59">
        <v>15.377112000000002</v>
      </c>
      <c r="Y240" s="59">
        <v>14.076612000000001</v>
      </c>
    </row>
    <row r="241" spans="3:25">
      <c r="C241" s="13" t="str">
        <f>IFERROR(VLOOKUP(A241,$H$13:$K$2718,4,0),"")</f>
        <v/>
      </c>
      <c r="H241" s="54" t="s">
        <v>14786</v>
      </c>
      <c r="I241" s="55" t="s">
        <v>17656</v>
      </c>
      <c r="J241" s="55" t="s">
        <v>17657</v>
      </c>
      <c r="K241" s="56">
        <v>6</v>
      </c>
      <c r="L241" s="56" t="s">
        <v>20532</v>
      </c>
      <c r="M241" s="57" t="s">
        <v>20536</v>
      </c>
      <c r="N241" s="58">
        <v>2.77</v>
      </c>
      <c r="O241" s="58">
        <v>2.5700000000000003</v>
      </c>
      <c r="P241" s="58">
        <v>2.37</v>
      </c>
      <c r="Q241" s="58">
        <v>2.12</v>
      </c>
      <c r="R241" s="59">
        <v>2.8254000000000001</v>
      </c>
      <c r="S241" s="59">
        <v>2.6214000000000004</v>
      </c>
      <c r="T241" s="59">
        <v>2.4174000000000002</v>
      </c>
      <c r="U241" s="59">
        <v>2.1624000000000003</v>
      </c>
      <c r="V241" s="59">
        <v>2.8819080000000001</v>
      </c>
      <c r="W241" s="59">
        <v>2.6738280000000003</v>
      </c>
      <c r="X241" s="59">
        <v>2.4657480000000001</v>
      </c>
      <c r="Y241" s="59">
        <v>2.2056480000000005</v>
      </c>
    </row>
    <row r="242" spans="3:25">
      <c r="C242" s="13" t="str">
        <f>IFERROR(VLOOKUP(A242,$H$13:$K$2718,4,0),"")</f>
        <v/>
      </c>
      <c r="H242" s="54" t="s">
        <v>14787</v>
      </c>
      <c r="I242" s="55" t="s">
        <v>17658</v>
      </c>
      <c r="J242" s="55" t="s">
        <v>14562</v>
      </c>
      <c r="K242" s="56">
        <v>6</v>
      </c>
      <c r="L242" s="56" t="s">
        <v>20532</v>
      </c>
      <c r="M242" s="57" t="s">
        <v>20536</v>
      </c>
      <c r="N242" s="58">
        <v>5.65</v>
      </c>
      <c r="O242" s="58">
        <v>5.3500000000000005</v>
      </c>
      <c r="P242" s="58">
        <v>5.0500000000000007</v>
      </c>
      <c r="Q242" s="58">
        <v>4.6900000000000004</v>
      </c>
      <c r="R242" s="59">
        <v>5.7630000000000008</v>
      </c>
      <c r="S242" s="59">
        <v>5.4570000000000007</v>
      </c>
      <c r="T242" s="59">
        <v>5.1510000000000007</v>
      </c>
      <c r="U242" s="59">
        <v>4.7838000000000003</v>
      </c>
      <c r="V242" s="59">
        <v>5.8782600000000009</v>
      </c>
      <c r="W242" s="59">
        <v>5.5661400000000008</v>
      </c>
      <c r="X242" s="59">
        <v>5.2540200000000006</v>
      </c>
      <c r="Y242" s="59">
        <v>4.8794760000000004</v>
      </c>
    </row>
    <row r="243" spans="3:25">
      <c r="C243" s="13" t="str">
        <f>IFERROR(VLOOKUP(A243,$H$13:$K$2718,4,0),"")</f>
        <v/>
      </c>
      <c r="H243" s="54" t="s">
        <v>14788</v>
      </c>
      <c r="I243" s="55" t="s">
        <v>17659</v>
      </c>
      <c r="J243" s="55" t="s">
        <v>17660</v>
      </c>
      <c r="K243" s="56">
        <v>12</v>
      </c>
      <c r="L243" s="56" t="s">
        <v>20532</v>
      </c>
      <c r="M243" s="57" t="s">
        <v>20536</v>
      </c>
      <c r="N243" s="58">
        <v>15.05</v>
      </c>
      <c r="O243" s="58">
        <v>14.05</v>
      </c>
      <c r="P243" s="58">
        <v>13.3</v>
      </c>
      <c r="Q243" s="58">
        <v>12.05</v>
      </c>
      <c r="R243" s="59">
        <v>15.351000000000001</v>
      </c>
      <c r="S243" s="59">
        <v>14.331000000000001</v>
      </c>
      <c r="T243" s="59">
        <v>13.566000000000001</v>
      </c>
      <c r="U243" s="59">
        <v>12.291</v>
      </c>
      <c r="V243" s="59">
        <v>15.65802</v>
      </c>
      <c r="W243" s="59">
        <v>14.617620000000001</v>
      </c>
      <c r="X243" s="59">
        <v>13.83732</v>
      </c>
      <c r="Y243" s="59">
        <v>12.536820000000001</v>
      </c>
    </row>
    <row r="244" spans="3:25">
      <c r="C244" s="13" t="str">
        <f>IFERROR(VLOOKUP(A244,$H$13:$K$2718,4,0),"")</f>
        <v/>
      </c>
      <c r="H244" s="54" t="s">
        <v>14789</v>
      </c>
      <c r="I244" s="55" t="s">
        <v>17661</v>
      </c>
      <c r="J244" s="55" t="s">
        <v>17662</v>
      </c>
      <c r="K244" s="56">
        <v>1</v>
      </c>
      <c r="L244" s="56" t="s">
        <v>20532</v>
      </c>
      <c r="M244" s="57" t="s">
        <v>20536</v>
      </c>
      <c r="N244" s="58">
        <v>5.82</v>
      </c>
      <c r="O244" s="58">
        <v>5.5200000000000005</v>
      </c>
      <c r="P244" s="58">
        <v>5.2200000000000006</v>
      </c>
      <c r="Q244" s="58">
        <v>4.8600000000000003</v>
      </c>
      <c r="R244" s="59">
        <v>5.9363999999999999</v>
      </c>
      <c r="S244" s="59">
        <v>5.6304000000000007</v>
      </c>
      <c r="T244" s="59">
        <v>5.3244000000000007</v>
      </c>
      <c r="U244" s="59">
        <v>4.9572000000000003</v>
      </c>
      <c r="V244" s="59">
        <v>6.0551279999999998</v>
      </c>
      <c r="W244" s="59">
        <v>5.7430080000000006</v>
      </c>
      <c r="X244" s="59">
        <v>5.4308880000000004</v>
      </c>
      <c r="Y244" s="59">
        <v>5.0563440000000002</v>
      </c>
    </row>
    <row r="245" spans="3:25">
      <c r="C245" s="13" t="str">
        <f>IFERROR(VLOOKUP(A245,$H$13:$K$2718,4,0),"")</f>
        <v/>
      </c>
      <c r="H245" s="54" t="s">
        <v>14790</v>
      </c>
      <c r="I245" s="55" t="s">
        <v>17663</v>
      </c>
      <c r="J245" s="55" t="s">
        <v>17664</v>
      </c>
      <c r="K245" s="56">
        <v>6</v>
      </c>
      <c r="L245" s="56" t="s">
        <v>20532</v>
      </c>
      <c r="M245" s="57" t="s">
        <v>20536</v>
      </c>
      <c r="N245" s="58">
        <v>3.63</v>
      </c>
      <c r="O245" s="58">
        <v>3.4299999999999997</v>
      </c>
      <c r="P245" s="58">
        <v>3.23</v>
      </c>
      <c r="Q245" s="58">
        <v>2.98</v>
      </c>
      <c r="R245" s="59">
        <v>3.7025999999999999</v>
      </c>
      <c r="S245" s="59">
        <v>3.4985999999999997</v>
      </c>
      <c r="T245" s="59">
        <v>3.2946</v>
      </c>
      <c r="U245" s="59">
        <v>3.0396000000000001</v>
      </c>
      <c r="V245" s="59">
        <v>3.7766519999999999</v>
      </c>
      <c r="W245" s="59">
        <v>3.5685719999999996</v>
      </c>
      <c r="X245" s="59">
        <v>3.3604919999999998</v>
      </c>
      <c r="Y245" s="59">
        <v>3.1003920000000003</v>
      </c>
    </row>
    <row r="246" spans="3:25">
      <c r="C246" s="13" t="str">
        <f>IFERROR(VLOOKUP(A246,$H$13:$K$2718,4,0),"")</f>
        <v/>
      </c>
      <c r="H246" s="54" t="s">
        <v>14791</v>
      </c>
      <c r="I246" s="55" t="s">
        <v>17665</v>
      </c>
      <c r="J246" s="55" t="s">
        <v>17666</v>
      </c>
      <c r="K246" s="56">
        <v>6</v>
      </c>
      <c r="L246" s="56" t="s">
        <v>20532</v>
      </c>
      <c r="M246" s="57" t="s">
        <v>20536</v>
      </c>
      <c r="N246" s="58">
        <v>9.49</v>
      </c>
      <c r="O246" s="58">
        <v>8.89</v>
      </c>
      <c r="P246" s="58">
        <v>8.2899999999999991</v>
      </c>
      <c r="Q246" s="58">
        <v>7.57</v>
      </c>
      <c r="R246" s="59">
        <v>9.6798000000000002</v>
      </c>
      <c r="S246" s="59">
        <v>9.0678000000000001</v>
      </c>
      <c r="T246" s="59">
        <v>8.4558</v>
      </c>
      <c r="U246" s="59">
        <v>7.7214</v>
      </c>
      <c r="V246" s="59">
        <v>9.8733959999999996</v>
      </c>
      <c r="W246" s="59">
        <v>9.2491559999999993</v>
      </c>
      <c r="X246" s="59">
        <v>8.6249160000000007</v>
      </c>
      <c r="Y246" s="59">
        <v>7.8758280000000003</v>
      </c>
    </row>
    <row r="247" spans="3:25">
      <c r="C247" s="13" t="str">
        <f>IFERROR(VLOOKUP(A247,$H$13:$K$2718,4,0),"")</f>
        <v/>
      </c>
      <c r="H247" s="54" t="s">
        <v>14792</v>
      </c>
      <c r="I247" s="55" t="s">
        <v>17667</v>
      </c>
      <c r="J247" s="55" t="s">
        <v>17668</v>
      </c>
      <c r="K247" s="56">
        <v>6</v>
      </c>
      <c r="L247" s="56" t="s">
        <v>20532</v>
      </c>
      <c r="M247" s="57" t="s">
        <v>20536</v>
      </c>
      <c r="N247" s="58">
        <v>4.3599999999999994</v>
      </c>
      <c r="O247" s="58">
        <v>4.0599999999999996</v>
      </c>
      <c r="P247" s="58">
        <v>3.7599999999999993</v>
      </c>
      <c r="Q247" s="58">
        <v>3.3999999999999995</v>
      </c>
      <c r="R247" s="59">
        <v>4.4471999999999996</v>
      </c>
      <c r="S247" s="59">
        <v>4.1411999999999995</v>
      </c>
      <c r="T247" s="59">
        <v>3.8351999999999995</v>
      </c>
      <c r="U247" s="59">
        <v>3.4679999999999995</v>
      </c>
      <c r="V247" s="59">
        <v>4.5361439999999993</v>
      </c>
      <c r="W247" s="59">
        <v>4.2240239999999991</v>
      </c>
      <c r="X247" s="59">
        <v>3.9119039999999994</v>
      </c>
      <c r="Y247" s="59">
        <v>3.5373599999999996</v>
      </c>
    </row>
    <row r="248" spans="3:25">
      <c r="C248" s="13" t="str">
        <f>IFERROR(VLOOKUP(A248,$H$13:$K$2718,4,0),"")</f>
        <v/>
      </c>
      <c r="H248" s="54" t="s">
        <v>14793</v>
      </c>
      <c r="I248" s="55" t="s">
        <v>17669</v>
      </c>
      <c r="J248" s="55" t="s">
        <v>17670</v>
      </c>
      <c r="K248" s="56">
        <v>6</v>
      </c>
      <c r="L248" s="56" t="s">
        <v>20532</v>
      </c>
      <c r="M248" s="57" t="s">
        <v>20536</v>
      </c>
      <c r="N248" s="58">
        <v>3.27</v>
      </c>
      <c r="O248" s="58">
        <v>3.0700000000000003</v>
      </c>
      <c r="P248" s="58">
        <v>2.87</v>
      </c>
      <c r="Q248" s="58">
        <v>2.62</v>
      </c>
      <c r="R248" s="59">
        <v>3.3353999999999999</v>
      </c>
      <c r="S248" s="59">
        <v>3.1314000000000002</v>
      </c>
      <c r="T248" s="59">
        <v>2.9274</v>
      </c>
      <c r="U248" s="59">
        <v>2.6724000000000001</v>
      </c>
      <c r="V248" s="59">
        <v>3.4021080000000001</v>
      </c>
      <c r="W248" s="59">
        <v>3.1940280000000003</v>
      </c>
      <c r="X248" s="59">
        <v>2.985948</v>
      </c>
      <c r="Y248" s="59">
        <v>2.725848</v>
      </c>
    </row>
    <row r="249" spans="3:25">
      <c r="C249" s="13" t="str">
        <f>IFERROR(VLOOKUP(A249,$H$13:$K$2718,4,0),"")</f>
        <v/>
      </c>
      <c r="H249" s="54" t="s">
        <v>14794</v>
      </c>
      <c r="I249" s="55" t="s">
        <v>17671</v>
      </c>
      <c r="J249" s="55" t="s">
        <v>14562</v>
      </c>
      <c r="K249" s="56">
        <v>6</v>
      </c>
      <c r="L249" s="56" t="s">
        <v>20532</v>
      </c>
      <c r="M249" s="57" t="s">
        <v>20536</v>
      </c>
      <c r="N249" s="58">
        <v>5.57</v>
      </c>
      <c r="O249" s="58">
        <v>5.2700000000000005</v>
      </c>
      <c r="P249" s="58">
        <v>4.9700000000000006</v>
      </c>
      <c r="Q249" s="58">
        <v>4.6100000000000003</v>
      </c>
      <c r="R249" s="59">
        <v>5.6814</v>
      </c>
      <c r="S249" s="59">
        <v>5.3754000000000008</v>
      </c>
      <c r="T249" s="59">
        <v>5.0694000000000008</v>
      </c>
      <c r="U249" s="59">
        <v>4.7022000000000004</v>
      </c>
      <c r="V249" s="59">
        <v>5.7950280000000003</v>
      </c>
      <c r="W249" s="59">
        <v>5.482908000000001</v>
      </c>
      <c r="X249" s="59">
        <v>5.1707880000000008</v>
      </c>
      <c r="Y249" s="59">
        <v>4.7962440000000006</v>
      </c>
    </row>
    <row r="250" spans="3:25">
      <c r="C250" s="13" t="str">
        <f>IFERROR(VLOOKUP(A250,$H$13:$K$2718,4,0),"")</f>
        <v/>
      </c>
      <c r="H250" s="54" t="s">
        <v>14795</v>
      </c>
      <c r="I250" s="55" t="s">
        <v>17672</v>
      </c>
      <c r="J250" s="55" t="s">
        <v>17673</v>
      </c>
      <c r="K250" s="56">
        <v>1</v>
      </c>
      <c r="L250" s="56" t="s">
        <v>20532</v>
      </c>
      <c r="M250" s="57" t="s">
        <v>20536</v>
      </c>
      <c r="N250" s="58">
        <v>5.07</v>
      </c>
      <c r="O250" s="58">
        <v>4.7700000000000005</v>
      </c>
      <c r="P250" s="58">
        <v>4.4700000000000006</v>
      </c>
      <c r="Q250" s="58">
        <v>4.1100000000000003</v>
      </c>
      <c r="R250" s="59">
        <v>5.1714000000000002</v>
      </c>
      <c r="S250" s="59">
        <v>4.8654000000000002</v>
      </c>
      <c r="T250" s="59">
        <v>4.559400000000001</v>
      </c>
      <c r="U250" s="59">
        <v>4.1922000000000006</v>
      </c>
      <c r="V250" s="59">
        <v>5.2748280000000003</v>
      </c>
      <c r="W250" s="59">
        <v>4.9627080000000001</v>
      </c>
      <c r="X250" s="59">
        <v>4.6505880000000008</v>
      </c>
      <c r="Y250" s="59">
        <v>4.2760440000000006</v>
      </c>
    </row>
    <row r="251" spans="3:25">
      <c r="C251" s="13" t="str">
        <f>IFERROR(VLOOKUP(A251,$H$13:$K$2718,4,0),"")</f>
        <v/>
      </c>
      <c r="H251" s="54" t="s">
        <v>14796</v>
      </c>
      <c r="I251" s="55" t="s">
        <v>17674</v>
      </c>
      <c r="J251" s="55" t="s">
        <v>17675</v>
      </c>
      <c r="K251" s="56">
        <v>1</v>
      </c>
      <c r="L251" s="56" t="s">
        <v>20532</v>
      </c>
      <c r="M251" s="57" t="s">
        <v>20536</v>
      </c>
      <c r="N251" s="58">
        <v>2.95</v>
      </c>
      <c r="O251" s="58">
        <v>2.75</v>
      </c>
      <c r="P251" s="58">
        <v>2.5500000000000003</v>
      </c>
      <c r="Q251" s="58">
        <v>2.3000000000000003</v>
      </c>
      <c r="R251" s="59">
        <v>3.0090000000000003</v>
      </c>
      <c r="S251" s="59">
        <v>2.8050000000000002</v>
      </c>
      <c r="T251" s="59">
        <v>2.6010000000000004</v>
      </c>
      <c r="U251" s="59">
        <v>2.3460000000000001</v>
      </c>
      <c r="V251" s="59">
        <v>3.0691800000000002</v>
      </c>
      <c r="W251" s="59">
        <v>2.8611</v>
      </c>
      <c r="X251" s="59">
        <v>2.6530200000000006</v>
      </c>
      <c r="Y251" s="59">
        <v>2.3929200000000002</v>
      </c>
    </row>
    <row r="252" spans="3:25">
      <c r="C252" s="13" t="str">
        <f>IFERROR(VLOOKUP(A252,$H$13:$K$2718,4,0),"")</f>
        <v/>
      </c>
      <c r="H252" s="54" t="s">
        <v>14797</v>
      </c>
      <c r="I252" s="55" t="s">
        <v>17676</v>
      </c>
      <c r="J252" s="55" t="s">
        <v>14562</v>
      </c>
      <c r="K252" s="56">
        <v>12</v>
      </c>
      <c r="L252" s="56" t="s">
        <v>20532</v>
      </c>
      <c r="M252" s="57" t="s">
        <v>20536</v>
      </c>
      <c r="N252" s="58">
        <v>2.44</v>
      </c>
      <c r="O252" s="58">
        <v>2.2400000000000002</v>
      </c>
      <c r="P252" s="58">
        <v>2.04</v>
      </c>
      <c r="Q252" s="58">
        <v>1.79</v>
      </c>
      <c r="R252" s="59">
        <v>2.4887999999999999</v>
      </c>
      <c r="S252" s="59">
        <v>2.2848000000000002</v>
      </c>
      <c r="T252" s="59">
        <v>2.0808</v>
      </c>
      <c r="U252" s="59">
        <v>1.8258000000000001</v>
      </c>
      <c r="V252" s="59">
        <v>2.5385759999999999</v>
      </c>
      <c r="W252" s="59">
        <v>2.3304960000000001</v>
      </c>
      <c r="X252" s="59">
        <v>2.1224159999999999</v>
      </c>
      <c r="Y252" s="59">
        <v>1.8623160000000001</v>
      </c>
    </row>
    <row r="253" spans="3:25">
      <c r="C253" s="13" t="str">
        <f>IFERROR(VLOOKUP(A253,$H$13:$K$2718,4,0),"")</f>
        <v/>
      </c>
      <c r="H253" s="54" t="s">
        <v>14798</v>
      </c>
      <c r="I253" s="55" t="s">
        <v>17677</v>
      </c>
      <c r="J253" s="55" t="s">
        <v>17678</v>
      </c>
      <c r="K253" s="56">
        <v>6</v>
      </c>
      <c r="L253" s="56" t="s">
        <v>20532</v>
      </c>
      <c r="M253" s="57" t="s">
        <v>20536</v>
      </c>
      <c r="N253" s="58">
        <v>4.3599999999999994</v>
      </c>
      <c r="O253" s="58">
        <v>4.0599999999999996</v>
      </c>
      <c r="P253" s="58">
        <v>3.7599999999999993</v>
      </c>
      <c r="Q253" s="58">
        <v>3.3999999999999995</v>
      </c>
      <c r="R253" s="59">
        <v>4.4471999999999996</v>
      </c>
      <c r="S253" s="59">
        <v>4.1411999999999995</v>
      </c>
      <c r="T253" s="59">
        <v>3.8351999999999995</v>
      </c>
      <c r="U253" s="59">
        <v>3.4679999999999995</v>
      </c>
      <c r="V253" s="59">
        <v>4.5361439999999993</v>
      </c>
      <c r="W253" s="59">
        <v>4.2240239999999991</v>
      </c>
      <c r="X253" s="59">
        <v>3.9119039999999994</v>
      </c>
      <c r="Y253" s="59">
        <v>3.5373599999999996</v>
      </c>
    </row>
    <row r="254" spans="3:25">
      <c r="C254" s="13" t="str">
        <f>IFERROR(VLOOKUP(A254,$H$13:$K$2718,4,0),"")</f>
        <v/>
      </c>
      <c r="H254" s="54" t="s">
        <v>14799</v>
      </c>
      <c r="I254" s="55" t="s">
        <v>17436</v>
      </c>
      <c r="J254" s="55" t="s">
        <v>17437</v>
      </c>
      <c r="K254" s="56">
        <v>6</v>
      </c>
      <c r="L254" s="56" t="s">
        <v>20532</v>
      </c>
      <c r="M254" s="57" t="s">
        <v>20536</v>
      </c>
      <c r="N254" s="58">
        <v>4.87</v>
      </c>
      <c r="O254" s="58">
        <v>4.57</v>
      </c>
      <c r="P254" s="58">
        <v>4.2699999999999996</v>
      </c>
      <c r="Q254" s="58">
        <v>3.91</v>
      </c>
      <c r="R254" s="59">
        <v>4.9674000000000005</v>
      </c>
      <c r="S254" s="59">
        <v>4.6614000000000004</v>
      </c>
      <c r="T254" s="59">
        <v>4.3553999999999995</v>
      </c>
      <c r="U254" s="59">
        <v>3.9882</v>
      </c>
      <c r="V254" s="59">
        <v>5.0667480000000005</v>
      </c>
      <c r="W254" s="59">
        <v>4.7546280000000003</v>
      </c>
      <c r="X254" s="59">
        <v>4.4425079999999992</v>
      </c>
      <c r="Y254" s="59">
        <v>4.0679639999999999</v>
      </c>
    </row>
    <row r="255" spans="3:25">
      <c r="C255" s="13" t="str">
        <f>IFERROR(VLOOKUP(A255,$H$13:$K$2718,4,0),"")</f>
        <v/>
      </c>
      <c r="H255" s="54" t="s">
        <v>14800</v>
      </c>
      <c r="I255" s="55" t="s">
        <v>17679</v>
      </c>
      <c r="J255" s="55" t="s">
        <v>14562</v>
      </c>
      <c r="K255" s="56">
        <v>12</v>
      </c>
      <c r="L255" s="56" t="s">
        <v>20532</v>
      </c>
      <c r="M255" s="57" t="s">
        <v>20536</v>
      </c>
      <c r="N255" s="58">
        <v>2.5499999999999998</v>
      </c>
      <c r="O255" s="58">
        <v>2.3499999999999996</v>
      </c>
      <c r="P255" s="58">
        <v>2.15</v>
      </c>
      <c r="Q255" s="58">
        <v>1.9</v>
      </c>
      <c r="R255" s="59">
        <v>2.601</v>
      </c>
      <c r="S255" s="59">
        <v>2.3969999999999998</v>
      </c>
      <c r="T255" s="59">
        <v>2.1930000000000001</v>
      </c>
      <c r="U255" s="59">
        <v>1.9379999999999999</v>
      </c>
      <c r="V255" s="59">
        <v>2.6530200000000002</v>
      </c>
      <c r="W255" s="59">
        <v>2.4449399999999999</v>
      </c>
      <c r="X255" s="59">
        <v>2.2368600000000001</v>
      </c>
      <c r="Y255" s="59">
        <v>1.9767599999999999</v>
      </c>
    </row>
    <row r="256" spans="3:25">
      <c r="C256" s="13" t="str">
        <f>IFERROR(VLOOKUP(A256,$H$13:$K$2718,4,0),"")</f>
        <v/>
      </c>
      <c r="H256" s="54" t="s">
        <v>14801</v>
      </c>
      <c r="I256" s="55" t="s">
        <v>17680</v>
      </c>
      <c r="J256" s="55" t="s">
        <v>14562</v>
      </c>
      <c r="K256" s="56">
        <v>1</v>
      </c>
      <c r="L256" s="56" t="s">
        <v>20532</v>
      </c>
      <c r="M256" s="57" t="s">
        <v>20536</v>
      </c>
      <c r="N256" s="58">
        <v>12.42</v>
      </c>
      <c r="O256" s="58">
        <v>11.82</v>
      </c>
      <c r="P256" s="58">
        <v>11.219999999999999</v>
      </c>
      <c r="Q256" s="58">
        <v>10.5</v>
      </c>
      <c r="R256" s="59">
        <v>12.6684</v>
      </c>
      <c r="S256" s="59">
        <v>12.0564</v>
      </c>
      <c r="T256" s="59">
        <v>11.444399999999998</v>
      </c>
      <c r="U256" s="59">
        <v>10.71</v>
      </c>
      <c r="V256" s="59">
        <v>12.921768</v>
      </c>
      <c r="W256" s="59">
        <v>12.297528</v>
      </c>
      <c r="X256" s="59">
        <v>11.673287999999998</v>
      </c>
      <c r="Y256" s="59">
        <v>10.924200000000001</v>
      </c>
    </row>
    <row r="257" spans="3:25">
      <c r="C257" s="13" t="str">
        <f>IFERROR(VLOOKUP(A257,$H$13:$K$2718,4,0),"")</f>
        <v/>
      </c>
      <c r="H257" s="54" t="s">
        <v>14802</v>
      </c>
      <c r="I257" s="55" t="s">
        <v>17681</v>
      </c>
      <c r="J257" s="55" t="s">
        <v>17682</v>
      </c>
      <c r="K257" s="56">
        <v>6</v>
      </c>
      <c r="L257" s="56" t="s">
        <v>20532</v>
      </c>
      <c r="M257" s="57" t="s">
        <v>20536</v>
      </c>
      <c r="N257" s="58">
        <v>2.38</v>
      </c>
      <c r="O257" s="58">
        <v>2.1799999999999997</v>
      </c>
      <c r="P257" s="58">
        <v>1.98</v>
      </c>
      <c r="Q257" s="58">
        <v>1.73</v>
      </c>
      <c r="R257" s="59">
        <v>2.4276</v>
      </c>
      <c r="S257" s="59">
        <v>2.2235999999999998</v>
      </c>
      <c r="T257" s="59">
        <v>2.0196000000000001</v>
      </c>
      <c r="U257" s="59">
        <v>1.7645999999999999</v>
      </c>
      <c r="V257" s="59">
        <v>2.4761519999999999</v>
      </c>
      <c r="W257" s="59">
        <v>2.2680719999999996</v>
      </c>
      <c r="X257" s="59">
        <v>2.0599920000000003</v>
      </c>
      <c r="Y257" s="59">
        <v>1.799892</v>
      </c>
    </row>
    <row r="258" spans="3:25">
      <c r="C258" s="13" t="str">
        <f>IFERROR(VLOOKUP(A258,$H$13:$K$2718,4,0),"")</f>
        <v/>
      </c>
      <c r="H258" s="54" t="s">
        <v>14803</v>
      </c>
      <c r="I258" s="55" t="s">
        <v>17683</v>
      </c>
      <c r="J258" s="55" t="s">
        <v>17684</v>
      </c>
      <c r="K258" s="56">
        <v>6</v>
      </c>
      <c r="L258" s="56" t="s">
        <v>20532</v>
      </c>
      <c r="M258" s="57" t="s">
        <v>20536</v>
      </c>
      <c r="N258" s="58">
        <v>3.38</v>
      </c>
      <c r="O258" s="58">
        <v>3.1799999999999997</v>
      </c>
      <c r="P258" s="58">
        <v>2.98</v>
      </c>
      <c r="Q258" s="58">
        <v>2.73</v>
      </c>
      <c r="R258" s="59">
        <v>3.4476</v>
      </c>
      <c r="S258" s="59">
        <v>3.2435999999999998</v>
      </c>
      <c r="T258" s="59">
        <v>3.0396000000000001</v>
      </c>
      <c r="U258" s="59">
        <v>2.7846000000000002</v>
      </c>
      <c r="V258" s="59">
        <v>3.5165519999999999</v>
      </c>
      <c r="W258" s="59">
        <v>3.3084719999999996</v>
      </c>
      <c r="X258" s="59">
        <v>3.1003920000000003</v>
      </c>
      <c r="Y258" s="59">
        <v>2.8402920000000003</v>
      </c>
    </row>
    <row r="259" spans="3:25">
      <c r="C259" s="13" t="str">
        <f>IFERROR(VLOOKUP(A259,$H$13:$K$2718,4,0),"")</f>
        <v/>
      </c>
      <c r="H259" s="54" t="s">
        <v>14804</v>
      </c>
      <c r="I259" s="55" t="s">
        <v>17685</v>
      </c>
      <c r="J259" s="55" t="s">
        <v>14562</v>
      </c>
      <c r="K259" s="56">
        <v>12</v>
      </c>
      <c r="L259" s="56" t="s">
        <v>20532</v>
      </c>
      <c r="M259" s="57" t="s">
        <v>20536</v>
      </c>
      <c r="N259" s="58">
        <v>2.31</v>
      </c>
      <c r="O259" s="58">
        <v>2.1100000000000003</v>
      </c>
      <c r="P259" s="58">
        <v>1.9100000000000001</v>
      </c>
      <c r="Q259" s="58">
        <v>1.6600000000000001</v>
      </c>
      <c r="R259" s="59">
        <v>2.3561999999999999</v>
      </c>
      <c r="S259" s="59">
        <v>2.1522000000000001</v>
      </c>
      <c r="T259" s="59">
        <v>1.9482000000000002</v>
      </c>
      <c r="U259" s="59">
        <v>1.6932</v>
      </c>
      <c r="V259" s="59">
        <v>2.403324</v>
      </c>
      <c r="W259" s="59">
        <v>2.1952440000000002</v>
      </c>
      <c r="X259" s="59">
        <v>1.9871640000000002</v>
      </c>
      <c r="Y259" s="59">
        <v>1.7270639999999999</v>
      </c>
    </row>
    <row r="260" spans="3:25">
      <c r="C260" s="13" t="str">
        <f>IFERROR(VLOOKUP(A260,$H$13:$K$2718,4,0),"")</f>
        <v/>
      </c>
      <c r="H260" s="54" t="s">
        <v>14805</v>
      </c>
      <c r="I260" s="55" t="s">
        <v>17686</v>
      </c>
      <c r="J260" s="55" t="s">
        <v>14562</v>
      </c>
      <c r="K260" s="56">
        <v>12</v>
      </c>
      <c r="L260" s="56" t="s">
        <v>20532</v>
      </c>
      <c r="M260" s="57" t="s">
        <v>20536</v>
      </c>
      <c r="N260" s="58">
        <v>2.5499999999999998</v>
      </c>
      <c r="O260" s="58">
        <v>2.3499999999999996</v>
      </c>
      <c r="P260" s="58">
        <v>2.15</v>
      </c>
      <c r="Q260" s="58">
        <v>1.9</v>
      </c>
      <c r="R260" s="59">
        <v>2.601</v>
      </c>
      <c r="S260" s="59">
        <v>2.3969999999999998</v>
      </c>
      <c r="T260" s="59">
        <v>2.1930000000000001</v>
      </c>
      <c r="U260" s="59">
        <v>1.9379999999999999</v>
      </c>
      <c r="V260" s="59">
        <v>2.6530200000000002</v>
      </c>
      <c r="W260" s="59">
        <v>2.4449399999999999</v>
      </c>
      <c r="X260" s="59">
        <v>2.2368600000000001</v>
      </c>
      <c r="Y260" s="59">
        <v>1.9767599999999999</v>
      </c>
    </row>
    <row r="261" spans="3:25">
      <c r="C261" s="13" t="str">
        <f>IFERROR(VLOOKUP(A261,$H$13:$K$2718,4,0),"")</f>
        <v/>
      </c>
      <c r="H261" s="54" t="s">
        <v>14806</v>
      </c>
      <c r="I261" s="55" t="s">
        <v>17687</v>
      </c>
      <c r="J261" s="55" t="s">
        <v>17688</v>
      </c>
      <c r="K261" s="56">
        <v>6</v>
      </c>
      <c r="L261" s="56" t="s">
        <v>20532</v>
      </c>
      <c r="M261" s="57" t="s">
        <v>20536</v>
      </c>
      <c r="N261" s="58">
        <v>2.84</v>
      </c>
      <c r="O261" s="58">
        <v>2.6399999999999997</v>
      </c>
      <c r="P261" s="58">
        <v>2.44</v>
      </c>
      <c r="Q261" s="58">
        <v>2.19</v>
      </c>
      <c r="R261" s="59">
        <v>2.8967999999999998</v>
      </c>
      <c r="S261" s="59">
        <v>2.6927999999999996</v>
      </c>
      <c r="T261" s="59">
        <v>2.4887999999999999</v>
      </c>
      <c r="U261" s="59">
        <v>2.2338</v>
      </c>
      <c r="V261" s="59">
        <v>2.954736</v>
      </c>
      <c r="W261" s="59">
        <v>2.7466559999999998</v>
      </c>
      <c r="X261" s="59">
        <v>2.5385759999999999</v>
      </c>
      <c r="Y261" s="59">
        <v>2.2784759999999999</v>
      </c>
    </row>
    <row r="262" spans="3:25">
      <c r="C262" s="13" t="str">
        <f>IFERROR(VLOOKUP(A262,$H$13:$K$2718,4,0),"")</f>
        <v/>
      </c>
      <c r="H262" s="54" t="s">
        <v>14807</v>
      </c>
      <c r="I262" s="55" t="s">
        <v>17689</v>
      </c>
      <c r="J262" s="55" t="s">
        <v>17690</v>
      </c>
      <c r="K262" s="56">
        <v>6</v>
      </c>
      <c r="L262" s="56" t="s">
        <v>20532</v>
      </c>
      <c r="M262" s="57" t="s">
        <v>20536</v>
      </c>
      <c r="N262" s="58">
        <v>4.1099999999999994</v>
      </c>
      <c r="O262" s="58">
        <v>3.8099999999999996</v>
      </c>
      <c r="P262" s="58">
        <v>3.5099999999999993</v>
      </c>
      <c r="Q262" s="58">
        <v>3.1499999999999995</v>
      </c>
      <c r="R262" s="59">
        <v>4.1921999999999997</v>
      </c>
      <c r="S262" s="59">
        <v>3.8861999999999997</v>
      </c>
      <c r="T262" s="59">
        <v>3.5801999999999992</v>
      </c>
      <c r="U262" s="59">
        <v>3.2129999999999996</v>
      </c>
      <c r="V262" s="59">
        <v>4.2760439999999997</v>
      </c>
      <c r="W262" s="59">
        <v>3.9639239999999996</v>
      </c>
      <c r="X262" s="59">
        <v>3.6518039999999989</v>
      </c>
      <c r="Y262" s="59">
        <v>3.2772599999999996</v>
      </c>
    </row>
    <row r="263" spans="3:25">
      <c r="C263" s="13" t="str">
        <f>IFERROR(VLOOKUP(A263,$H$13:$K$2718,4,0),"")</f>
        <v/>
      </c>
      <c r="H263" s="54" t="s">
        <v>14808</v>
      </c>
      <c r="I263" s="55" t="s">
        <v>17691</v>
      </c>
      <c r="J263" s="55" t="s">
        <v>17692</v>
      </c>
      <c r="K263" s="56">
        <v>1</v>
      </c>
      <c r="L263" s="56" t="s">
        <v>20532</v>
      </c>
      <c r="M263" s="57" t="s">
        <v>20536</v>
      </c>
      <c r="N263" s="58">
        <v>12.18</v>
      </c>
      <c r="O263" s="58">
        <v>11.58</v>
      </c>
      <c r="P263" s="58">
        <v>10.98</v>
      </c>
      <c r="Q263" s="58">
        <v>10.26</v>
      </c>
      <c r="R263" s="59">
        <v>12.4236</v>
      </c>
      <c r="S263" s="59">
        <v>11.8116</v>
      </c>
      <c r="T263" s="59">
        <v>11.1996</v>
      </c>
      <c r="U263" s="59">
        <v>10.465199999999999</v>
      </c>
      <c r="V263" s="59">
        <v>12.672072</v>
      </c>
      <c r="W263" s="59">
        <v>12.047832</v>
      </c>
      <c r="X263" s="59">
        <v>11.423592000000001</v>
      </c>
      <c r="Y263" s="59">
        <v>10.674503999999999</v>
      </c>
    </row>
    <row r="264" spans="3:25">
      <c r="C264" s="13" t="str">
        <f>IFERROR(VLOOKUP(A264,$H$13:$K$2718,4,0),"")</f>
        <v/>
      </c>
      <c r="H264" s="54" t="s">
        <v>14809</v>
      </c>
      <c r="I264" s="55" t="s">
        <v>17693</v>
      </c>
      <c r="J264" s="55" t="s">
        <v>17694</v>
      </c>
      <c r="K264" s="56">
        <v>1</v>
      </c>
      <c r="L264" s="56" t="s">
        <v>20532</v>
      </c>
      <c r="M264" s="57" t="s">
        <v>20536</v>
      </c>
      <c r="N264" s="58">
        <v>11.77</v>
      </c>
      <c r="O264" s="58">
        <v>11.17</v>
      </c>
      <c r="P264" s="58">
        <v>10.57</v>
      </c>
      <c r="Q264" s="58">
        <v>9.85</v>
      </c>
      <c r="R264" s="59">
        <v>12.0054</v>
      </c>
      <c r="S264" s="59">
        <v>11.3934</v>
      </c>
      <c r="T264" s="59">
        <v>10.7814</v>
      </c>
      <c r="U264" s="59">
        <v>10.046999999999999</v>
      </c>
      <c r="V264" s="59">
        <v>12.245507999999999</v>
      </c>
      <c r="W264" s="59">
        <v>11.621268000000001</v>
      </c>
      <c r="X264" s="59">
        <v>10.997028</v>
      </c>
      <c r="Y264" s="59">
        <v>10.247939999999998</v>
      </c>
    </row>
    <row r="265" spans="3:25">
      <c r="C265" s="13" t="str">
        <f>IFERROR(VLOOKUP(A265,$H$13:$K$2718,4,0),"")</f>
        <v/>
      </c>
      <c r="H265" s="54" t="s">
        <v>14810</v>
      </c>
      <c r="I265" s="55" t="s">
        <v>17695</v>
      </c>
      <c r="J265" s="55" t="s">
        <v>17696</v>
      </c>
      <c r="K265" s="56">
        <v>6</v>
      </c>
      <c r="L265" s="56" t="s">
        <v>20532</v>
      </c>
      <c r="M265" s="57" t="s">
        <v>20536</v>
      </c>
      <c r="N265" s="58">
        <v>2.3600000000000003</v>
      </c>
      <c r="O265" s="58">
        <v>2.16</v>
      </c>
      <c r="P265" s="58">
        <v>1.9600000000000004</v>
      </c>
      <c r="Q265" s="58">
        <v>1.7100000000000004</v>
      </c>
      <c r="R265" s="59">
        <v>2.4072000000000005</v>
      </c>
      <c r="S265" s="59">
        <v>2.2032000000000003</v>
      </c>
      <c r="T265" s="59">
        <v>1.9992000000000003</v>
      </c>
      <c r="U265" s="59">
        <v>1.7442000000000004</v>
      </c>
      <c r="V265" s="59">
        <v>2.4553440000000006</v>
      </c>
      <c r="W265" s="59">
        <v>2.2472640000000004</v>
      </c>
      <c r="X265" s="59">
        <v>2.0391840000000001</v>
      </c>
      <c r="Y265" s="59">
        <v>1.7790840000000003</v>
      </c>
    </row>
    <row r="266" spans="3:25">
      <c r="C266" s="13" t="str">
        <f>IFERROR(VLOOKUP(A266,$H$13:$K$2718,4,0),"")</f>
        <v/>
      </c>
      <c r="H266" s="54" t="s">
        <v>14811</v>
      </c>
      <c r="I266" s="55" t="s">
        <v>17697</v>
      </c>
      <c r="J266" s="55" t="s">
        <v>17698</v>
      </c>
      <c r="K266" s="56">
        <v>6</v>
      </c>
      <c r="L266" s="56" t="s">
        <v>20532</v>
      </c>
      <c r="M266" s="57" t="s">
        <v>20536</v>
      </c>
      <c r="N266" s="58">
        <v>3.61</v>
      </c>
      <c r="O266" s="58">
        <v>3.41</v>
      </c>
      <c r="P266" s="58">
        <v>3.21</v>
      </c>
      <c r="Q266" s="58">
        <v>2.96</v>
      </c>
      <c r="R266" s="59">
        <v>3.6821999999999999</v>
      </c>
      <c r="S266" s="59">
        <v>3.4782000000000002</v>
      </c>
      <c r="T266" s="59">
        <v>3.2742</v>
      </c>
      <c r="U266" s="59">
        <v>3.0192000000000001</v>
      </c>
      <c r="V266" s="59">
        <v>3.7558439999999997</v>
      </c>
      <c r="W266" s="59">
        <v>3.5477640000000004</v>
      </c>
      <c r="X266" s="59">
        <v>3.3396840000000001</v>
      </c>
      <c r="Y266" s="59">
        <v>3.0795840000000001</v>
      </c>
    </row>
    <row r="267" spans="3:25">
      <c r="C267" s="13" t="str">
        <f>IFERROR(VLOOKUP(A267,$H$13:$K$2718,4,0),"")</f>
        <v/>
      </c>
      <c r="H267" s="54" t="s">
        <v>14812</v>
      </c>
      <c r="I267" s="55" t="s">
        <v>14562</v>
      </c>
      <c r="J267" s="55" t="s">
        <v>14562</v>
      </c>
      <c r="K267" s="56">
        <v>12</v>
      </c>
      <c r="L267" s="56" t="s">
        <v>20533</v>
      </c>
      <c r="M267" s="57" t="s">
        <v>20536</v>
      </c>
      <c r="N267" s="58">
        <v>2.5700000000000003</v>
      </c>
      <c r="O267" s="58">
        <v>2.37</v>
      </c>
      <c r="P267" s="58">
        <v>2.1700000000000004</v>
      </c>
      <c r="Q267" s="58">
        <v>1.9200000000000004</v>
      </c>
      <c r="R267" s="59">
        <v>2.6214000000000004</v>
      </c>
      <c r="S267" s="59">
        <v>2.4174000000000002</v>
      </c>
      <c r="T267" s="59">
        <v>2.2134000000000005</v>
      </c>
      <c r="U267" s="59">
        <v>1.9584000000000004</v>
      </c>
      <c r="V267" s="59">
        <v>2.6738280000000003</v>
      </c>
      <c r="W267" s="59">
        <v>2.4657480000000001</v>
      </c>
      <c r="X267" s="59">
        <v>2.2576680000000007</v>
      </c>
      <c r="Y267" s="59">
        <v>1.9975680000000005</v>
      </c>
    </row>
    <row r="268" spans="3:25">
      <c r="C268" s="13" t="str">
        <f>IFERROR(VLOOKUP(A268,$H$13:$K$2718,4,0),"")</f>
        <v/>
      </c>
      <c r="H268" s="54" t="s">
        <v>14813</v>
      </c>
      <c r="I268" s="55" t="s">
        <v>17699</v>
      </c>
      <c r="J268" s="55" t="s">
        <v>17700</v>
      </c>
      <c r="K268" s="56">
        <v>6</v>
      </c>
      <c r="L268" s="56" t="s">
        <v>20532</v>
      </c>
      <c r="M268" s="57" t="s">
        <v>20536</v>
      </c>
      <c r="N268" s="58">
        <v>5.45</v>
      </c>
      <c r="O268" s="58">
        <v>5.15</v>
      </c>
      <c r="P268" s="58">
        <v>4.8499999999999996</v>
      </c>
      <c r="Q268" s="58">
        <v>4.49</v>
      </c>
      <c r="R268" s="59">
        <v>5.5590000000000002</v>
      </c>
      <c r="S268" s="59">
        <v>5.2530000000000001</v>
      </c>
      <c r="T268" s="59">
        <v>4.9470000000000001</v>
      </c>
      <c r="U268" s="59">
        <v>4.5798000000000005</v>
      </c>
      <c r="V268" s="59">
        <v>5.6701800000000002</v>
      </c>
      <c r="W268" s="59">
        <v>5.35806</v>
      </c>
      <c r="X268" s="59">
        <v>5.0459399999999999</v>
      </c>
      <c r="Y268" s="59">
        <v>4.6713960000000005</v>
      </c>
    </row>
    <row r="269" spans="3:25">
      <c r="C269" s="13" t="str">
        <f>IFERROR(VLOOKUP(A269,$H$13:$K$2718,4,0),"")</f>
        <v/>
      </c>
      <c r="H269" s="54" t="s">
        <v>14814</v>
      </c>
      <c r="I269" s="55" t="s">
        <v>17701</v>
      </c>
      <c r="J269" s="55" t="s">
        <v>17702</v>
      </c>
      <c r="K269" s="56">
        <v>6</v>
      </c>
      <c r="L269" s="56" t="s">
        <v>20532</v>
      </c>
      <c r="M269" s="57" t="s">
        <v>20536</v>
      </c>
      <c r="N269" s="58">
        <v>4.87</v>
      </c>
      <c r="O269" s="58">
        <v>4.57</v>
      </c>
      <c r="P269" s="58">
        <v>4.2699999999999996</v>
      </c>
      <c r="Q269" s="58">
        <v>3.91</v>
      </c>
      <c r="R269" s="59">
        <v>4.9674000000000005</v>
      </c>
      <c r="S269" s="59">
        <v>4.6614000000000004</v>
      </c>
      <c r="T269" s="59">
        <v>4.3553999999999995</v>
      </c>
      <c r="U269" s="59">
        <v>3.9882</v>
      </c>
      <c r="V269" s="59">
        <v>5.0667480000000005</v>
      </c>
      <c r="W269" s="59">
        <v>4.7546280000000003</v>
      </c>
      <c r="X269" s="59">
        <v>4.4425079999999992</v>
      </c>
      <c r="Y269" s="59">
        <v>4.0679639999999999</v>
      </c>
    </row>
    <row r="270" spans="3:25">
      <c r="C270" s="13" t="str">
        <f>IFERROR(VLOOKUP(A270,$H$13:$K$2718,4,0),"")</f>
        <v/>
      </c>
      <c r="H270" s="54" t="s">
        <v>14815</v>
      </c>
      <c r="I270" s="55" t="s">
        <v>17703</v>
      </c>
      <c r="J270" s="55" t="s">
        <v>17704</v>
      </c>
      <c r="K270" s="56">
        <v>6</v>
      </c>
      <c r="L270" s="56" t="s">
        <v>20532</v>
      </c>
      <c r="M270" s="57" t="s">
        <v>20536</v>
      </c>
      <c r="N270" s="58">
        <v>11.55</v>
      </c>
      <c r="O270" s="58">
        <v>10.950000000000001</v>
      </c>
      <c r="P270" s="58">
        <v>10.350000000000001</v>
      </c>
      <c r="Q270" s="58">
        <v>9.6300000000000008</v>
      </c>
      <c r="R270" s="59">
        <v>11.781000000000001</v>
      </c>
      <c r="S270" s="59">
        <v>11.169</v>
      </c>
      <c r="T270" s="59">
        <v>10.557000000000002</v>
      </c>
      <c r="U270" s="59">
        <v>9.8226000000000013</v>
      </c>
      <c r="V270" s="59">
        <v>12.016620000000001</v>
      </c>
      <c r="W270" s="59">
        <v>11.392380000000001</v>
      </c>
      <c r="X270" s="59">
        <v>10.768140000000002</v>
      </c>
      <c r="Y270" s="59">
        <v>10.019052000000002</v>
      </c>
    </row>
    <row r="271" spans="3:25">
      <c r="C271" s="13" t="str">
        <f>IFERROR(VLOOKUP(A271,$H$13:$K$2718,4,0),"")</f>
        <v/>
      </c>
      <c r="H271" s="54" t="s">
        <v>14816</v>
      </c>
      <c r="I271" s="55" t="s">
        <v>17705</v>
      </c>
      <c r="J271" s="55" t="s">
        <v>17706</v>
      </c>
      <c r="K271" s="56">
        <v>12</v>
      </c>
      <c r="L271" s="56" t="s">
        <v>20532</v>
      </c>
      <c r="M271" s="57" t="s">
        <v>20536</v>
      </c>
      <c r="N271" s="58">
        <v>3.86</v>
      </c>
      <c r="O271" s="58">
        <v>3.66</v>
      </c>
      <c r="P271" s="58">
        <v>3.46</v>
      </c>
      <c r="Q271" s="58">
        <v>3.21</v>
      </c>
      <c r="R271" s="59">
        <v>3.9371999999999998</v>
      </c>
      <c r="S271" s="59">
        <v>3.7332000000000001</v>
      </c>
      <c r="T271" s="59">
        <v>3.5291999999999999</v>
      </c>
      <c r="U271" s="59">
        <v>3.2742</v>
      </c>
      <c r="V271" s="59">
        <v>4.0159440000000002</v>
      </c>
      <c r="W271" s="59">
        <v>3.8078639999999999</v>
      </c>
      <c r="X271" s="59">
        <v>3.5997840000000001</v>
      </c>
      <c r="Y271" s="59">
        <v>3.3396840000000001</v>
      </c>
    </row>
    <row r="272" spans="3:25">
      <c r="C272" s="13" t="str">
        <f>IFERROR(VLOOKUP(A272,$H$13:$K$2718,4,0),"")</f>
        <v/>
      </c>
      <c r="H272" s="54" t="s">
        <v>14817</v>
      </c>
      <c r="I272" s="55" t="s">
        <v>17707</v>
      </c>
      <c r="J272" s="55" t="s">
        <v>17708</v>
      </c>
      <c r="K272" s="56">
        <v>1</v>
      </c>
      <c r="L272" s="56" t="s">
        <v>20532</v>
      </c>
      <c r="M272" s="57" t="s">
        <v>20536</v>
      </c>
      <c r="N272" s="58">
        <v>3.04</v>
      </c>
      <c r="O272" s="58">
        <v>2.84</v>
      </c>
      <c r="P272" s="58">
        <v>2.64</v>
      </c>
      <c r="Q272" s="58">
        <v>2.39</v>
      </c>
      <c r="R272" s="59">
        <v>3.1008</v>
      </c>
      <c r="S272" s="59">
        <v>2.8967999999999998</v>
      </c>
      <c r="T272" s="59">
        <v>2.6928000000000001</v>
      </c>
      <c r="U272" s="59">
        <v>2.4378000000000002</v>
      </c>
      <c r="V272" s="59">
        <v>3.1628159999999998</v>
      </c>
      <c r="W272" s="59">
        <v>2.954736</v>
      </c>
      <c r="X272" s="59">
        <v>2.7466560000000002</v>
      </c>
      <c r="Y272" s="59">
        <v>2.4865560000000002</v>
      </c>
    </row>
    <row r="273" spans="3:25">
      <c r="C273" s="13" t="str">
        <f>IFERROR(VLOOKUP(A273,$H$13:$K$2718,4,0),"")</f>
        <v/>
      </c>
      <c r="H273" s="54" t="s">
        <v>14818</v>
      </c>
      <c r="I273" s="55" t="s">
        <v>17709</v>
      </c>
      <c r="J273" s="55" t="s">
        <v>17710</v>
      </c>
      <c r="K273" s="56">
        <v>1</v>
      </c>
      <c r="L273" s="56" t="s">
        <v>20532</v>
      </c>
      <c r="M273" s="57" t="s">
        <v>20536</v>
      </c>
      <c r="N273" s="58">
        <v>11.11</v>
      </c>
      <c r="O273" s="58">
        <v>10.51</v>
      </c>
      <c r="P273" s="58">
        <v>9.91</v>
      </c>
      <c r="Q273" s="58">
        <v>9.19</v>
      </c>
      <c r="R273" s="59">
        <v>11.3322</v>
      </c>
      <c r="S273" s="59">
        <v>10.7202</v>
      </c>
      <c r="T273" s="59">
        <v>10.1082</v>
      </c>
      <c r="U273" s="59">
        <v>9.3737999999999992</v>
      </c>
      <c r="V273" s="59">
        <v>11.558844000000001</v>
      </c>
      <c r="W273" s="59">
        <v>10.934604</v>
      </c>
      <c r="X273" s="59">
        <v>10.310364</v>
      </c>
      <c r="Y273" s="59">
        <v>9.5612759999999994</v>
      </c>
    </row>
    <row r="274" spans="3:25">
      <c r="C274" s="13" t="str">
        <f>IFERROR(VLOOKUP(A274,$H$13:$K$2718,4,0),"")</f>
        <v/>
      </c>
      <c r="H274" s="54" t="s">
        <v>14819</v>
      </c>
      <c r="I274" s="55" t="s">
        <v>17711</v>
      </c>
      <c r="J274" s="55" t="s">
        <v>17712</v>
      </c>
      <c r="K274" s="56">
        <v>6</v>
      </c>
      <c r="L274" s="56" t="s">
        <v>20532</v>
      </c>
      <c r="M274" s="57" t="s">
        <v>20536</v>
      </c>
      <c r="N274" s="58">
        <v>3.45</v>
      </c>
      <c r="O274" s="58">
        <v>3.25</v>
      </c>
      <c r="P274" s="58">
        <v>3.0500000000000003</v>
      </c>
      <c r="Q274" s="58">
        <v>2.8000000000000003</v>
      </c>
      <c r="R274" s="59">
        <v>3.5190000000000001</v>
      </c>
      <c r="S274" s="59">
        <v>3.3149999999999999</v>
      </c>
      <c r="T274" s="59">
        <v>3.1110000000000002</v>
      </c>
      <c r="U274" s="59">
        <v>2.8560000000000003</v>
      </c>
      <c r="V274" s="59">
        <v>3.5893800000000002</v>
      </c>
      <c r="W274" s="59">
        <v>3.3813</v>
      </c>
      <c r="X274" s="59">
        <v>3.1732200000000002</v>
      </c>
      <c r="Y274" s="59">
        <v>2.9131200000000002</v>
      </c>
    </row>
    <row r="275" spans="3:25">
      <c r="C275" s="13" t="str">
        <f>IFERROR(VLOOKUP(A275,$H$13:$K$2718,4,0),"")</f>
        <v/>
      </c>
      <c r="H275" s="54" t="s">
        <v>14820</v>
      </c>
      <c r="I275" s="55" t="s">
        <v>17713</v>
      </c>
      <c r="J275" s="55" t="s">
        <v>17714</v>
      </c>
      <c r="K275" s="56">
        <v>6</v>
      </c>
      <c r="L275" s="56" t="s">
        <v>20532</v>
      </c>
      <c r="M275" s="57" t="s">
        <v>20536</v>
      </c>
      <c r="N275" s="58">
        <v>4.96</v>
      </c>
      <c r="O275" s="58">
        <v>4.66</v>
      </c>
      <c r="P275" s="58">
        <v>4.3599999999999994</v>
      </c>
      <c r="Q275" s="58">
        <v>4</v>
      </c>
      <c r="R275" s="59">
        <v>5.0591999999999997</v>
      </c>
      <c r="S275" s="59">
        <v>4.7532000000000005</v>
      </c>
      <c r="T275" s="59">
        <v>4.4471999999999996</v>
      </c>
      <c r="U275" s="59">
        <v>4.08</v>
      </c>
      <c r="V275" s="59">
        <v>5.1603839999999996</v>
      </c>
      <c r="W275" s="59">
        <v>4.8482640000000004</v>
      </c>
      <c r="X275" s="59">
        <v>4.5361439999999993</v>
      </c>
      <c r="Y275" s="59">
        <v>4.1616</v>
      </c>
    </row>
    <row r="276" spans="3:25">
      <c r="C276" s="13" t="str">
        <f>IFERROR(VLOOKUP(A276,$H$13:$K$2718,4,0),"")</f>
        <v/>
      </c>
      <c r="H276" s="54" t="s">
        <v>14821</v>
      </c>
      <c r="I276" s="55" t="s">
        <v>17715</v>
      </c>
      <c r="J276" s="55" t="s">
        <v>17716</v>
      </c>
      <c r="K276" s="56">
        <v>1</v>
      </c>
      <c r="L276" s="56" t="s">
        <v>20532</v>
      </c>
      <c r="M276" s="57" t="s">
        <v>20536</v>
      </c>
      <c r="N276" s="58">
        <v>2.85</v>
      </c>
      <c r="O276" s="58">
        <v>2.6500000000000004</v>
      </c>
      <c r="P276" s="58">
        <v>2.4500000000000002</v>
      </c>
      <c r="Q276" s="58">
        <v>2.2000000000000002</v>
      </c>
      <c r="R276" s="59">
        <v>2.907</v>
      </c>
      <c r="S276" s="59">
        <v>2.7030000000000003</v>
      </c>
      <c r="T276" s="59">
        <v>2.4990000000000001</v>
      </c>
      <c r="U276" s="59">
        <v>2.2440000000000002</v>
      </c>
      <c r="V276" s="59">
        <v>2.9651399999999999</v>
      </c>
      <c r="W276" s="59">
        <v>2.7570600000000005</v>
      </c>
      <c r="X276" s="59">
        <v>2.5489800000000002</v>
      </c>
      <c r="Y276" s="59">
        <v>2.2888800000000002</v>
      </c>
    </row>
    <row r="277" spans="3:25">
      <c r="C277" s="13" t="str">
        <f>IFERROR(VLOOKUP(A277,$H$13:$K$2718,4,0),"")</f>
        <v/>
      </c>
      <c r="H277" s="54" t="s">
        <v>14822</v>
      </c>
      <c r="I277" s="55" t="s">
        <v>17717</v>
      </c>
      <c r="J277" s="55" t="s">
        <v>17718</v>
      </c>
      <c r="K277" s="56">
        <v>1</v>
      </c>
      <c r="L277" s="56" t="s">
        <v>20532</v>
      </c>
      <c r="M277" s="57" t="s">
        <v>20536</v>
      </c>
      <c r="N277" s="58">
        <v>10.99</v>
      </c>
      <c r="O277" s="58">
        <v>10.39</v>
      </c>
      <c r="P277" s="58">
        <v>9.7899999999999991</v>
      </c>
      <c r="Q277" s="58">
        <v>9.07</v>
      </c>
      <c r="R277" s="59">
        <v>11.2098</v>
      </c>
      <c r="S277" s="59">
        <v>10.597800000000001</v>
      </c>
      <c r="T277" s="59">
        <v>9.9857999999999993</v>
      </c>
      <c r="U277" s="59">
        <v>9.2514000000000003</v>
      </c>
      <c r="V277" s="59">
        <v>11.433995999999999</v>
      </c>
      <c r="W277" s="59">
        <v>10.809756000000002</v>
      </c>
      <c r="X277" s="59">
        <v>10.185516</v>
      </c>
      <c r="Y277" s="59">
        <v>9.4364280000000011</v>
      </c>
    </row>
    <row r="278" spans="3:25">
      <c r="C278" s="13" t="str">
        <f>IFERROR(VLOOKUP(A278,$H$13:$K$2718,4,0),"")</f>
        <v/>
      </c>
      <c r="H278" s="54" t="s">
        <v>14823</v>
      </c>
      <c r="I278" s="55" t="s">
        <v>17719</v>
      </c>
      <c r="J278" s="55" t="s">
        <v>17720</v>
      </c>
      <c r="K278" s="56">
        <v>12</v>
      </c>
      <c r="L278" s="56" t="s">
        <v>20532</v>
      </c>
      <c r="M278" s="57" t="s">
        <v>20536</v>
      </c>
      <c r="N278" s="58">
        <v>8.36</v>
      </c>
      <c r="O278" s="58">
        <v>7.76</v>
      </c>
      <c r="P278" s="58">
        <v>7.1599999999999993</v>
      </c>
      <c r="Q278" s="58">
        <v>6.4399999999999995</v>
      </c>
      <c r="R278" s="59">
        <v>8.5271999999999988</v>
      </c>
      <c r="S278" s="59">
        <v>7.9151999999999996</v>
      </c>
      <c r="T278" s="59">
        <v>7.3031999999999995</v>
      </c>
      <c r="U278" s="59">
        <v>6.5687999999999995</v>
      </c>
      <c r="V278" s="59">
        <v>8.6977439999999984</v>
      </c>
      <c r="W278" s="59">
        <v>8.0735039999999998</v>
      </c>
      <c r="X278" s="59">
        <v>7.4492639999999994</v>
      </c>
      <c r="Y278" s="59">
        <v>6.7001759999999999</v>
      </c>
    </row>
    <row r="279" spans="3:25">
      <c r="C279" s="13" t="str">
        <f>IFERROR(VLOOKUP(A279,$H$13:$K$2718,4,0),"")</f>
        <v/>
      </c>
      <c r="H279" s="54" t="s">
        <v>14824</v>
      </c>
      <c r="I279" s="55" t="s">
        <v>17721</v>
      </c>
      <c r="J279" s="55" t="s">
        <v>17722</v>
      </c>
      <c r="K279" s="56">
        <v>6</v>
      </c>
      <c r="L279" s="56" t="s">
        <v>20532</v>
      </c>
      <c r="M279" s="57" t="s">
        <v>20536</v>
      </c>
      <c r="N279" s="58">
        <v>3.47</v>
      </c>
      <c r="O279" s="58">
        <v>3.2700000000000005</v>
      </c>
      <c r="P279" s="58">
        <v>3.0700000000000003</v>
      </c>
      <c r="Q279" s="58">
        <v>2.8200000000000003</v>
      </c>
      <c r="R279" s="59">
        <v>3.5394000000000001</v>
      </c>
      <c r="S279" s="59">
        <v>3.3354000000000004</v>
      </c>
      <c r="T279" s="59">
        <v>3.1314000000000002</v>
      </c>
      <c r="U279" s="59">
        <v>2.8764000000000003</v>
      </c>
      <c r="V279" s="59">
        <v>3.610188</v>
      </c>
      <c r="W279" s="59">
        <v>3.4021080000000006</v>
      </c>
      <c r="X279" s="59">
        <v>3.1940280000000003</v>
      </c>
      <c r="Y279" s="59">
        <v>2.9339280000000003</v>
      </c>
    </row>
    <row r="280" spans="3:25">
      <c r="C280" s="13" t="str">
        <f>IFERROR(VLOOKUP(A280,$H$13:$K$2718,4,0),"")</f>
        <v/>
      </c>
      <c r="H280" s="54" t="s">
        <v>14825</v>
      </c>
      <c r="I280" s="55" t="s">
        <v>17723</v>
      </c>
      <c r="J280" s="55" t="s">
        <v>17724</v>
      </c>
      <c r="K280" s="56">
        <v>6</v>
      </c>
      <c r="L280" s="56" t="s">
        <v>20532</v>
      </c>
      <c r="M280" s="57" t="s">
        <v>20536</v>
      </c>
      <c r="N280" s="58">
        <v>3.06</v>
      </c>
      <c r="O280" s="58">
        <v>2.8600000000000003</v>
      </c>
      <c r="P280" s="58">
        <v>2.66</v>
      </c>
      <c r="Q280" s="58">
        <v>2.41</v>
      </c>
      <c r="R280" s="59">
        <v>3.1212</v>
      </c>
      <c r="S280" s="59">
        <v>2.9172000000000002</v>
      </c>
      <c r="T280" s="59">
        <v>2.7132000000000001</v>
      </c>
      <c r="U280" s="59">
        <v>2.4582000000000002</v>
      </c>
      <c r="V280" s="59">
        <v>3.183624</v>
      </c>
      <c r="W280" s="59">
        <v>2.9755440000000002</v>
      </c>
      <c r="X280" s="59">
        <v>2.7674639999999999</v>
      </c>
      <c r="Y280" s="59">
        <v>2.5073640000000004</v>
      </c>
    </row>
    <row r="281" spans="3:25">
      <c r="C281" s="13" t="str">
        <f>IFERROR(VLOOKUP(A281,$H$13:$K$2718,4,0),"")</f>
        <v/>
      </c>
      <c r="H281" s="54" t="s">
        <v>14826</v>
      </c>
      <c r="I281" s="55" t="s">
        <v>17725</v>
      </c>
      <c r="J281" s="55" t="s">
        <v>14562</v>
      </c>
      <c r="K281" s="56">
        <v>1</v>
      </c>
      <c r="L281" s="56" t="s">
        <v>20532</v>
      </c>
      <c r="M281" s="57" t="s">
        <v>20536</v>
      </c>
      <c r="N281" s="58">
        <v>4.55</v>
      </c>
      <c r="O281" s="58">
        <v>4.25</v>
      </c>
      <c r="P281" s="58">
        <v>3.9499999999999997</v>
      </c>
      <c r="Q281" s="58">
        <v>3.59</v>
      </c>
      <c r="R281" s="59">
        <v>4.641</v>
      </c>
      <c r="S281" s="59">
        <v>4.335</v>
      </c>
      <c r="T281" s="59">
        <v>4.0289999999999999</v>
      </c>
      <c r="U281" s="59">
        <v>3.6617999999999999</v>
      </c>
      <c r="V281" s="59">
        <v>4.7338199999999997</v>
      </c>
      <c r="W281" s="59">
        <v>4.4216999999999995</v>
      </c>
      <c r="X281" s="59">
        <v>4.1095800000000002</v>
      </c>
      <c r="Y281" s="59">
        <v>3.735036</v>
      </c>
    </row>
    <row r="282" spans="3:25">
      <c r="C282" s="13" t="str">
        <f>IFERROR(VLOOKUP(A282,$H$13:$K$2718,4,0),"")</f>
        <v/>
      </c>
      <c r="H282" s="54" t="s">
        <v>14827</v>
      </c>
      <c r="I282" s="55" t="s">
        <v>17726</v>
      </c>
      <c r="J282" s="55" t="s">
        <v>17727</v>
      </c>
      <c r="K282" s="56">
        <v>6</v>
      </c>
      <c r="L282" s="56" t="s">
        <v>20532</v>
      </c>
      <c r="M282" s="57" t="s">
        <v>20536</v>
      </c>
      <c r="N282" s="58">
        <v>15.46</v>
      </c>
      <c r="O282" s="58">
        <v>14.46</v>
      </c>
      <c r="P282" s="58">
        <v>13.71</v>
      </c>
      <c r="Q282" s="58">
        <v>12.46</v>
      </c>
      <c r="R282" s="59">
        <v>15.769200000000001</v>
      </c>
      <c r="S282" s="59">
        <v>14.7492</v>
      </c>
      <c r="T282" s="59">
        <v>13.984200000000001</v>
      </c>
      <c r="U282" s="59">
        <v>12.709200000000001</v>
      </c>
      <c r="V282" s="59">
        <v>16.084584000000003</v>
      </c>
      <c r="W282" s="59">
        <v>15.044184</v>
      </c>
      <c r="X282" s="59">
        <v>14.263884000000001</v>
      </c>
      <c r="Y282" s="59">
        <v>12.963384000000001</v>
      </c>
    </row>
    <row r="283" spans="3:25">
      <c r="C283" s="13" t="str">
        <f>IFERROR(VLOOKUP(A283,$H$13:$K$2718,4,0),"")</f>
        <v/>
      </c>
      <c r="H283" s="54" t="s">
        <v>14828</v>
      </c>
      <c r="I283" s="55" t="s">
        <v>17728</v>
      </c>
      <c r="J283" s="55" t="s">
        <v>17729</v>
      </c>
      <c r="K283" s="56">
        <v>1</v>
      </c>
      <c r="L283" s="56" t="s">
        <v>20532</v>
      </c>
      <c r="M283" s="57" t="s">
        <v>20536</v>
      </c>
      <c r="N283" s="58">
        <v>5.27</v>
      </c>
      <c r="O283" s="58">
        <v>4.97</v>
      </c>
      <c r="P283" s="58">
        <v>4.67</v>
      </c>
      <c r="Q283" s="58">
        <v>4.3099999999999996</v>
      </c>
      <c r="R283" s="59">
        <v>5.3754</v>
      </c>
      <c r="S283" s="59">
        <v>5.0693999999999999</v>
      </c>
      <c r="T283" s="59">
        <v>4.7633999999999999</v>
      </c>
      <c r="U283" s="59">
        <v>4.3961999999999994</v>
      </c>
      <c r="V283" s="59">
        <v>5.4829080000000001</v>
      </c>
      <c r="W283" s="59">
        <v>5.1707879999999999</v>
      </c>
      <c r="X283" s="59">
        <v>4.8586679999999998</v>
      </c>
      <c r="Y283" s="59">
        <v>4.4841239999999996</v>
      </c>
    </row>
    <row r="284" spans="3:25">
      <c r="C284" s="13" t="str">
        <f>IFERROR(VLOOKUP(A284,$H$13:$K$2718,4,0),"")</f>
        <v/>
      </c>
      <c r="H284" s="54" t="s">
        <v>14829</v>
      </c>
      <c r="I284" s="55" t="s">
        <v>17730</v>
      </c>
      <c r="J284" s="55" t="s">
        <v>17731</v>
      </c>
      <c r="K284" s="56">
        <v>6</v>
      </c>
      <c r="L284" s="56" t="s">
        <v>20532</v>
      </c>
      <c r="M284" s="57" t="s">
        <v>20536</v>
      </c>
      <c r="N284" s="58">
        <v>3.08</v>
      </c>
      <c r="O284" s="58">
        <v>2.88</v>
      </c>
      <c r="P284" s="58">
        <v>2.68</v>
      </c>
      <c r="Q284" s="58">
        <v>2.4300000000000002</v>
      </c>
      <c r="R284" s="59">
        <v>3.1415999999999999</v>
      </c>
      <c r="S284" s="59">
        <v>2.9375999999999998</v>
      </c>
      <c r="T284" s="59">
        <v>2.7336</v>
      </c>
      <c r="U284" s="59">
        <v>2.4786000000000001</v>
      </c>
      <c r="V284" s="59">
        <v>3.2044319999999997</v>
      </c>
      <c r="W284" s="59">
        <v>2.9963519999999999</v>
      </c>
      <c r="X284" s="59">
        <v>2.7882720000000001</v>
      </c>
      <c r="Y284" s="59">
        <v>2.5281720000000001</v>
      </c>
    </row>
    <row r="285" spans="3:25">
      <c r="C285" s="13" t="str">
        <f>IFERROR(VLOOKUP(A285,$H$13:$K$2718,4,0),"")</f>
        <v/>
      </c>
      <c r="H285" s="54" t="s">
        <v>14830</v>
      </c>
      <c r="I285" s="55" t="s">
        <v>17732</v>
      </c>
      <c r="J285" s="55" t="s">
        <v>14562</v>
      </c>
      <c r="K285" s="56">
        <v>12</v>
      </c>
      <c r="L285" s="56" t="s">
        <v>20532</v>
      </c>
      <c r="M285" s="57" t="s">
        <v>20536</v>
      </c>
      <c r="N285" s="58">
        <v>2.7</v>
      </c>
      <c r="O285" s="58">
        <v>2.5</v>
      </c>
      <c r="P285" s="58">
        <v>2.3000000000000003</v>
      </c>
      <c r="Q285" s="58">
        <v>2.0500000000000003</v>
      </c>
      <c r="R285" s="59">
        <v>2.754</v>
      </c>
      <c r="S285" s="59">
        <v>2.5499999999999998</v>
      </c>
      <c r="T285" s="59">
        <v>2.3460000000000001</v>
      </c>
      <c r="U285" s="59">
        <v>2.0910000000000002</v>
      </c>
      <c r="V285" s="59">
        <v>2.8090799999999998</v>
      </c>
      <c r="W285" s="59">
        <v>2.601</v>
      </c>
      <c r="X285" s="59">
        <v>2.3929200000000002</v>
      </c>
      <c r="Y285" s="59">
        <v>2.1328200000000002</v>
      </c>
    </row>
    <row r="286" spans="3:25">
      <c r="C286" s="13" t="str">
        <f>IFERROR(VLOOKUP(A286,$H$13:$K$2718,4,0),"")</f>
        <v/>
      </c>
      <c r="H286" s="54" t="s">
        <v>14831</v>
      </c>
      <c r="I286" s="55" t="s">
        <v>17733</v>
      </c>
      <c r="J286" s="55" t="s">
        <v>17734</v>
      </c>
      <c r="K286" s="56">
        <v>1</v>
      </c>
      <c r="L286" s="56" t="s">
        <v>20532</v>
      </c>
      <c r="M286" s="57" t="s">
        <v>20536</v>
      </c>
      <c r="N286" s="58">
        <v>5.43</v>
      </c>
      <c r="O286" s="58">
        <v>5.13</v>
      </c>
      <c r="P286" s="58">
        <v>4.83</v>
      </c>
      <c r="Q286" s="58">
        <v>4.47</v>
      </c>
      <c r="R286" s="59">
        <v>5.5385999999999997</v>
      </c>
      <c r="S286" s="59">
        <v>5.2325999999999997</v>
      </c>
      <c r="T286" s="59">
        <v>4.9265999999999996</v>
      </c>
      <c r="U286" s="59">
        <v>4.5594000000000001</v>
      </c>
      <c r="V286" s="59">
        <v>5.6493719999999996</v>
      </c>
      <c r="W286" s="59">
        <v>5.3372519999999994</v>
      </c>
      <c r="X286" s="59">
        <v>5.0251319999999993</v>
      </c>
      <c r="Y286" s="59">
        <v>4.6505879999999999</v>
      </c>
    </row>
    <row r="287" spans="3:25">
      <c r="C287" s="13" t="str">
        <f>IFERROR(VLOOKUP(A287,$H$13:$K$2718,4,0),"")</f>
        <v/>
      </c>
      <c r="H287" s="54" t="s">
        <v>14832</v>
      </c>
      <c r="I287" s="55" t="s">
        <v>17735</v>
      </c>
      <c r="J287" s="55" t="s">
        <v>17736</v>
      </c>
      <c r="K287" s="56">
        <v>6</v>
      </c>
      <c r="L287" s="56" t="s">
        <v>20532</v>
      </c>
      <c r="M287" s="57" t="s">
        <v>20536</v>
      </c>
      <c r="N287" s="58">
        <v>6.19</v>
      </c>
      <c r="O287" s="58">
        <v>5.8900000000000006</v>
      </c>
      <c r="P287" s="58">
        <v>5.59</v>
      </c>
      <c r="Q287" s="58">
        <v>5.23</v>
      </c>
      <c r="R287" s="59">
        <v>6.3138000000000005</v>
      </c>
      <c r="S287" s="59">
        <v>6.0078000000000005</v>
      </c>
      <c r="T287" s="59">
        <v>5.7017999999999995</v>
      </c>
      <c r="U287" s="59">
        <v>5.3346</v>
      </c>
      <c r="V287" s="59">
        <v>6.4400760000000004</v>
      </c>
      <c r="W287" s="59">
        <v>6.1279560000000002</v>
      </c>
      <c r="X287" s="59">
        <v>5.8158359999999991</v>
      </c>
      <c r="Y287" s="59">
        <v>5.4412919999999998</v>
      </c>
    </row>
    <row r="288" spans="3:25">
      <c r="C288" s="13" t="str">
        <f>IFERROR(VLOOKUP(A288,$H$13:$K$2718,4,0),"")</f>
        <v/>
      </c>
      <c r="H288" s="54" t="s">
        <v>14833</v>
      </c>
      <c r="I288" s="55" t="s">
        <v>17737</v>
      </c>
      <c r="J288" s="55" t="s">
        <v>17738</v>
      </c>
      <c r="K288" s="56">
        <v>6</v>
      </c>
      <c r="L288" s="56" t="s">
        <v>20532</v>
      </c>
      <c r="M288" s="57" t="s">
        <v>20536</v>
      </c>
      <c r="N288" s="58">
        <v>4.71</v>
      </c>
      <c r="O288" s="58">
        <v>4.41</v>
      </c>
      <c r="P288" s="58">
        <v>4.1099999999999994</v>
      </c>
      <c r="Q288" s="58">
        <v>3.75</v>
      </c>
      <c r="R288" s="59">
        <v>4.8041999999999998</v>
      </c>
      <c r="S288" s="59">
        <v>4.4981999999999998</v>
      </c>
      <c r="T288" s="59">
        <v>4.1921999999999997</v>
      </c>
      <c r="U288" s="59">
        <v>3.8250000000000002</v>
      </c>
      <c r="V288" s="59">
        <v>4.9002840000000001</v>
      </c>
      <c r="W288" s="59">
        <v>4.5881639999999999</v>
      </c>
      <c r="X288" s="59">
        <v>4.2760439999999997</v>
      </c>
      <c r="Y288" s="59">
        <v>3.9015</v>
      </c>
    </row>
    <row r="289" spans="3:25">
      <c r="C289" s="13" t="str">
        <f>IFERROR(VLOOKUP(A289,$H$13:$K$2718,4,0),"")</f>
        <v/>
      </c>
      <c r="H289" s="54" t="s">
        <v>14834</v>
      </c>
      <c r="I289" s="55" t="s">
        <v>17739</v>
      </c>
      <c r="J289" s="55" t="s">
        <v>14562</v>
      </c>
      <c r="K289" s="56">
        <v>12</v>
      </c>
      <c r="L289" s="56" t="s">
        <v>20532</v>
      </c>
      <c r="M289" s="57" t="s">
        <v>20536</v>
      </c>
      <c r="N289" s="58">
        <v>4.95</v>
      </c>
      <c r="O289" s="58">
        <v>4.6500000000000004</v>
      </c>
      <c r="P289" s="58">
        <v>4.3499999999999996</v>
      </c>
      <c r="Q289" s="58">
        <v>3.99</v>
      </c>
      <c r="R289" s="59">
        <v>5.0490000000000004</v>
      </c>
      <c r="S289" s="59">
        <v>4.7430000000000003</v>
      </c>
      <c r="T289" s="59">
        <v>4.4369999999999994</v>
      </c>
      <c r="U289" s="59">
        <v>4.0697999999999999</v>
      </c>
      <c r="V289" s="59">
        <v>5.1499800000000002</v>
      </c>
      <c r="W289" s="59">
        <v>4.83786</v>
      </c>
      <c r="X289" s="59">
        <v>4.525739999999999</v>
      </c>
      <c r="Y289" s="59">
        <v>4.1511959999999997</v>
      </c>
    </row>
    <row r="290" spans="3:25">
      <c r="C290" s="13" t="str">
        <f>IFERROR(VLOOKUP(A290,$H$13:$K$2718,4,0),"")</f>
        <v/>
      </c>
      <c r="H290" s="54" t="s">
        <v>14835</v>
      </c>
      <c r="I290" s="55" t="s">
        <v>17740</v>
      </c>
      <c r="J290" s="55" t="s">
        <v>17741</v>
      </c>
      <c r="K290" s="56">
        <v>12</v>
      </c>
      <c r="L290" s="56" t="s">
        <v>20532</v>
      </c>
      <c r="M290" s="57" t="s">
        <v>20536</v>
      </c>
      <c r="N290" s="58">
        <v>5.4700000000000006</v>
      </c>
      <c r="O290" s="58">
        <v>5.1700000000000008</v>
      </c>
      <c r="P290" s="58">
        <v>4.870000000000001</v>
      </c>
      <c r="Q290" s="58">
        <v>4.5100000000000007</v>
      </c>
      <c r="R290" s="59">
        <v>5.5794000000000006</v>
      </c>
      <c r="S290" s="59">
        <v>5.2734000000000005</v>
      </c>
      <c r="T290" s="59">
        <v>4.9674000000000014</v>
      </c>
      <c r="U290" s="59">
        <v>4.600200000000001</v>
      </c>
      <c r="V290" s="59">
        <v>5.6909880000000008</v>
      </c>
      <c r="W290" s="59">
        <v>5.3788680000000006</v>
      </c>
      <c r="X290" s="59">
        <v>5.0667480000000014</v>
      </c>
      <c r="Y290" s="59">
        <v>4.6922040000000012</v>
      </c>
    </row>
    <row r="291" spans="3:25">
      <c r="C291" s="13" t="str">
        <f>IFERROR(VLOOKUP(A291,$H$13:$K$2718,4,0),"")</f>
        <v/>
      </c>
      <c r="H291" s="54" t="s">
        <v>14836</v>
      </c>
      <c r="I291" s="55" t="s">
        <v>17742</v>
      </c>
      <c r="J291" s="55" t="s">
        <v>17743</v>
      </c>
      <c r="K291" s="56">
        <v>6</v>
      </c>
      <c r="L291" s="56" t="s">
        <v>20532</v>
      </c>
      <c r="M291" s="57" t="s">
        <v>20536</v>
      </c>
      <c r="N291" s="58">
        <v>3.2</v>
      </c>
      <c r="O291" s="58">
        <v>3</v>
      </c>
      <c r="P291" s="58">
        <v>2.8000000000000003</v>
      </c>
      <c r="Q291" s="58">
        <v>2.5500000000000003</v>
      </c>
      <c r="R291" s="59">
        <v>3.2640000000000002</v>
      </c>
      <c r="S291" s="59">
        <v>3.06</v>
      </c>
      <c r="T291" s="59">
        <v>2.8560000000000003</v>
      </c>
      <c r="U291" s="59">
        <v>2.6010000000000004</v>
      </c>
      <c r="V291" s="59">
        <v>3.3292800000000002</v>
      </c>
      <c r="W291" s="59">
        <v>3.1212</v>
      </c>
      <c r="X291" s="59">
        <v>2.9131200000000002</v>
      </c>
      <c r="Y291" s="59">
        <v>2.6530200000000006</v>
      </c>
    </row>
    <row r="292" spans="3:25">
      <c r="C292" s="13" t="str">
        <f>IFERROR(VLOOKUP(A292,$H$13:$K$2718,4,0),"")</f>
        <v/>
      </c>
      <c r="H292" s="54" t="s">
        <v>14837</v>
      </c>
      <c r="I292" s="55" t="s">
        <v>17744</v>
      </c>
      <c r="J292" s="55" t="s">
        <v>17745</v>
      </c>
      <c r="K292" s="56">
        <v>12</v>
      </c>
      <c r="L292" s="56" t="s">
        <v>20532</v>
      </c>
      <c r="M292" s="57" t="s">
        <v>20536</v>
      </c>
      <c r="N292" s="58">
        <v>2.99</v>
      </c>
      <c r="O292" s="58">
        <v>2.79</v>
      </c>
      <c r="P292" s="58">
        <v>2.5900000000000003</v>
      </c>
      <c r="Q292" s="58">
        <v>2.3400000000000003</v>
      </c>
      <c r="R292" s="59">
        <v>3.0498000000000003</v>
      </c>
      <c r="S292" s="59">
        <v>2.8458000000000001</v>
      </c>
      <c r="T292" s="59">
        <v>2.6418000000000004</v>
      </c>
      <c r="U292" s="59">
        <v>2.3868000000000005</v>
      </c>
      <c r="V292" s="59">
        <v>3.1107960000000001</v>
      </c>
      <c r="W292" s="59">
        <v>2.9027160000000003</v>
      </c>
      <c r="X292" s="59">
        <v>2.6946360000000005</v>
      </c>
      <c r="Y292" s="59">
        <v>2.4345360000000005</v>
      </c>
    </row>
    <row r="293" spans="3:25">
      <c r="C293" s="13" t="str">
        <f>IFERROR(VLOOKUP(A293,$H$13:$K$2718,4,0),"")</f>
        <v/>
      </c>
      <c r="H293" s="54" t="s">
        <v>14838</v>
      </c>
      <c r="I293" s="55" t="s">
        <v>17746</v>
      </c>
      <c r="J293" s="55" t="s">
        <v>17747</v>
      </c>
      <c r="K293" s="56">
        <v>6</v>
      </c>
      <c r="L293" s="56" t="s">
        <v>20532</v>
      </c>
      <c r="M293" s="57" t="s">
        <v>20536</v>
      </c>
      <c r="N293" s="58">
        <v>3.68</v>
      </c>
      <c r="O293" s="58">
        <v>3.4800000000000004</v>
      </c>
      <c r="P293" s="58">
        <v>3.2800000000000002</v>
      </c>
      <c r="Q293" s="58">
        <v>3.0300000000000002</v>
      </c>
      <c r="R293" s="59">
        <v>3.7536</v>
      </c>
      <c r="S293" s="59">
        <v>3.5496000000000003</v>
      </c>
      <c r="T293" s="59">
        <v>3.3456000000000001</v>
      </c>
      <c r="U293" s="59">
        <v>3.0906000000000002</v>
      </c>
      <c r="V293" s="59">
        <v>3.8286720000000001</v>
      </c>
      <c r="W293" s="59">
        <v>3.6205920000000003</v>
      </c>
      <c r="X293" s="59">
        <v>3.412512</v>
      </c>
      <c r="Y293" s="59">
        <v>3.1524120000000004</v>
      </c>
    </row>
    <row r="294" spans="3:25">
      <c r="C294" s="13" t="str">
        <f>IFERROR(VLOOKUP(A294,$H$13:$K$2718,4,0),"")</f>
        <v/>
      </c>
      <c r="H294" s="54" t="s">
        <v>14839</v>
      </c>
      <c r="I294" s="55" t="s">
        <v>17748</v>
      </c>
      <c r="J294" s="55" t="s">
        <v>17749</v>
      </c>
      <c r="K294" s="56">
        <v>12</v>
      </c>
      <c r="L294" s="56" t="s">
        <v>20532</v>
      </c>
      <c r="M294" s="57" t="s">
        <v>20536</v>
      </c>
      <c r="N294" s="58">
        <v>2.83</v>
      </c>
      <c r="O294" s="58">
        <v>2.63</v>
      </c>
      <c r="P294" s="58">
        <v>2.4300000000000002</v>
      </c>
      <c r="Q294" s="58">
        <v>2.1800000000000002</v>
      </c>
      <c r="R294" s="59">
        <v>2.8866000000000001</v>
      </c>
      <c r="S294" s="59">
        <v>2.6825999999999999</v>
      </c>
      <c r="T294" s="59">
        <v>2.4786000000000001</v>
      </c>
      <c r="U294" s="59">
        <v>2.2236000000000002</v>
      </c>
      <c r="V294" s="59">
        <v>2.9443320000000002</v>
      </c>
      <c r="W294" s="59">
        <v>2.7362519999999999</v>
      </c>
      <c r="X294" s="59">
        <v>2.5281720000000001</v>
      </c>
      <c r="Y294" s="59">
        <v>2.2680720000000001</v>
      </c>
    </row>
    <row r="295" spans="3:25">
      <c r="C295" s="13" t="str">
        <f>IFERROR(VLOOKUP(A295,$H$13:$K$2718,4,0),"")</f>
        <v/>
      </c>
      <c r="H295" s="54" t="s">
        <v>14840</v>
      </c>
      <c r="I295" s="55" t="s">
        <v>17750</v>
      </c>
      <c r="J295" s="55" t="s">
        <v>17751</v>
      </c>
      <c r="K295" s="56">
        <v>1</v>
      </c>
      <c r="L295" s="56" t="s">
        <v>20532</v>
      </c>
      <c r="M295" s="57" t="s">
        <v>20536</v>
      </c>
      <c r="N295" s="58">
        <v>5.21</v>
      </c>
      <c r="O295" s="58">
        <v>4.91</v>
      </c>
      <c r="P295" s="58">
        <v>4.6099999999999994</v>
      </c>
      <c r="Q295" s="58">
        <v>4.25</v>
      </c>
      <c r="R295" s="59">
        <v>5.3141999999999996</v>
      </c>
      <c r="S295" s="59">
        <v>5.0082000000000004</v>
      </c>
      <c r="T295" s="59">
        <v>4.7021999999999995</v>
      </c>
      <c r="U295" s="59">
        <v>4.335</v>
      </c>
      <c r="V295" s="59">
        <v>5.4204839999999992</v>
      </c>
      <c r="W295" s="59">
        <v>5.1083640000000008</v>
      </c>
      <c r="X295" s="59">
        <v>4.7962439999999997</v>
      </c>
      <c r="Y295" s="59">
        <v>4.4216999999999995</v>
      </c>
    </row>
    <row r="296" spans="3:25">
      <c r="C296" s="13" t="str">
        <f>IFERROR(VLOOKUP(A296,$H$13:$K$2718,4,0),"")</f>
        <v/>
      </c>
      <c r="H296" s="54" t="s">
        <v>14841</v>
      </c>
      <c r="I296" s="55" t="s">
        <v>17752</v>
      </c>
      <c r="J296" s="55" t="s">
        <v>17753</v>
      </c>
      <c r="K296" s="56">
        <v>12</v>
      </c>
      <c r="L296" s="56" t="s">
        <v>20532</v>
      </c>
      <c r="M296" s="57" t="s">
        <v>20536</v>
      </c>
      <c r="N296" s="58">
        <v>3.59</v>
      </c>
      <c r="O296" s="58">
        <v>3.3899999999999997</v>
      </c>
      <c r="P296" s="58">
        <v>3.19</v>
      </c>
      <c r="Q296" s="58">
        <v>2.94</v>
      </c>
      <c r="R296" s="59">
        <v>3.6617999999999999</v>
      </c>
      <c r="S296" s="59">
        <v>3.4577999999999998</v>
      </c>
      <c r="T296" s="59">
        <v>3.2538</v>
      </c>
      <c r="U296" s="59">
        <v>2.9988000000000001</v>
      </c>
      <c r="V296" s="59">
        <v>3.735036</v>
      </c>
      <c r="W296" s="59">
        <v>3.5269559999999998</v>
      </c>
      <c r="X296" s="59">
        <v>3.3188759999999999</v>
      </c>
      <c r="Y296" s="59">
        <v>3.0587759999999999</v>
      </c>
    </row>
    <row r="297" spans="3:25">
      <c r="C297" s="13" t="str">
        <f>IFERROR(VLOOKUP(A297,$H$13:$K$2718,4,0),"")</f>
        <v/>
      </c>
      <c r="H297" s="54" t="s">
        <v>14842</v>
      </c>
      <c r="I297" s="55" t="s">
        <v>17754</v>
      </c>
      <c r="J297" s="55" t="s">
        <v>14562</v>
      </c>
      <c r="K297" s="56">
        <v>6</v>
      </c>
      <c r="L297" s="56" t="s">
        <v>20532</v>
      </c>
      <c r="M297" s="57" t="s">
        <v>20536</v>
      </c>
      <c r="N297" s="58">
        <v>4.7799999999999994</v>
      </c>
      <c r="O297" s="58">
        <v>4.4799999999999995</v>
      </c>
      <c r="P297" s="58">
        <v>4.18</v>
      </c>
      <c r="Q297" s="58">
        <v>3.8199999999999994</v>
      </c>
      <c r="R297" s="59">
        <v>4.8755999999999995</v>
      </c>
      <c r="S297" s="59">
        <v>4.5695999999999994</v>
      </c>
      <c r="T297" s="59">
        <v>4.2635999999999994</v>
      </c>
      <c r="U297" s="59">
        <v>3.8963999999999994</v>
      </c>
      <c r="V297" s="59">
        <v>4.9731119999999995</v>
      </c>
      <c r="W297" s="59">
        <v>4.6609919999999994</v>
      </c>
      <c r="X297" s="59">
        <v>4.3488719999999992</v>
      </c>
      <c r="Y297" s="59">
        <v>3.9743279999999994</v>
      </c>
    </row>
    <row r="298" spans="3:25">
      <c r="C298" s="13" t="str">
        <f>IFERROR(VLOOKUP(A298,$H$13:$K$2718,4,0),"")</f>
        <v/>
      </c>
      <c r="H298" s="54" t="s">
        <v>14843</v>
      </c>
      <c r="I298" s="55" t="s">
        <v>14562</v>
      </c>
      <c r="J298" s="55" t="s">
        <v>14562</v>
      </c>
      <c r="K298" s="56">
        <v>1</v>
      </c>
      <c r="L298" s="56" t="s">
        <v>20532</v>
      </c>
      <c r="M298" s="57" t="s">
        <v>20536</v>
      </c>
      <c r="N298" s="58">
        <v>2.79</v>
      </c>
      <c r="O298" s="58">
        <v>2.59</v>
      </c>
      <c r="P298" s="58">
        <v>2.39</v>
      </c>
      <c r="Q298" s="58">
        <v>2.14</v>
      </c>
      <c r="R298" s="59">
        <v>2.8458000000000001</v>
      </c>
      <c r="S298" s="59">
        <v>2.6417999999999999</v>
      </c>
      <c r="T298" s="59">
        <v>2.4378000000000002</v>
      </c>
      <c r="U298" s="59">
        <v>2.1828000000000003</v>
      </c>
      <c r="V298" s="59">
        <v>2.9027160000000003</v>
      </c>
      <c r="W298" s="59">
        <v>2.694636</v>
      </c>
      <c r="X298" s="59">
        <v>2.4865560000000002</v>
      </c>
      <c r="Y298" s="59">
        <v>2.2264560000000002</v>
      </c>
    </row>
    <row r="299" spans="3:25">
      <c r="C299" s="13" t="str">
        <f>IFERROR(VLOOKUP(A299,$H$13:$K$2718,4,0),"")</f>
        <v/>
      </c>
      <c r="H299" s="54" t="s">
        <v>14844</v>
      </c>
      <c r="I299" s="55" t="s">
        <v>17755</v>
      </c>
      <c r="J299" s="55" t="s">
        <v>17756</v>
      </c>
      <c r="K299" s="56">
        <v>1</v>
      </c>
      <c r="L299" s="56" t="s">
        <v>20532</v>
      </c>
      <c r="M299" s="57" t="s">
        <v>20536</v>
      </c>
      <c r="N299" s="58">
        <v>2.87</v>
      </c>
      <c r="O299" s="58">
        <v>2.67</v>
      </c>
      <c r="P299" s="58">
        <v>2.4700000000000002</v>
      </c>
      <c r="Q299" s="58">
        <v>2.2200000000000002</v>
      </c>
      <c r="R299" s="59">
        <v>2.9274</v>
      </c>
      <c r="S299" s="59">
        <v>2.7233999999999998</v>
      </c>
      <c r="T299" s="59">
        <v>2.5194000000000001</v>
      </c>
      <c r="U299" s="59">
        <v>2.2644000000000002</v>
      </c>
      <c r="V299" s="59">
        <v>2.985948</v>
      </c>
      <c r="W299" s="59">
        <v>2.7778679999999998</v>
      </c>
      <c r="X299" s="59">
        <v>2.569788</v>
      </c>
      <c r="Y299" s="59">
        <v>2.3096880000000004</v>
      </c>
    </row>
    <row r="300" spans="3:25">
      <c r="C300" s="13" t="str">
        <f>IFERROR(VLOOKUP(A300,$H$13:$K$2718,4,0),"")</f>
        <v/>
      </c>
      <c r="H300" s="54" t="s">
        <v>14845</v>
      </c>
      <c r="I300" s="55" t="s">
        <v>17757</v>
      </c>
      <c r="J300" s="55" t="s">
        <v>17758</v>
      </c>
      <c r="K300" s="56">
        <v>1</v>
      </c>
      <c r="L300" s="56" t="s">
        <v>20532</v>
      </c>
      <c r="M300" s="57" t="s">
        <v>20536</v>
      </c>
      <c r="N300" s="58">
        <v>3.24</v>
      </c>
      <c r="O300" s="58">
        <v>3.04</v>
      </c>
      <c r="P300" s="58">
        <v>2.8400000000000003</v>
      </c>
      <c r="Q300" s="58">
        <v>2.5900000000000003</v>
      </c>
      <c r="R300" s="59">
        <v>3.3048000000000002</v>
      </c>
      <c r="S300" s="59">
        <v>3.1008</v>
      </c>
      <c r="T300" s="59">
        <v>2.8968000000000003</v>
      </c>
      <c r="U300" s="59">
        <v>2.6418000000000004</v>
      </c>
      <c r="V300" s="59">
        <v>3.3708960000000001</v>
      </c>
      <c r="W300" s="59">
        <v>3.1628159999999998</v>
      </c>
      <c r="X300" s="59">
        <v>2.9547360000000005</v>
      </c>
      <c r="Y300" s="59">
        <v>2.6946360000000005</v>
      </c>
    </row>
    <row r="301" spans="3:25">
      <c r="C301" s="13" t="str">
        <f>IFERROR(VLOOKUP(A301,$H$13:$K$2718,4,0),"")</f>
        <v/>
      </c>
      <c r="H301" s="54" t="s">
        <v>14846</v>
      </c>
      <c r="I301" s="55" t="s">
        <v>17759</v>
      </c>
      <c r="J301" s="55" t="s">
        <v>17760</v>
      </c>
      <c r="K301" s="56">
        <v>6</v>
      </c>
      <c r="L301" s="56" t="s">
        <v>20532</v>
      </c>
      <c r="M301" s="57" t="s">
        <v>20536</v>
      </c>
      <c r="N301" s="58">
        <v>8.120000000000001</v>
      </c>
      <c r="O301" s="58">
        <v>7.5200000000000014</v>
      </c>
      <c r="P301" s="58">
        <v>6.9200000000000008</v>
      </c>
      <c r="Q301" s="58">
        <v>6.2000000000000011</v>
      </c>
      <c r="R301" s="59">
        <v>8.2824000000000009</v>
      </c>
      <c r="S301" s="59">
        <v>7.6704000000000017</v>
      </c>
      <c r="T301" s="59">
        <v>7.0584000000000007</v>
      </c>
      <c r="U301" s="59">
        <v>6.3240000000000007</v>
      </c>
      <c r="V301" s="59">
        <v>8.448048</v>
      </c>
      <c r="W301" s="59">
        <v>7.8238080000000014</v>
      </c>
      <c r="X301" s="59">
        <v>7.1995680000000011</v>
      </c>
      <c r="Y301" s="59">
        <v>6.4504800000000007</v>
      </c>
    </row>
    <row r="302" spans="3:25">
      <c r="C302" s="13" t="str">
        <f>IFERROR(VLOOKUP(A302,$H$13:$K$2718,4,0),"")</f>
        <v/>
      </c>
      <c r="H302" s="54" t="s">
        <v>14847</v>
      </c>
      <c r="I302" s="55" t="s">
        <v>17761</v>
      </c>
      <c r="J302" s="55" t="s">
        <v>17762</v>
      </c>
      <c r="K302" s="56">
        <v>12</v>
      </c>
      <c r="L302" s="56" t="s">
        <v>20532</v>
      </c>
      <c r="M302" s="57" t="s">
        <v>20536</v>
      </c>
      <c r="N302" s="58">
        <v>2.79</v>
      </c>
      <c r="O302" s="58">
        <v>2.59</v>
      </c>
      <c r="P302" s="58">
        <v>2.39</v>
      </c>
      <c r="Q302" s="58">
        <v>2.14</v>
      </c>
      <c r="R302" s="59">
        <v>2.8458000000000001</v>
      </c>
      <c r="S302" s="59">
        <v>2.6417999999999999</v>
      </c>
      <c r="T302" s="59">
        <v>2.4378000000000002</v>
      </c>
      <c r="U302" s="59">
        <v>2.1828000000000003</v>
      </c>
      <c r="V302" s="59">
        <v>2.9027160000000003</v>
      </c>
      <c r="W302" s="59">
        <v>2.694636</v>
      </c>
      <c r="X302" s="59">
        <v>2.4865560000000002</v>
      </c>
      <c r="Y302" s="59">
        <v>2.2264560000000002</v>
      </c>
    </row>
    <row r="303" spans="3:25">
      <c r="C303" s="13" t="str">
        <f>IFERROR(VLOOKUP(A303,$H$13:$K$2718,4,0),"")</f>
        <v/>
      </c>
      <c r="H303" s="54" t="s">
        <v>14848</v>
      </c>
      <c r="I303" s="55" t="s">
        <v>17763</v>
      </c>
      <c r="J303" s="55" t="s">
        <v>17764</v>
      </c>
      <c r="K303" s="56">
        <v>6</v>
      </c>
      <c r="L303" s="56" t="s">
        <v>20532</v>
      </c>
      <c r="M303" s="57" t="s">
        <v>20536</v>
      </c>
      <c r="N303" s="58">
        <v>2.59</v>
      </c>
      <c r="O303" s="58">
        <v>2.3899999999999997</v>
      </c>
      <c r="P303" s="58">
        <v>2.19</v>
      </c>
      <c r="Q303" s="58">
        <v>1.94</v>
      </c>
      <c r="R303" s="59">
        <v>2.6417999999999999</v>
      </c>
      <c r="S303" s="59">
        <v>2.4377999999999997</v>
      </c>
      <c r="T303" s="59">
        <v>2.2338</v>
      </c>
      <c r="U303" s="59">
        <v>1.9787999999999999</v>
      </c>
      <c r="V303" s="59">
        <v>2.694636</v>
      </c>
      <c r="W303" s="59">
        <v>2.4865559999999998</v>
      </c>
      <c r="X303" s="59">
        <v>2.2784759999999999</v>
      </c>
      <c r="Y303" s="59">
        <v>2.0183759999999999</v>
      </c>
    </row>
    <row r="304" spans="3:25">
      <c r="C304" s="13" t="str">
        <f>IFERROR(VLOOKUP(A304,$H$13:$K$2718,4,0),"")</f>
        <v/>
      </c>
      <c r="H304" s="54" t="s">
        <v>14849</v>
      </c>
      <c r="I304" s="55" t="s">
        <v>17765</v>
      </c>
      <c r="J304" s="55" t="s">
        <v>17766</v>
      </c>
      <c r="K304" s="56">
        <v>6</v>
      </c>
      <c r="L304" s="56" t="s">
        <v>20532</v>
      </c>
      <c r="M304" s="57" t="s">
        <v>20536</v>
      </c>
      <c r="N304" s="58">
        <v>6.06</v>
      </c>
      <c r="O304" s="58">
        <v>5.76</v>
      </c>
      <c r="P304" s="58">
        <v>5.4599999999999991</v>
      </c>
      <c r="Q304" s="58">
        <v>5.0999999999999996</v>
      </c>
      <c r="R304" s="59">
        <v>6.1811999999999996</v>
      </c>
      <c r="S304" s="59">
        <v>5.8751999999999995</v>
      </c>
      <c r="T304" s="59">
        <v>5.5691999999999995</v>
      </c>
      <c r="U304" s="59">
        <v>5.202</v>
      </c>
      <c r="V304" s="59">
        <v>6.304824</v>
      </c>
      <c r="W304" s="59">
        <v>5.9927039999999998</v>
      </c>
      <c r="X304" s="59">
        <v>5.6805839999999996</v>
      </c>
      <c r="Y304" s="59">
        <v>5.3060400000000003</v>
      </c>
    </row>
    <row r="305" spans="3:25">
      <c r="C305" s="13" t="str">
        <f>IFERROR(VLOOKUP(A305,$H$13:$K$2718,4,0),"")</f>
        <v/>
      </c>
      <c r="H305" s="54" t="s">
        <v>14850</v>
      </c>
      <c r="I305" s="55" t="s">
        <v>17767</v>
      </c>
      <c r="J305" s="55" t="s">
        <v>17768</v>
      </c>
      <c r="K305" s="56">
        <v>6</v>
      </c>
      <c r="L305" s="56" t="s">
        <v>20532</v>
      </c>
      <c r="M305" s="57" t="s">
        <v>20536</v>
      </c>
      <c r="N305" s="58">
        <v>3.14</v>
      </c>
      <c r="O305" s="58">
        <v>2.9400000000000004</v>
      </c>
      <c r="P305" s="58">
        <v>2.74</v>
      </c>
      <c r="Q305" s="58">
        <v>2.4900000000000002</v>
      </c>
      <c r="R305" s="59">
        <v>3.2028000000000003</v>
      </c>
      <c r="S305" s="59">
        <v>2.9988000000000006</v>
      </c>
      <c r="T305" s="59">
        <v>2.7948000000000004</v>
      </c>
      <c r="U305" s="59">
        <v>2.5398000000000001</v>
      </c>
      <c r="V305" s="59">
        <v>3.2668560000000002</v>
      </c>
      <c r="W305" s="59">
        <v>3.0587760000000004</v>
      </c>
      <c r="X305" s="59">
        <v>2.8506960000000006</v>
      </c>
      <c r="Y305" s="59">
        <v>2.5905960000000001</v>
      </c>
    </row>
    <row r="306" spans="3:25">
      <c r="C306" s="13" t="str">
        <f>IFERROR(VLOOKUP(A306,$H$13:$K$2718,4,0),"")</f>
        <v/>
      </c>
      <c r="H306" s="54" t="s">
        <v>14851</v>
      </c>
      <c r="I306" s="55" t="s">
        <v>17769</v>
      </c>
      <c r="J306" s="55" t="s">
        <v>17770</v>
      </c>
      <c r="K306" s="56">
        <v>6</v>
      </c>
      <c r="L306" s="56" t="s">
        <v>20532</v>
      </c>
      <c r="M306" s="57" t="s">
        <v>20536</v>
      </c>
      <c r="N306" s="58">
        <v>4.66</v>
      </c>
      <c r="O306" s="58">
        <v>4.3600000000000003</v>
      </c>
      <c r="P306" s="58">
        <v>4.0600000000000005</v>
      </c>
      <c r="Q306" s="58">
        <v>3.7</v>
      </c>
      <c r="R306" s="59">
        <v>4.7532000000000005</v>
      </c>
      <c r="S306" s="59">
        <v>4.4472000000000005</v>
      </c>
      <c r="T306" s="59">
        <v>4.1412000000000004</v>
      </c>
      <c r="U306" s="59">
        <v>3.774</v>
      </c>
      <c r="V306" s="59">
        <v>4.8482640000000004</v>
      </c>
      <c r="W306" s="59">
        <v>4.5361440000000002</v>
      </c>
      <c r="X306" s="59">
        <v>4.224024</v>
      </c>
      <c r="Y306" s="59">
        <v>3.8494800000000002</v>
      </c>
    </row>
    <row r="307" spans="3:25">
      <c r="C307" s="13" t="str">
        <f>IFERROR(VLOOKUP(A307,$H$13:$K$2718,4,0),"")</f>
        <v/>
      </c>
      <c r="H307" s="54" t="s">
        <v>14852</v>
      </c>
      <c r="I307" s="55" t="s">
        <v>17771</v>
      </c>
      <c r="J307" s="55" t="s">
        <v>14562</v>
      </c>
      <c r="K307" s="56">
        <v>12</v>
      </c>
      <c r="L307" s="56" t="s">
        <v>20533</v>
      </c>
      <c r="M307" s="57" t="s">
        <v>20537</v>
      </c>
      <c r="N307" s="58"/>
      <c r="O307" s="58"/>
      <c r="P307" s="58">
        <v>1.5300000000000002</v>
      </c>
      <c r="Q307" s="58"/>
      <c r="R307" s="59"/>
      <c r="S307" s="59"/>
      <c r="T307" s="59">
        <v>1.5606000000000002</v>
      </c>
      <c r="U307" s="59"/>
      <c r="V307" s="59"/>
      <c r="W307" s="59"/>
      <c r="X307" s="59">
        <v>1.5918120000000002</v>
      </c>
      <c r="Y307" s="59"/>
    </row>
    <row r="308" spans="3:25">
      <c r="C308" s="13" t="str">
        <f>IFERROR(VLOOKUP(A308,$H$13:$K$2718,4,0),"")</f>
        <v/>
      </c>
      <c r="H308" s="54" t="s">
        <v>14853</v>
      </c>
      <c r="I308" s="55" t="s">
        <v>17772</v>
      </c>
      <c r="J308" s="55" t="s">
        <v>17773</v>
      </c>
      <c r="K308" s="56">
        <v>1</v>
      </c>
      <c r="L308" s="56" t="s">
        <v>20532</v>
      </c>
      <c r="M308" s="57" t="s">
        <v>20536</v>
      </c>
      <c r="N308" s="58">
        <v>2.98</v>
      </c>
      <c r="O308" s="58">
        <v>2.7800000000000002</v>
      </c>
      <c r="P308" s="58">
        <v>2.58</v>
      </c>
      <c r="Q308" s="58">
        <v>2.33</v>
      </c>
      <c r="R308" s="59">
        <v>3.0396000000000001</v>
      </c>
      <c r="S308" s="59">
        <v>2.8356000000000003</v>
      </c>
      <c r="T308" s="59">
        <v>2.6316000000000002</v>
      </c>
      <c r="U308" s="59">
        <v>2.3766000000000003</v>
      </c>
      <c r="V308" s="59">
        <v>3.1003920000000003</v>
      </c>
      <c r="W308" s="59">
        <v>2.8923120000000004</v>
      </c>
      <c r="X308" s="59">
        <v>2.6842320000000002</v>
      </c>
      <c r="Y308" s="59">
        <v>2.4241320000000002</v>
      </c>
    </row>
    <row r="309" spans="3:25">
      <c r="C309" s="13" t="str">
        <f>IFERROR(VLOOKUP(A309,$H$13:$K$2718,4,0),"")</f>
        <v/>
      </c>
      <c r="H309" s="54" t="s">
        <v>14854</v>
      </c>
      <c r="I309" s="55" t="s">
        <v>14562</v>
      </c>
      <c r="J309" s="55" t="s">
        <v>14562</v>
      </c>
      <c r="K309" s="56">
        <v>1</v>
      </c>
      <c r="L309" s="56" t="s">
        <v>20532</v>
      </c>
      <c r="M309" s="57" t="s">
        <v>20536</v>
      </c>
      <c r="N309" s="58">
        <v>4.07</v>
      </c>
      <c r="O309" s="58">
        <v>3.7700000000000005</v>
      </c>
      <c r="P309" s="58">
        <v>3.47</v>
      </c>
      <c r="Q309" s="58">
        <v>3.1100000000000003</v>
      </c>
      <c r="R309" s="59">
        <v>4.1514000000000006</v>
      </c>
      <c r="S309" s="59">
        <v>3.8454000000000006</v>
      </c>
      <c r="T309" s="59">
        <v>3.5394000000000001</v>
      </c>
      <c r="U309" s="59">
        <v>3.1722000000000001</v>
      </c>
      <c r="V309" s="59">
        <v>4.2344280000000003</v>
      </c>
      <c r="W309" s="59">
        <v>3.9223080000000006</v>
      </c>
      <c r="X309" s="59">
        <v>3.610188</v>
      </c>
      <c r="Y309" s="59">
        <v>3.2356440000000002</v>
      </c>
    </row>
    <row r="310" spans="3:25">
      <c r="C310" s="13" t="str">
        <f>IFERROR(VLOOKUP(A310,$H$13:$K$2718,4,0),"")</f>
        <v/>
      </c>
      <c r="H310" s="54" t="s">
        <v>14855</v>
      </c>
      <c r="I310" s="55" t="s">
        <v>17774</v>
      </c>
      <c r="J310" s="55" t="s">
        <v>14562</v>
      </c>
      <c r="K310" s="56">
        <v>20</v>
      </c>
      <c r="L310" s="56" t="s">
        <v>20532</v>
      </c>
      <c r="M310" s="57" t="s">
        <v>20536</v>
      </c>
      <c r="N310" s="58">
        <v>2.88</v>
      </c>
      <c r="O310" s="58">
        <v>2.6799999999999997</v>
      </c>
      <c r="P310" s="58">
        <v>2.48</v>
      </c>
      <c r="Q310" s="58">
        <v>2.23</v>
      </c>
      <c r="R310" s="59">
        <v>2.9375999999999998</v>
      </c>
      <c r="S310" s="59">
        <v>2.7335999999999996</v>
      </c>
      <c r="T310" s="59">
        <v>2.5295999999999998</v>
      </c>
      <c r="U310" s="59">
        <v>2.2746</v>
      </c>
      <c r="V310" s="59">
        <v>2.9963519999999999</v>
      </c>
      <c r="W310" s="59">
        <v>2.7882719999999996</v>
      </c>
      <c r="X310" s="59">
        <v>2.5801919999999998</v>
      </c>
      <c r="Y310" s="59">
        <v>2.3200919999999998</v>
      </c>
    </row>
    <row r="311" spans="3:25">
      <c r="C311" s="13" t="str">
        <f>IFERROR(VLOOKUP(A311,$H$13:$K$2718,4,0),"")</f>
        <v/>
      </c>
      <c r="H311" s="54" t="s">
        <v>14856</v>
      </c>
      <c r="I311" s="55" t="s">
        <v>17775</v>
      </c>
      <c r="J311" s="55" t="s">
        <v>17776</v>
      </c>
      <c r="K311" s="56">
        <v>1</v>
      </c>
      <c r="L311" s="56" t="s">
        <v>20532</v>
      </c>
      <c r="M311" s="57" t="s">
        <v>20536</v>
      </c>
      <c r="N311" s="58">
        <v>6.14</v>
      </c>
      <c r="O311" s="58">
        <v>5.84</v>
      </c>
      <c r="P311" s="58">
        <v>5.5399999999999991</v>
      </c>
      <c r="Q311" s="58">
        <v>5.18</v>
      </c>
      <c r="R311" s="59">
        <v>6.2627999999999995</v>
      </c>
      <c r="S311" s="59">
        <v>5.9567999999999994</v>
      </c>
      <c r="T311" s="59">
        <v>5.6507999999999994</v>
      </c>
      <c r="U311" s="59">
        <v>5.2835999999999999</v>
      </c>
      <c r="V311" s="59">
        <v>6.3880559999999997</v>
      </c>
      <c r="W311" s="59">
        <v>6.0759359999999996</v>
      </c>
      <c r="X311" s="59">
        <v>5.7638159999999994</v>
      </c>
      <c r="Y311" s="59">
        <v>5.3892720000000001</v>
      </c>
    </row>
    <row r="312" spans="3:25">
      <c r="C312" s="13" t="str">
        <f>IFERROR(VLOOKUP(A312,$H$13:$K$2718,4,0),"")</f>
        <v/>
      </c>
      <c r="H312" s="54" t="s">
        <v>14857</v>
      </c>
      <c r="I312" s="55" t="s">
        <v>17777</v>
      </c>
      <c r="J312" s="55" t="s">
        <v>14562</v>
      </c>
      <c r="K312" s="56">
        <v>1</v>
      </c>
      <c r="L312" s="56" t="s">
        <v>20532</v>
      </c>
      <c r="M312" s="57" t="s">
        <v>20536</v>
      </c>
      <c r="N312" s="58">
        <v>10.780000000000001</v>
      </c>
      <c r="O312" s="58">
        <v>10.180000000000001</v>
      </c>
      <c r="P312" s="58">
        <v>9.5800000000000018</v>
      </c>
      <c r="Q312" s="58">
        <v>8.8600000000000012</v>
      </c>
      <c r="R312" s="59">
        <v>10.995600000000001</v>
      </c>
      <c r="S312" s="59">
        <v>10.383600000000001</v>
      </c>
      <c r="T312" s="59">
        <v>9.7716000000000012</v>
      </c>
      <c r="U312" s="59">
        <v>9.0372000000000021</v>
      </c>
      <c r="V312" s="59">
        <v>11.215512000000002</v>
      </c>
      <c r="W312" s="59">
        <v>10.591272000000002</v>
      </c>
      <c r="X312" s="59">
        <v>9.9670320000000014</v>
      </c>
      <c r="Y312" s="59">
        <v>9.2179440000000028</v>
      </c>
    </row>
    <row r="313" spans="3:25">
      <c r="C313" s="13" t="str">
        <f>IFERROR(VLOOKUP(A313,$H$13:$K$2718,4,0),"")</f>
        <v/>
      </c>
      <c r="H313" s="54" t="s">
        <v>14858</v>
      </c>
      <c r="I313" s="55" t="s">
        <v>17778</v>
      </c>
      <c r="J313" s="55" t="s">
        <v>17779</v>
      </c>
      <c r="K313" s="56">
        <v>6</v>
      </c>
      <c r="L313" s="56" t="s">
        <v>20532</v>
      </c>
      <c r="M313" s="57" t="s">
        <v>20537</v>
      </c>
      <c r="N313" s="58"/>
      <c r="O313" s="58"/>
      <c r="P313" s="58">
        <v>1.6400000000000001</v>
      </c>
      <c r="Q313" s="58"/>
      <c r="R313" s="59"/>
      <c r="S313" s="59"/>
      <c r="T313" s="59">
        <v>1.6728000000000001</v>
      </c>
      <c r="U313" s="59"/>
      <c r="V313" s="59"/>
      <c r="W313" s="59"/>
      <c r="X313" s="59">
        <v>1.706256</v>
      </c>
      <c r="Y313" s="59"/>
    </row>
    <row r="314" spans="3:25">
      <c r="C314" s="13" t="str">
        <f>IFERROR(VLOOKUP(A314,$H$13:$K$2718,4,0),"")</f>
        <v/>
      </c>
      <c r="H314" s="54" t="s">
        <v>14859</v>
      </c>
      <c r="I314" s="55" t="s">
        <v>17780</v>
      </c>
      <c r="J314" s="55" t="s">
        <v>14562</v>
      </c>
      <c r="K314" s="56">
        <v>1</v>
      </c>
      <c r="L314" s="56" t="s">
        <v>20532</v>
      </c>
      <c r="M314" s="57" t="s">
        <v>20536</v>
      </c>
      <c r="N314" s="58">
        <v>4.3100000000000005</v>
      </c>
      <c r="O314" s="58">
        <v>4.0100000000000007</v>
      </c>
      <c r="P314" s="58">
        <v>3.7100000000000004</v>
      </c>
      <c r="Q314" s="58">
        <v>3.3500000000000005</v>
      </c>
      <c r="R314" s="59">
        <v>4.3962000000000003</v>
      </c>
      <c r="S314" s="59">
        <v>4.0902000000000003</v>
      </c>
      <c r="T314" s="59">
        <v>3.7842000000000002</v>
      </c>
      <c r="U314" s="59">
        <v>3.4170000000000007</v>
      </c>
      <c r="V314" s="59">
        <v>4.4841240000000004</v>
      </c>
      <c r="W314" s="59">
        <v>4.1720040000000003</v>
      </c>
      <c r="X314" s="59">
        <v>3.8598840000000001</v>
      </c>
      <c r="Y314" s="59">
        <v>3.4853400000000008</v>
      </c>
    </row>
    <row r="315" spans="3:25">
      <c r="C315" s="13" t="str">
        <f>IFERROR(VLOOKUP(A315,$H$13:$K$2718,4,0),"")</f>
        <v/>
      </c>
      <c r="H315" s="54" t="s">
        <v>14860</v>
      </c>
      <c r="I315" s="55" t="s">
        <v>17781</v>
      </c>
      <c r="J315" s="55" t="s">
        <v>14562</v>
      </c>
      <c r="K315" s="56">
        <v>12</v>
      </c>
      <c r="L315" s="56" t="s">
        <v>20532</v>
      </c>
      <c r="M315" s="57" t="s">
        <v>20536</v>
      </c>
      <c r="N315" s="58">
        <v>2.67</v>
      </c>
      <c r="O315" s="58">
        <v>2.4699999999999998</v>
      </c>
      <c r="P315" s="58">
        <v>2.27</v>
      </c>
      <c r="Q315" s="58">
        <v>2.02</v>
      </c>
      <c r="R315" s="59">
        <v>2.7233999999999998</v>
      </c>
      <c r="S315" s="59">
        <v>2.5193999999999996</v>
      </c>
      <c r="T315" s="59">
        <v>2.3153999999999999</v>
      </c>
      <c r="U315" s="59">
        <v>2.0604</v>
      </c>
      <c r="V315" s="59">
        <v>2.7778679999999998</v>
      </c>
      <c r="W315" s="59">
        <v>2.5697879999999995</v>
      </c>
      <c r="X315" s="59">
        <v>2.3617079999999997</v>
      </c>
      <c r="Y315" s="59">
        <v>2.1016080000000001</v>
      </c>
    </row>
    <row r="316" spans="3:25">
      <c r="C316" s="13" t="str">
        <f>IFERROR(VLOOKUP(A316,$H$13:$K$2718,4,0),"")</f>
        <v/>
      </c>
      <c r="H316" s="54" t="s">
        <v>14861</v>
      </c>
      <c r="I316" s="55" t="s">
        <v>17782</v>
      </c>
      <c r="J316" s="55" t="s">
        <v>17783</v>
      </c>
      <c r="K316" s="56">
        <v>1</v>
      </c>
      <c r="L316" s="56" t="s">
        <v>20532</v>
      </c>
      <c r="M316" s="57" t="s">
        <v>20536</v>
      </c>
      <c r="N316" s="58">
        <v>3.19</v>
      </c>
      <c r="O316" s="58">
        <v>2.99</v>
      </c>
      <c r="P316" s="58">
        <v>2.79</v>
      </c>
      <c r="Q316" s="58">
        <v>2.54</v>
      </c>
      <c r="R316" s="59">
        <v>3.2538</v>
      </c>
      <c r="S316" s="59">
        <v>3.0498000000000003</v>
      </c>
      <c r="T316" s="59">
        <v>2.8458000000000001</v>
      </c>
      <c r="U316" s="59">
        <v>2.5908000000000002</v>
      </c>
      <c r="V316" s="59">
        <v>3.3188759999999999</v>
      </c>
      <c r="W316" s="59">
        <v>3.1107960000000001</v>
      </c>
      <c r="X316" s="59">
        <v>2.9027160000000003</v>
      </c>
      <c r="Y316" s="59">
        <v>2.6426160000000003</v>
      </c>
    </row>
    <row r="317" spans="3:25">
      <c r="C317" s="13" t="str">
        <f>IFERROR(VLOOKUP(A317,$H$13:$K$2718,4,0),"")</f>
        <v/>
      </c>
      <c r="H317" s="54" t="s">
        <v>14862</v>
      </c>
      <c r="I317" s="55" t="s">
        <v>17784</v>
      </c>
      <c r="J317" s="55" t="s">
        <v>17785</v>
      </c>
      <c r="K317" s="56">
        <v>6</v>
      </c>
      <c r="L317" s="56" t="s">
        <v>20532</v>
      </c>
      <c r="M317" s="57" t="s">
        <v>20536</v>
      </c>
      <c r="N317" s="58">
        <v>2.9299999999999997</v>
      </c>
      <c r="O317" s="58">
        <v>2.7299999999999995</v>
      </c>
      <c r="P317" s="58">
        <v>2.5299999999999998</v>
      </c>
      <c r="Q317" s="58">
        <v>2.2799999999999998</v>
      </c>
      <c r="R317" s="59">
        <v>2.9885999999999999</v>
      </c>
      <c r="S317" s="59">
        <v>2.7845999999999997</v>
      </c>
      <c r="T317" s="59">
        <v>2.5806</v>
      </c>
      <c r="U317" s="59">
        <v>2.3255999999999997</v>
      </c>
      <c r="V317" s="59">
        <v>3.0483720000000001</v>
      </c>
      <c r="W317" s="59">
        <v>2.8402919999999998</v>
      </c>
      <c r="X317" s="59">
        <v>2.632212</v>
      </c>
      <c r="Y317" s="59">
        <v>2.3721119999999996</v>
      </c>
    </row>
    <row r="318" spans="3:25">
      <c r="C318" s="13" t="str">
        <f>IFERROR(VLOOKUP(A318,$H$13:$K$2718,4,0),"")</f>
        <v/>
      </c>
      <c r="H318" s="54" t="s">
        <v>14863</v>
      </c>
      <c r="I318" s="55" t="s">
        <v>17786</v>
      </c>
      <c r="J318" s="55" t="s">
        <v>17787</v>
      </c>
      <c r="K318" s="56">
        <v>6</v>
      </c>
      <c r="L318" s="56" t="s">
        <v>20532</v>
      </c>
      <c r="M318" s="57" t="s">
        <v>20536</v>
      </c>
      <c r="N318" s="58">
        <v>4.57</v>
      </c>
      <c r="O318" s="58">
        <v>4.2700000000000005</v>
      </c>
      <c r="P318" s="58">
        <v>3.97</v>
      </c>
      <c r="Q318" s="58">
        <v>3.6100000000000003</v>
      </c>
      <c r="R318" s="59">
        <v>4.6614000000000004</v>
      </c>
      <c r="S318" s="59">
        <v>4.3554000000000004</v>
      </c>
      <c r="T318" s="59">
        <v>4.0494000000000003</v>
      </c>
      <c r="U318" s="59">
        <v>3.6822000000000004</v>
      </c>
      <c r="V318" s="59">
        <v>4.7546280000000003</v>
      </c>
      <c r="W318" s="59">
        <v>4.4425080000000001</v>
      </c>
      <c r="X318" s="59">
        <v>4.1303879999999999</v>
      </c>
      <c r="Y318" s="59">
        <v>3.7558440000000002</v>
      </c>
    </row>
    <row r="319" spans="3:25">
      <c r="C319" s="13" t="str">
        <f>IFERROR(VLOOKUP(A319,$H$13:$K$2718,4,0),"")</f>
        <v/>
      </c>
      <c r="H319" s="54" t="s">
        <v>14864</v>
      </c>
      <c r="I319" s="55" t="s">
        <v>17788</v>
      </c>
      <c r="J319" s="55" t="s">
        <v>17789</v>
      </c>
      <c r="K319" s="56">
        <v>6</v>
      </c>
      <c r="L319" s="56" t="s">
        <v>20532</v>
      </c>
      <c r="M319" s="57" t="s">
        <v>20536</v>
      </c>
      <c r="N319" s="58">
        <v>2.63</v>
      </c>
      <c r="O319" s="58">
        <v>2.4299999999999997</v>
      </c>
      <c r="P319" s="58">
        <v>2.23</v>
      </c>
      <c r="Q319" s="58">
        <v>1.98</v>
      </c>
      <c r="R319" s="59">
        <v>2.6825999999999999</v>
      </c>
      <c r="S319" s="59">
        <v>2.4785999999999997</v>
      </c>
      <c r="T319" s="59">
        <v>2.2746</v>
      </c>
      <c r="U319" s="59">
        <v>2.0196000000000001</v>
      </c>
      <c r="V319" s="59">
        <v>2.7362519999999999</v>
      </c>
      <c r="W319" s="59">
        <v>2.5281719999999996</v>
      </c>
      <c r="X319" s="59">
        <v>2.3200919999999998</v>
      </c>
      <c r="Y319" s="59">
        <v>2.0599920000000003</v>
      </c>
    </row>
    <row r="320" spans="3:25">
      <c r="C320" s="13" t="str">
        <f>IFERROR(VLOOKUP(A320,$H$13:$K$2718,4,0),"")</f>
        <v/>
      </c>
      <c r="H320" s="54" t="s">
        <v>14865</v>
      </c>
      <c r="I320" s="55" t="s">
        <v>17790</v>
      </c>
      <c r="J320" s="55" t="s">
        <v>17791</v>
      </c>
      <c r="K320" s="56">
        <v>12</v>
      </c>
      <c r="L320" s="56" t="s">
        <v>20532</v>
      </c>
      <c r="M320" s="57" t="s">
        <v>20536</v>
      </c>
      <c r="N320" s="58">
        <v>6.31</v>
      </c>
      <c r="O320" s="58">
        <v>6.01</v>
      </c>
      <c r="P320" s="58">
        <v>5.7099999999999991</v>
      </c>
      <c r="Q320" s="58">
        <v>5.35</v>
      </c>
      <c r="R320" s="59">
        <v>6.4361999999999995</v>
      </c>
      <c r="S320" s="59">
        <v>6.1301999999999994</v>
      </c>
      <c r="T320" s="59">
        <v>5.8241999999999994</v>
      </c>
      <c r="U320" s="59">
        <v>5.4569999999999999</v>
      </c>
      <c r="V320" s="59">
        <v>6.5649239999999995</v>
      </c>
      <c r="W320" s="59">
        <v>6.2528039999999994</v>
      </c>
      <c r="X320" s="59">
        <v>5.9406839999999992</v>
      </c>
      <c r="Y320" s="59">
        <v>5.5661399999999999</v>
      </c>
    </row>
    <row r="321" spans="3:25">
      <c r="C321" s="13" t="str">
        <f>IFERROR(VLOOKUP(A321,$H$13:$K$2718,4,0),"")</f>
        <v/>
      </c>
      <c r="H321" s="54" t="s">
        <v>14866</v>
      </c>
      <c r="I321" s="55" t="s">
        <v>17792</v>
      </c>
      <c r="J321" s="55" t="s">
        <v>17793</v>
      </c>
      <c r="K321" s="56">
        <v>1</v>
      </c>
      <c r="L321" s="56" t="s">
        <v>20532</v>
      </c>
      <c r="M321" s="57" t="s">
        <v>20536</v>
      </c>
      <c r="N321" s="58">
        <v>6.24</v>
      </c>
      <c r="O321" s="58">
        <v>5.94</v>
      </c>
      <c r="P321" s="58">
        <v>5.6400000000000006</v>
      </c>
      <c r="Q321" s="58">
        <v>5.28</v>
      </c>
      <c r="R321" s="59">
        <v>6.3647999999999998</v>
      </c>
      <c r="S321" s="59">
        <v>6.0588000000000006</v>
      </c>
      <c r="T321" s="59">
        <v>5.7528000000000006</v>
      </c>
      <c r="U321" s="59">
        <v>5.3856000000000002</v>
      </c>
      <c r="V321" s="59">
        <v>6.4920960000000001</v>
      </c>
      <c r="W321" s="59">
        <v>6.1799760000000008</v>
      </c>
      <c r="X321" s="59">
        <v>5.8678560000000006</v>
      </c>
      <c r="Y321" s="59">
        <v>5.4933120000000004</v>
      </c>
    </row>
    <row r="322" spans="3:25">
      <c r="C322" s="13" t="str">
        <f>IFERROR(VLOOKUP(A322,$H$13:$K$2718,4,0),"")</f>
        <v/>
      </c>
      <c r="H322" s="54" t="s">
        <v>14867</v>
      </c>
      <c r="I322" s="55" t="s">
        <v>17794</v>
      </c>
      <c r="J322" s="55" t="s">
        <v>17795</v>
      </c>
      <c r="K322" s="56">
        <v>6</v>
      </c>
      <c r="L322" s="56" t="s">
        <v>20532</v>
      </c>
      <c r="M322" s="57" t="s">
        <v>20536</v>
      </c>
      <c r="N322" s="58">
        <v>4.67</v>
      </c>
      <c r="O322" s="58">
        <v>4.37</v>
      </c>
      <c r="P322" s="58">
        <v>4.07</v>
      </c>
      <c r="Q322" s="58">
        <v>3.71</v>
      </c>
      <c r="R322" s="59">
        <v>4.7633999999999999</v>
      </c>
      <c r="S322" s="59">
        <v>4.4573999999999998</v>
      </c>
      <c r="T322" s="59">
        <v>4.1514000000000006</v>
      </c>
      <c r="U322" s="59">
        <v>3.7841999999999998</v>
      </c>
      <c r="V322" s="59">
        <v>4.8586679999999998</v>
      </c>
      <c r="W322" s="59">
        <v>4.5465479999999996</v>
      </c>
      <c r="X322" s="59">
        <v>4.2344280000000003</v>
      </c>
      <c r="Y322" s="59">
        <v>3.8598839999999996</v>
      </c>
    </row>
    <row r="323" spans="3:25">
      <c r="C323" s="13" t="str">
        <f>IFERROR(VLOOKUP(A323,$H$13:$K$2718,4,0),"")</f>
        <v/>
      </c>
      <c r="H323" s="54" t="s">
        <v>14868</v>
      </c>
      <c r="I323" s="55" t="s">
        <v>17796</v>
      </c>
      <c r="J323" s="55" t="s">
        <v>17797</v>
      </c>
      <c r="K323" s="56">
        <v>12</v>
      </c>
      <c r="L323" s="56" t="s">
        <v>20532</v>
      </c>
      <c r="M323" s="57" t="s">
        <v>20536</v>
      </c>
      <c r="N323" s="58">
        <v>2.6799999999999997</v>
      </c>
      <c r="O323" s="58">
        <v>2.4799999999999995</v>
      </c>
      <c r="P323" s="58">
        <v>2.2799999999999998</v>
      </c>
      <c r="Q323" s="58">
        <v>2.0299999999999998</v>
      </c>
      <c r="R323" s="59">
        <v>2.7335999999999996</v>
      </c>
      <c r="S323" s="59">
        <v>2.5295999999999994</v>
      </c>
      <c r="T323" s="59">
        <v>2.3255999999999997</v>
      </c>
      <c r="U323" s="59">
        <v>2.0705999999999998</v>
      </c>
      <c r="V323" s="59">
        <v>2.7882719999999996</v>
      </c>
      <c r="W323" s="59">
        <v>2.5801919999999994</v>
      </c>
      <c r="X323" s="59">
        <v>2.3721119999999996</v>
      </c>
      <c r="Y323" s="59">
        <v>2.1120119999999996</v>
      </c>
    </row>
    <row r="324" spans="3:25">
      <c r="C324" s="13" t="str">
        <f>IFERROR(VLOOKUP(A324,$H$13:$K$2718,4,0),"")</f>
        <v/>
      </c>
      <c r="H324" s="54" t="s">
        <v>14869</v>
      </c>
      <c r="I324" s="55" t="s">
        <v>17355</v>
      </c>
      <c r="J324" s="55" t="s">
        <v>17356</v>
      </c>
      <c r="K324" s="56">
        <v>1</v>
      </c>
      <c r="L324" s="56" t="s">
        <v>20532</v>
      </c>
      <c r="M324" s="57" t="s">
        <v>20536</v>
      </c>
      <c r="N324" s="58">
        <v>3.62</v>
      </c>
      <c r="O324" s="58">
        <v>3.42</v>
      </c>
      <c r="P324" s="58">
        <v>3.22</v>
      </c>
      <c r="Q324" s="58">
        <v>2.97</v>
      </c>
      <c r="R324" s="59">
        <v>3.6924000000000001</v>
      </c>
      <c r="S324" s="59">
        <v>3.4883999999999999</v>
      </c>
      <c r="T324" s="59">
        <v>3.2844000000000002</v>
      </c>
      <c r="U324" s="59">
        <v>3.0294000000000003</v>
      </c>
      <c r="V324" s="59">
        <v>3.766248</v>
      </c>
      <c r="W324" s="59">
        <v>3.5581679999999998</v>
      </c>
      <c r="X324" s="59">
        <v>3.3500880000000004</v>
      </c>
      <c r="Y324" s="59">
        <v>3.0899880000000004</v>
      </c>
    </row>
    <row r="325" spans="3:25">
      <c r="C325" s="13" t="str">
        <f>IFERROR(VLOOKUP(A325,$H$13:$K$2718,4,0),"")</f>
        <v/>
      </c>
      <c r="H325" s="54" t="s">
        <v>14870</v>
      </c>
      <c r="I325" s="55" t="s">
        <v>14562</v>
      </c>
      <c r="J325" s="55" t="s">
        <v>17798</v>
      </c>
      <c r="K325" s="56">
        <v>6</v>
      </c>
      <c r="L325" s="56" t="s">
        <v>20532</v>
      </c>
      <c r="M325" s="57" t="s">
        <v>20536</v>
      </c>
      <c r="N325" s="58">
        <v>3.33</v>
      </c>
      <c r="O325" s="58">
        <v>3.13</v>
      </c>
      <c r="P325" s="58">
        <v>2.93</v>
      </c>
      <c r="Q325" s="58">
        <v>2.68</v>
      </c>
      <c r="R325" s="59">
        <v>3.3966000000000003</v>
      </c>
      <c r="S325" s="59">
        <v>3.1926000000000001</v>
      </c>
      <c r="T325" s="59">
        <v>2.9886000000000004</v>
      </c>
      <c r="U325" s="59">
        <v>2.7336</v>
      </c>
      <c r="V325" s="59">
        <v>3.4645320000000002</v>
      </c>
      <c r="W325" s="59">
        <v>3.2564519999999999</v>
      </c>
      <c r="X325" s="59">
        <v>3.0483720000000005</v>
      </c>
      <c r="Y325" s="59">
        <v>2.7882720000000001</v>
      </c>
    </row>
    <row r="326" spans="3:25">
      <c r="C326" s="13" t="str">
        <f>IFERROR(VLOOKUP(A326,$H$13:$K$2718,4,0),"")</f>
        <v/>
      </c>
      <c r="H326" s="54" t="s">
        <v>14871</v>
      </c>
      <c r="I326" s="55" t="s">
        <v>17799</v>
      </c>
      <c r="J326" s="55" t="s">
        <v>14562</v>
      </c>
      <c r="K326" s="56">
        <v>1</v>
      </c>
      <c r="L326" s="56" t="s">
        <v>20532</v>
      </c>
      <c r="M326" s="57" t="s">
        <v>20536</v>
      </c>
      <c r="N326" s="58">
        <v>11.31</v>
      </c>
      <c r="O326" s="58">
        <v>10.71</v>
      </c>
      <c r="P326" s="58">
        <v>10.11</v>
      </c>
      <c r="Q326" s="58">
        <v>9.39</v>
      </c>
      <c r="R326" s="59">
        <v>11.536200000000001</v>
      </c>
      <c r="S326" s="59">
        <v>10.924200000000001</v>
      </c>
      <c r="T326" s="59">
        <v>10.312199999999999</v>
      </c>
      <c r="U326" s="59">
        <v>9.5777999999999999</v>
      </c>
      <c r="V326" s="59">
        <v>11.766924000000001</v>
      </c>
      <c r="W326" s="59">
        <v>11.142684000000001</v>
      </c>
      <c r="X326" s="59">
        <v>10.518443999999999</v>
      </c>
      <c r="Y326" s="59">
        <v>9.7693560000000002</v>
      </c>
    </row>
    <row r="327" spans="3:25">
      <c r="C327" s="13" t="str">
        <f>IFERROR(VLOOKUP(A327,$H$13:$K$2718,4,0),"")</f>
        <v/>
      </c>
      <c r="H327" s="54" t="s">
        <v>14872</v>
      </c>
      <c r="I327" s="55" t="s">
        <v>17800</v>
      </c>
      <c r="J327" s="55" t="s">
        <v>17801</v>
      </c>
      <c r="K327" s="56">
        <v>6</v>
      </c>
      <c r="L327" s="56" t="s">
        <v>20532</v>
      </c>
      <c r="M327" s="57" t="s">
        <v>20536</v>
      </c>
      <c r="N327" s="58">
        <v>5.0999999999999996</v>
      </c>
      <c r="O327" s="58">
        <v>4.8</v>
      </c>
      <c r="P327" s="58">
        <v>4.5</v>
      </c>
      <c r="Q327" s="58">
        <v>4.1399999999999997</v>
      </c>
      <c r="R327" s="59">
        <v>5.202</v>
      </c>
      <c r="S327" s="59">
        <v>4.8959999999999999</v>
      </c>
      <c r="T327" s="59">
        <v>4.59</v>
      </c>
      <c r="U327" s="59">
        <v>4.2227999999999994</v>
      </c>
      <c r="V327" s="59">
        <v>5.3060400000000003</v>
      </c>
      <c r="W327" s="59">
        <v>4.9939200000000001</v>
      </c>
      <c r="X327" s="59">
        <v>4.6818</v>
      </c>
      <c r="Y327" s="59">
        <v>4.3072559999999998</v>
      </c>
    </row>
    <row r="328" spans="3:25">
      <c r="C328" s="13" t="str">
        <f>IFERROR(VLOOKUP(A328,$H$13:$K$2718,4,0),"")</f>
        <v/>
      </c>
      <c r="H328" s="54" t="s">
        <v>14873</v>
      </c>
      <c r="I328" s="55" t="s">
        <v>17802</v>
      </c>
      <c r="J328" s="55" t="s">
        <v>17803</v>
      </c>
      <c r="K328" s="56">
        <v>6</v>
      </c>
      <c r="L328" s="56" t="s">
        <v>20532</v>
      </c>
      <c r="M328" s="57" t="s">
        <v>20536</v>
      </c>
      <c r="N328" s="58">
        <v>5.27</v>
      </c>
      <c r="O328" s="58">
        <v>4.97</v>
      </c>
      <c r="P328" s="58">
        <v>4.67</v>
      </c>
      <c r="Q328" s="58">
        <v>4.3099999999999996</v>
      </c>
      <c r="R328" s="59">
        <v>5.3754</v>
      </c>
      <c r="S328" s="59">
        <v>5.0693999999999999</v>
      </c>
      <c r="T328" s="59">
        <v>4.7633999999999999</v>
      </c>
      <c r="U328" s="59">
        <v>4.3961999999999994</v>
      </c>
      <c r="V328" s="59">
        <v>5.4829080000000001</v>
      </c>
      <c r="W328" s="59">
        <v>5.1707879999999999</v>
      </c>
      <c r="X328" s="59">
        <v>4.8586679999999998</v>
      </c>
      <c r="Y328" s="59">
        <v>4.4841239999999996</v>
      </c>
    </row>
    <row r="329" spans="3:25">
      <c r="C329" s="13" t="str">
        <f>IFERROR(VLOOKUP(A329,$H$13:$K$2718,4,0),"")</f>
        <v/>
      </c>
      <c r="H329" s="54" t="s">
        <v>14874</v>
      </c>
      <c r="I329" s="55" t="s">
        <v>17804</v>
      </c>
      <c r="J329" s="55" t="s">
        <v>17805</v>
      </c>
      <c r="K329" s="56">
        <v>1</v>
      </c>
      <c r="L329" s="56" t="s">
        <v>20532</v>
      </c>
      <c r="M329" s="57" t="s">
        <v>20536</v>
      </c>
      <c r="N329" s="58">
        <v>2.8200000000000003</v>
      </c>
      <c r="O329" s="58">
        <v>2.62</v>
      </c>
      <c r="P329" s="58">
        <v>2.4200000000000004</v>
      </c>
      <c r="Q329" s="58">
        <v>2.1700000000000004</v>
      </c>
      <c r="R329" s="59">
        <v>2.8764000000000003</v>
      </c>
      <c r="S329" s="59">
        <v>2.6724000000000001</v>
      </c>
      <c r="T329" s="59">
        <v>2.4684000000000004</v>
      </c>
      <c r="U329" s="59">
        <v>2.2134000000000005</v>
      </c>
      <c r="V329" s="59">
        <v>2.9339280000000003</v>
      </c>
      <c r="W329" s="59">
        <v>2.725848</v>
      </c>
      <c r="X329" s="59">
        <v>2.5177680000000002</v>
      </c>
      <c r="Y329" s="59">
        <v>2.2576680000000007</v>
      </c>
    </row>
    <row r="330" spans="3:25">
      <c r="C330" s="13" t="str">
        <f>IFERROR(VLOOKUP(A330,$H$13:$K$2718,4,0),"")</f>
        <v/>
      </c>
      <c r="H330" s="54" t="s">
        <v>14875</v>
      </c>
      <c r="I330" s="55" t="s">
        <v>17806</v>
      </c>
      <c r="J330" s="55" t="s">
        <v>17807</v>
      </c>
      <c r="K330" s="56">
        <v>1</v>
      </c>
      <c r="L330" s="56" t="s">
        <v>20532</v>
      </c>
      <c r="M330" s="57" t="s">
        <v>20536</v>
      </c>
      <c r="N330" s="58">
        <v>5.58</v>
      </c>
      <c r="O330" s="58">
        <v>5.28</v>
      </c>
      <c r="P330" s="58">
        <v>4.9800000000000004</v>
      </c>
      <c r="Q330" s="58">
        <v>4.62</v>
      </c>
      <c r="R330" s="59">
        <v>5.6916000000000002</v>
      </c>
      <c r="S330" s="59">
        <v>5.3856000000000002</v>
      </c>
      <c r="T330" s="59">
        <v>5.0796000000000001</v>
      </c>
      <c r="U330" s="59">
        <v>4.7123999999999997</v>
      </c>
      <c r="V330" s="59">
        <v>5.8054320000000006</v>
      </c>
      <c r="W330" s="59">
        <v>5.4933120000000004</v>
      </c>
      <c r="X330" s="59">
        <v>5.1811920000000002</v>
      </c>
      <c r="Y330" s="59">
        <v>4.806648</v>
      </c>
    </row>
    <row r="331" spans="3:25">
      <c r="C331" s="13" t="str">
        <f>IFERROR(VLOOKUP(A331,$H$13:$K$2718,4,0),"")</f>
        <v/>
      </c>
      <c r="H331" s="54" t="s">
        <v>14876</v>
      </c>
      <c r="I331" s="55" t="s">
        <v>17808</v>
      </c>
      <c r="J331" s="55" t="s">
        <v>17809</v>
      </c>
      <c r="K331" s="56">
        <v>6</v>
      </c>
      <c r="L331" s="56" t="s">
        <v>20532</v>
      </c>
      <c r="M331" s="57" t="s">
        <v>20536</v>
      </c>
      <c r="N331" s="58">
        <v>2.23</v>
      </c>
      <c r="O331" s="58">
        <v>2.0300000000000002</v>
      </c>
      <c r="P331" s="58">
        <v>1.83</v>
      </c>
      <c r="Q331" s="58">
        <v>1.58</v>
      </c>
      <c r="R331" s="59">
        <v>2.2746</v>
      </c>
      <c r="S331" s="59">
        <v>2.0706000000000002</v>
      </c>
      <c r="T331" s="59">
        <v>1.8666</v>
      </c>
      <c r="U331" s="59">
        <v>1.6116000000000001</v>
      </c>
      <c r="V331" s="59">
        <v>2.3200919999999998</v>
      </c>
      <c r="W331" s="59">
        <v>2.112012</v>
      </c>
      <c r="X331" s="59">
        <v>1.903932</v>
      </c>
      <c r="Y331" s="59">
        <v>1.6438320000000002</v>
      </c>
    </row>
    <row r="332" spans="3:25">
      <c r="C332" s="13" t="str">
        <f>IFERROR(VLOOKUP(A332,$H$13:$K$2718,4,0),"")</f>
        <v/>
      </c>
      <c r="H332" s="54" t="s">
        <v>14877</v>
      </c>
      <c r="I332" s="55" t="s">
        <v>17810</v>
      </c>
      <c r="J332" s="55" t="s">
        <v>17811</v>
      </c>
      <c r="K332" s="56">
        <v>12</v>
      </c>
      <c r="L332" s="56" t="s">
        <v>20532</v>
      </c>
      <c r="M332" s="57" t="s">
        <v>20536</v>
      </c>
      <c r="N332" s="58">
        <v>3.51</v>
      </c>
      <c r="O332" s="58">
        <v>3.3099999999999996</v>
      </c>
      <c r="P332" s="58">
        <v>3.11</v>
      </c>
      <c r="Q332" s="58">
        <v>2.86</v>
      </c>
      <c r="R332" s="59">
        <v>3.5801999999999996</v>
      </c>
      <c r="S332" s="59">
        <v>3.3761999999999994</v>
      </c>
      <c r="T332" s="59">
        <v>3.1721999999999997</v>
      </c>
      <c r="U332" s="59">
        <v>2.9171999999999998</v>
      </c>
      <c r="V332" s="59">
        <v>3.6518039999999994</v>
      </c>
      <c r="W332" s="59">
        <v>3.4437239999999996</v>
      </c>
      <c r="X332" s="59">
        <v>3.2356439999999997</v>
      </c>
      <c r="Y332" s="59">
        <v>2.9755439999999997</v>
      </c>
    </row>
    <row r="333" spans="3:25">
      <c r="C333" s="13" t="str">
        <f>IFERROR(VLOOKUP(A333,$H$13:$K$2718,4,0),"")</f>
        <v/>
      </c>
      <c r="H333" s="54" t="s">
        <v>14878</v>
      </c>
      <c r="I333" s="55" t="s">
        <v>17812</v>
      </c>
      <c r="J333" s="55" t="s">
        <v>17813</v>
      </c>
      <c r="K333" s="56">
        <v>6</v>
      </c>
      <c r="L333" s="56" t="s">
        <v>20532</v>
      </c>
      <c r="M333" s="57" t="s">
        <v>20536</v>
      </c>
      <c r="N333" s="58">
        <v>2.88</v>
      </c>
      <c r="O333" s="58">
        <v>2.6799999999999997</v>
      </c>
      <c r="P333" s="58">
        <v>2.48</v>
      </c>
      <c r="Q333" s="58">
        <v>2.23</v>
      </c>
      <c r="R333" s="59">
        <v>2.9375999999999998</v>
      </c>
      <c r="S333" s="59">
        <v>2.7335999999999996</v>
      </c>
      <c r="T333" s="59">
        <v>2.5295999999999998</v>
      </c>
      <c r="U333" s="59">
        <v>2.2746</v>
      </c>
      <c r="V333" s="59">
        <v>2.9963519999999999</v>
      </c>
      <c r="W333" s="59">
        <v>2.7882719999999996</v>
      </c>
      <c r="X333" s="59">
        <v>2.5801919999999998</v>
      </c>
      <c r="Y333" s="59">
        <v>2.3200919999999998</v>
      </c>
    </row>
    <row r="334" spans="3:25">
      <c r="C334" s="13" t="str">
        <f>IFERROR(VLOOKUP(A334,$H$13:$K$2718,4,0),"")</f>
        <v/>
      </c>
      <c r="H334" s="54" t="s">
        <v>14879</v>
      </c>
      <c r="I334" s="55" t="s">
        <v>17814</v>
      </c>
      <c r="J334" s="55" t="s">
        <v>17815</v>
      </c>
      <c r="K334" s="56">
        <v>1</v>
      </c>
      <c r="L334" s="56" t="s">
        <v>20532</v>
      </c>
      <c r="M334" s="57" t="s">
        <v>20536</v>
      </c>
      <c r="N334" s="58">
        <v>5.43</v>
      </c>
      <c r="O334" s="58">
        <v>5.13</v>
      </c>
      <c r="P334" s="58">
        <v>4.83</v>
      </c>
      <c r="Q334" s="58">
        <v>4.47</v>
      </c>
      <c r="R334" s="59">
        <v>5.5385999999999997</v>
      </c>
      <c r="S334" s="59">
        <v>5.2325999999999997</v>
      </c>
      <c r="T334" s="59">
        <v>4.9265999999999996</v>
      </c>
      <c r="U334" s="59">
        <v>4.5594000000000001</v>
      </c>
      <c r="V334" s="59">
        <v>5.6493719999999996</v>
      </c>
      <c r="W334" s="59">
        <v>5.3372519999999994</v>
      </c>
      <c r="X334" s="59">
        <v>5.0251319999999993</v>
      </c>
      <c r="Y334" s="59">
        <v>4.6505879999999999</v>
      </c>
    </row>
    <row r="335" spans="3:25">
      <c r="C335" s="13" t="str">
        <f>IFERROR(VLOOKUP(A335,$H$13:$K$2718,4,0),"")</f>
        <v/>
      </c>
      <c r="H335" s="54" t="s">
        <v>14880</v>
      </c>
      <c r="I335" s="55" t="s">
        <v>17816</v>
      </c>
      <c r="J335" s="55" t="s">
        <v>17817</v>
      </c>
      <c r="K335" s="56">
        <v>6</v>
      </c>
      <c r="L335" s="56" t="s">
        <v>20532</v>
      </c>
      <c r="M335" s="57" t="s">
        <v>20536</v>
      </c>
      <c r="N335" s="58">
        <v>5.0199999999999996</v>
      </c>
      <c r="O335" s="58">
        <v>4.72</v>
      </c>
      <c r="P335" s="58">
        <v>4.42</v>
      </c>
      <c r="Q335" s="58">
        <v>4.0599999999999996</v>
      </c>
      <c r="R335" s="59">
        <v>5.1203999999999992</v>
      </c>
      <c r="S335" s="59">
        <v>4.8144</v>
      </c>
      <c r="T335" s="59">
        <v>4.5084</v>
      </c>
      <c r="U335" s="59">
        <v>4.1411999999999995</v>
      </c>
      <c r="V335" s="59">
        <v>5.2228079999999988</v>
      </c>
      <c r="W335" s="59">
        <v>4.9106880000000004</v>
      </c>
      <c r="X335" s="59">
        <v>4.5985680000000002</v>
      </c>
      <c r="Y335" s="59">
        <v>4.2240239999999991</v>
      </c>
    </row>
    <row r="336" spans="3:25">
      <c r="C336" s="13" t="str">
        <f>IFERROR(VLOOKUP(A336,$H$13:$K$2718,4,0),"")</f>
        <v/>
      </c>
      <c r="H336" s="54" t="s">
        <v>14881</v>
      </c>
      <c r="I336" s="55" t="s">
        <v>17818</v>
      </c>
      <c r="J336" s="55" t="s">
        <v>14562</v>
      </c>
      <c r="K336" s="56">
        <v>1</v>
      </c>
      <c r="L336" s="56" t="s">
        <v>20532</v>
      </c>
      <c r="M336" s="57" t="s">
        <v>20536</v>
      </c>
      <c r="N336" s="58">
        <v>7.93</v>
      </c>
      <c r="O336" s="58">
        <v>7.33</v>
      </c>
      <c r="P336" s="58">
        <v>6.7299999999999995</v>
      </c>
      <c r="Q336" s="58">
        <v>6.01</v>
      </c>
      <c r="R336" s="59">
        <v>8.0885999999999996</v>
      </c>
      <c r="S336" s="59">
        <v>7.4766000000000004</v>
      </c>
      <c r="T336" s="59">
        <v>6.8645999999999994</v>
      </c>
      <c r="U336" s="59">
        <v>6.1301999999999994</v>
      </c>
      <c r="V336" s="59">
        <v>8.2503719999999987</v>
      </c>
      <c r="W336" s="59">
        <v>7.6261320000000001</v>
      </c>
      <c r="X336" s="59">
        <v>7.0018919999999998</v>
      </c>
      <c r="Y336" s="59">
        <v>6.2528039999999994</v>
      </c>
    </row>
    <row r="337" spans="3:25">
      <c r="C337" s="13" t="str">
        <f>IFERROR(VLOOKUP(A337,$H$13:$K$2718,4,0),"")</f>
        <v/>
      </c>
      <c r="H337" s="54" t="s">
        <v>14882</v>
      </c>
      <c r="I337" s="55" t="s">
        <v>17819</v>
      </c>
      <c r="J337" s="55" t="s">
        <v>17820</v>
      </c>
      <c r="K337" s="56">
        <v>1</v>
      </c>
      <c r="L337" s="56" t="s">
        <v>20532</v>
      </c>
      <c r="M337" s="57" t="s">
        <v>20536</v>
      </c>
      <c r="N337" s="58">
        <v>3.19</v>
      </c>
      <c r="O337" s="58">
        <v>2.99</v>
      </c>
      <c r="P337" s="58">
        <v>2.79</v>
      </c>
      <c r="Q337" s="58">
        <v>2.54</v>
      </c>
      <c r="R337" s="59">
        <v>3.2538</v>
      </c>
      <c r="S337" s="59">
        <v>3.0498000000000003</v>
      </c>
      <c r="T337" s="59">
        <v>2.8458000000000001</v>
      </c>
      <c r="U337" s="59">
        <v>2.5908000000000002</v>
      </c>
      <c r="V337" s="59">
        <v>3.3188759999999999</v>
      </c>
      <c r="W337" s="59">
        <v>3.1107960000000001</v>
      </c>
      <c r="X337" s="59">
        <v>2.9027160000000003</v>
      </c>
      <c r="Y337" s="59">
        <v>2.6426160000000003</v>
      </c>
    </row>
    <row r="338" spans="3:25">
      <c r="C338" s="13" t="str">
        <f>IFERROR(VLOOKUP(A338,$H$13:$K$2718,4,0),"")</f>
        <v/>
      </c>
      <c r="H338" s="54" t="s">
        <v>14883</v>
      </c>
      <c r="I338" s="55" t="s">
        <v>17821</v>
      </c>
      <c r="J338" s="55" t="s">
        <v>17822</v>
      </c>
      <c r="K338" s="56">
        <v>6</v>
      </c>
      <c r="L338" s="56" t="s">
        <v>20532</v>
      </c>
      <c r="M338" s="57" t="s">
        <v>20536</v>
      </c>
      <c r="N338" s="58">
        <v>5.23</v>
      </c>
      <c r="O338" s="58">
        <v>4.9300000000000006</v>
      </c>
      <c r="P338" s="58">
        <v>4.6300000000000008</v>
      </c>
      <c r="Q338" s="58">
        <v>4.2700000000000005</v>
      </c>
      <c r="R338" s="59">
        <v>5.3346</v>
      </c>
      <c r="S338" s="59">
        <v>5.0286000000000008</v>
      </c>
      <c r="T338" s="59">
        <v>4.7226000000000008</v>
      </c>
      <c r="U338" s="59">
        <v>4.3554000000000004</v>
      </c>
      <c r="V338" s="59">
        <v>5.4412919999999998</v>
      </c>
      <c r="W338" s="59">
        <v>5.1291720000000005</v>
      </c>
      <c r="X338" s="59">
        <v>4.8170520000000012</v>
      </c>
      <c r="Y338" s="59">
        <v>4.4425080000000001</v>
      </c>
    </row>
    <row r="339" spans="3:25">
      <c r="C339" s="13" t="str">
        <f>IFERROR(VLOOKUP(A339,$H$13:$K$2718,4,0),"")</f>
        <v/>
      </c>
      <c r="H339" s="54" t="s">
        <v>14884</v>
      </c>
      <c r="I339" s="55" t="s">
        <v>17823</v>
      </c>
      <c r="J339" s="55" t="s">
        <v>17824</v>
      </c>
      <c r="K339" s="56">
        <v>1</v>
      </c>
      <c r="L339" s="56" t="s">
        <v>20532</v>
      </c>
      <c r="M339" s="57" t="s">
        <v>20537</v>
      </c>
      <c r="N339" s="58"/>
      <c r="O339" s="58"/>
      <c r="P339" s="58">
        <v>3.6599999999999997</v>
      </c>
      <c r="Q339" s="58"/>
      <c r="R339" s="59"/>
      <c r="S339" s="59"/>
      <c r="T339" s="59">
        <v>3.7331999999999996</v>
      </c>
      <c r="U339" s="59"/>
      <c r="V339" s="59"/>
      <c r="W339" s="59"/>
      <c r="X339" s="59">
        <v>3.8078639999999995</v>
      </c>
      <c r="Y339" s="59"/>
    </row>
    <row r="340" spans="3:25">
      <c r="C340" s="13" t="str">
        <f>IFERROR(VLOOKUP(A340,$H$13:$K$2718,4,0),"")</f>
        <v/>
      </c>
      <c r="H340" s="54" t="s">
        <v>14885</v>
      </c>
      <c r="I340" s="55" t="s">
        <v>17825</v>
      </c>
      <c r="J340" s="55" t="s">
        <v>17826</v>
      </c>
      <c r="K340" s="56">
        <v>1</v>
      </c>
      <c r="L340" s="56" t="s">
        <v>20532</v>
      </c>
      <c r="M340" s="57" t="s">
        <v>20536</v>
      </c>
      <c r="N340" s="58">
        <v>5.45</v>
      </c>
      <c r="O340" s="58">
        <v>5.15</v>
      </c>
      <c r="P340" s="58">
        <v>4.8499999999999996</v>
      </c>
      <c r="Q340" s="58">
        <v>4.49</v>
      </c>
      <c r="R340" s="59">
        <v>5.5590000000000002</v>
      </c>
      <c r="S340" s="59">
        <v>5.2530000000000001</v>
      </c>
      <c r="T340" s="59">
        <v>4.9470000000000001</v>
      </c>
      <c r="U340" s="59">
        <v>4.5798000000000005</v>
      </c>
      <c r="V340" s="59">
        <v>5.6701800000000002</v>
      </c>
      <c r="W340" s="59">
        <v>5.35806</v>
      </c>
      <c r="X340" s="59">
        <v>5.0459399999999999</v>
      </c>
      <c r="Y340" s="59">
        <v>4.6713960000000005</v>
      </c>
    </row>
    <row r="341" spans="3:25">
      <c r="C341" s="13" t="str">
        <f>IFERROR(VLOOKUP(A341,$H$13:$K$2718,4,0),"")</f>
        <v/>
      </c>
      <c r="H341" s="54" t="s">
        <v>14886</v>
      </c>
      <c r="I341" s="55" t="s">
        <v>17827</v>
      </c>
      <c r="J341" s="55" t="s">
        <v>17828</v>
      </c>
      <c r="K341" s="56">
        <v>6</v>
      </c>
      <c r="L341" s="56" t="s">
        <v>20532</v>
      </c>
      <c r="M341" s="57" t="s">
        <v>20536</v>
      </c>
      <c r="N341" s="58">
        <v>3.65</v>
      </c>
      <c r="O341" s="58">
        <v>3.45</v>
      </c>
      <c r="P341" s="58">
        <v>3.25</v>
      </c>
      <c r="Q341" s="58">
        <v>3</v>
      </c>
      <c r="R341" s="59">
        <v>3.7229999999999999</v>
      </c>
      <c r="S341" s="59">
        <v>3.5190000000000001</v>
      </c>
      <c r="T341" s="59">
        <v>3.3149999999999999</v>
      </c>
      <c r="U341" s="59">
        <v>3.06</v>
      </c>
      <c r="V341" s="59">
        <v>3.7974600000000001</v>
      </c>
      <c r="W341" s="59">
        <v>3.5893800000000002</v>
      </c>
      <c r="X341" s="59">
        <v>3.3813</v>
      </c>
      <c r="Y341" s="59">
        <v>3.1212</v>
      </c>
    </row>
    <row r="342" spans="3:25">
      <c r="C342" s="13" t="str">
        <f>IFERROR(VLOOKUP(A342,$H$13:$K$2718,4,0),"")</f>
        <v/>
      </c>
      <c r="H342" s="54" t="s">
        <v>14887</v>
      </c>
      <c r="I342" s="55" t="s">
        <v>17829</v>
      </c>
      <c r="J342" s="55" t="s">
        <v>17830</v>
      </c>
      <c r="K342" s="56">
        <v>1</v>
      </c>
      <c r="L342" s="56" t="s">
        <v>20532</v>
      </c>
      <c r="M342" s="57" t="s">
        <v>20536</v>
      </c>
      <c r="N342" s="58">
        <v>2.74</v>
      </c>
      <c r="O342" s="58">
        <v>2.54</v>
      </c>
      <c r="P342" s="58">
        <v>2.3400000000000003</v>
      </c>
      <c r="Q342" s="58">
        <v>2.0900000000000003</v>
      </c>
      <c r="R342" s="59">
        <v>2.7948000000000004</v>
      </c>
      <c r="S342" s="59">
        <v>2.5908000000000002</v>
      </c>
      <c r="T342" s="59">
        <v>2.3868000000000005</v>
      </c>
      <c r="U342" s="59">
        <v>2.1318000000000001</v>
      </c>
      <c r="V342" s="59">
        <v>2.8506960000000006</v>
      </c>
      <c r="W342" s="59">
        <v>2.6426160000000003</v>
      </c>
      <c r="X342" s="59">
        <v>2.4345360000000005</v>
      </c>
      <c r="Y342" s="59">
        <v>2.174436</v>
      </c>
    </row>
    <row r="343" spans="3:25">
      <c r="C343" s="13" t="str">
        <f>IFERROR(VLOOKUP(A343,$H$13:$K$2718,4,0),"")</f>
        <v/>
      </c>
      <c r="H343" s="54" t="s">
        <v>14888</v>
      </c>
      <c r="I343" s="55" t="s">
        <v>17831</v>
      </c>
      <c r="J343" s="55" t="s">
        <v>17832</v>
      </c>
      <c r="K343" s="56">
        <v>12</v>
      </c>
      <c r="L343" s="56" t="s">
        <v>20532</v>
      </c>
      <c r="M343" s="57" t="s">
        <v>20536</v>
      </c>
      <c r="N343" s="58">
        <v>9.89</v>
      </c>
      <c r="O343" s="58">
        <v>9.2900000000000009</v>
      </c>
      <c r="P343" s="58">
        <v>8.6900000000000013</v>
      </c>
      <c r="Q343" s="58">
        <v>7.9700000000000006</v>
      </c>
      <c r="R343" s="59">
        <v>10.087800000000001</v>
      </c>
      <c r="S343" s="59">
        <v>9.4758000000000013</v>
      </c>
      <c r="T343" s="59">
        <v>8.8638000000000012</v>
      </c>
      <c r="U343" s="59">
        <v>8.1294000000000004</v>
      </c>
      <c r="V343" s="59">
        <v>10.289556000000001</v>
      </c>
      <c r="W343" s="59">
        <v>9.6653160000000007</v>
      </c>
      <c r="X343" s="59">
        <v>9.0410760000000021</v>
      </c>
      <c r="Y343" s="59">
        <v>8.2919879999999999</v>
      </c>
    </row>
    <row r="344" spans="3:25">
      <c r="C344" s="13" t="str">
        <f>IFERROR(VLOOKUP(A344,$H$13:$K$2718,4,0),"")</f>
        <v/>
      </c>
      <c r="H344" s="54" t="s">
        <v>14889</v>
      </c>
      <c r="I344" s="55" t="s">
        <v>17833</v>
      </c>
      <c r="J344" s="55" t="s">
        <v>17834</v>
      </c>
      <c r="K344" s="56">
        <v>12</v>
      </c>
      <c r="L344" s="56" t="s">
        <v>20532</v>
      </c>
      <c r="M344" s="57" t="s">
        <v>20536</v>
      </c>
      <c r="N344" s="58">
        <v>3.65</v>
      </c>
      <c r="O344" s="58">
        <v>3.45</v>
      </c>
      <c r="P344" s="58">
        <v>3.25</v>
      </c>
      <c r="Q344" s="58">
        <v>3</v>
      </c>
      <c r="R344" s="59">
        <v>3.7229999999999999</v>
      </c>
      <c r="S344" s="59">
        <v>3.5190000000000001</v>
      </c>
      <c r="T344" s="59">
        <v>3.3149999999999999</v>
      </c>
      <c r="U344" s="59">
        <v>3.06</v>
      </c>
      <c r="V344" s="59">
        <v>3.7974600000000001</v>
      </c>
      <c r="W344" s="59">
        <v>3.5893800000000002</v>
      </c>
      <c r="X344" s="59">
        <v>3.3813</v>
      </c>
      <c r="Y344" s="59">
        <v>3.1212</v>
      </c>
    </row>
    <row r="345" spans="3:25">
      <c r="C345" s="13" t="str">
        <f>IFERROR(VLOOKUP(A345,$H$13:$K$2718,4,0),"")</f>
        <v/>
      </c>
      <c r="H345" s="54" t="s">
        <v>14890</v>
      </c>
      <c r="I345" s="55" t="s">
        <v>17835</v>
      </c>
      <c r="J345" s="55" t="s">
        <v>17836</v>
      </c>
      <c r="K345" s="56">
        <v>1</v>
      </c>
      <c r="L345" s="56" t="s">
        <v>20532</v>
      </c>
      <c r="M345" s="57" t="s">
        <v>20537</v>
      </c>
      <c r="N345" s="58"/>
      <c r="O345" s="58"/>
      <c r="P345" s="58">
        <v>5.6199999999999992</v>
      </c>
      <c r="Q345" s="58"/>
      <c r="R345" s="59"/>
      <c r="S345" s="59"/>
      <c r="T345" s="59">
        <v>5.7323999999999993</v>
      </c>
      <c r="U345" s="59"/>
      <c r="V345" s="59"/>
      <c r="W345" s="59"/>
      <c r="X345" s="59">
        <v>5.8470479999999991</v>
      </c>
      <c r="Y345" s="59"/>
    </row>
    <row r="346" spans="3:25">
      <c r="C346" s="13" t="str">
        <f>IFERROR(VLOOKUP(A346,$H$13:$K$2718,4,0),"")</f>
        <v/>
      </c>
      <c r="H346" s="54" t="s">
        <v>14891</v>
      </c>
      <c r="I346" s="55" t="s">
        <v>17837</v>
      </c>
      <c r="J346" s="55" t="s">
        <v>17838</v>
      </c>
      <c r="K346" s="56">
        <v>12</v>
      </c>
      <c r="L346" s="56" t="s">
        <v>20532</v>
      </c>
      <c r="M346" s="57" t="s">
        <v>20536</v>
      </c>
      <c r="N346" s="58">
        <v>3.88</v>
      </c>
      <c r="O346" s="58">
        <v>3.6799999999999997</v>
      </c>
      <c r="P346" s="58">
        <v>3.48</v>
      </c>
      <c r="Q346" s="58">
        <v>3.23</v>
      </c>
      <c r="R346" s="59">
        <v>3.9575999999999998</v>
      </c>
      <c r="S346" s="59">
        <v>3.7535999999999996</v>
      </c>
      <c r="T346" s="59">
        <v>3.5495999999999999</v>
      </c>
      <c r="U346" s="59">
        <v>3.2946</v>
      </c>
      <c r="V346" s="59">
        <v>4.0367519999999999</v>
      </c>
      <c r="W346" s="59">
        <v>3.8286719999999996</v>
      </c>
      <c r="X346" s="59">
        <v>3.6205919999999998</v>
      </c>
      <c r="Y346" s="59">
        <v>3.3604919999999998</v>
      </c>
    </row>
    <row r="347" spans="3:25">
      <c r="C347" s="13" t="str">
        <f>IFERROR(VLOOKUP(A347,$H$13:$K$2718,4,0),"")</f>
        <v/>
      </c>
      <c r="H347" s="54" t="s">
        <v>14892</v>
      </c>
      <c r="I347" s="55" t="s">
        <v>17839</v>
      </c>
      <c r="J347" s="55" t="s">
        <v>17840</v>
      </c>
      <c r="K347" s="56">
        <v>6</v>
      </c>
      <c r="L347" s="56" t="s">
        <v>20532</v>
      </c>
      <c r="M347" s="57" t="s">
        <v>20536</v>
      </c>
      <c r="N347" s="58">
        <v>5.0199999999999996</v>
      </c>
      <c r="O347" s="58">
        <v>4.72</v>
      </c>
      <c r="P347" s="58">
        <v>4.42</v>
      </c>
      <c r="Q347" s="58">
        <v>4.0599999999999996</v>
      </c>
      <c r="R347" s="59">
        <v>5.1203999999999992</v>
      </c>
      <c r="S347" s="59">
        <v>4.8144</v>
      </c>
      <c r="T347" s="59">
        <v>4.5084</v>
      </c>
      <c r="U347" s="59">
        <v>4.1411999999999995</v>
      </c>
      <c r="V347" s="59">
        <v>5.2228079999999988</v>
      </c>
      <c r="W347" s="59">
        <v>4.9106880000000004</v>
      </c>
      <c r="X347" s="59">
        <v>4.5985680000000002</v>
      </c>
      <c r="Y347" s="59">
        <v>4.2240239999999991</v>
      </c>
    </row>
    <row r="348" spans="3:25">
      <c r="C348" s="13" t="str">
        <f>IFERROR(VLOOKUP(A348,$H$13:$K$2718,4,0),"")</f>
        <v/>
      </c>
      <c r="H348" s="54" t="s">
        <v>14893</v>
      </c>
      <c r="I348" s="55" t="s">
        <v>17841</v>
      </c>
      <c r="J348" s="55" t="s">
        <v>14562</v>
      </c>
      <c r="K348" s="56">
        <v>12</v>
      </c>
      <c r="L348" s="56" t="s">
        <v>20532</v>
      </c>
      <c r="M348" s="57" t="s">
        <v>20536</v>
      </c>
      <c r="N348" s="58">
        <v>4.34</v>
      </c>
      <c r="O348" s="58">
        <v>4.04</v>
      </c>
      <c r="P348" s="58">
        <v>3.7399999999999998</v>
      </c>
      <c r="Q348" s="58">
        <v>3.38</v>
      </c>
      <c r="R348" s="59">
        <v>4.4268000000000001</v>
      </c>
      <c r="S348" s="59">
        <v>4.1208</v>
      </c>
      <c r="T348" s="59">
        <v>3.8148</v>
      </c>
      <c r="U348" s="59">
        <v>3.4476</v>
      </c>
      <c r="V348" s="59">
        <v>4.5153360000000005</v>
      </c>
      <c r="W348" s="59">
        <v>4.2032160000000003</v>
      </c>
      <c r="X348" s="59">
        <v>3.8910960000000001</v>
      </c>
      <c r="Y348" s="59">
        <v>3.5165519999999999</v>
      </c>
    </row>
    <row r="349" spans="3:25">
      <c r="C349" s="13" t="str">
        <f>IFERROR(VLOOKUP(A349,$H$13:$K$2718,4,0),"")</f>
        <v/>
      </c>
      <c r="H349" s="54" t="s">
        <v>14894</v>
      </c>
      <c r="I349" s="55" t="s">
        <v>17842</v>
      </c>
      <c r="J349" s="55" t="s">
        <v>17843</v>
      </c>
      <c r="K349" s="56">
        <v>6</v>
      </c>
      <c r="L349" s="56" t="s">
        <v>20532</v>
      </c>
      <c r="M349" s="57" t="s">
        <v>20536</v>
      </c>
      <c r="N349" s="58">
        <v>3.85</v>
      </c>
      <c r="O349" s="58">
        <v>3.6500000000000004</v>
      </c>
      <c r="P349" s="58">
        <v>3.45</v>
      </c>
      <c r="Q349" s="58">
        <v>3.2</v>
      </c>
      <c r="R349" s="59">
        <v>3.927</v>
      </c>
      <c r="S349" s="59">
        <v>3.7230000000000003</v>
      </c>
      <c r="T349" s="59">
        <v>3.5190000000000001</v>
      </c>
      <c r="U349" s="59">
        <v>3.2640000000000002</v>
      </c>
      <c r="V349" s="59">
        <v>4.0055399999999999</v>
      </c>
      <c r="W349" s="59">
        <v>3.7974600000000005</v>
      </c>
      <c r="X349" s="59">
        <v>3.5893800000000002</v>
      </c>
      <c r="Y349" s="59">
        <v>3.3292800000000002</v>
      </c>
    </row>
    <row r="350" spans="3:25">
      <c r="C350" s="13" t="str">
        <f>IFERROR(VLOOKUP(A350,$H$13:$K$2718,4,0),"")</f>
        <v/>
      </c>
      <c r="H350" s="54" t="s">
        <v>14895</v>
      </c>
      <c r="I350" s="55" t="s">
        <v>17844</v>
      </c>
      <c r="J350" s="55" t="s">
        <v>14562</v>
      </c>
      <c r="K350" s="56">
        <v>12</v>
      </c>
      <c r="L350" s="56" t="s">
        <v>20532</v>
      </c>
      <c r="M350" s="57" t="s">
        <v>20536</v>
      </c>
      <c r="N350" s="58">
        <v>3.31</v>
      </c>
      <c r="O350" s="58">
        <v>3.1100000000000003</v>
      </c>
      <c r="P350" s="58">
        <v>2.91</v>
      </c>
      <c r="Q350" s="58">
        <v>2.66</v>
      </c>
      <c r="R350" s="59">
        <v>3.3761999999999999</v>
      </c>
      <c r="S350" s="59">
        <v>3.1722000000000001</v>
      </c>
      <c r="T350" s="59">
        <v>2.9681999999999999</v>
      </c>
      <c r="U350" s="59">
        <v>2.7132000000000001</v>
      </c>
      <c r="V350" s="59">
        <v>3.443724</v>
      </c>
      <c r="W350" s="59">
        <v>3.2356440000000002</v>
      </c>
      <c r="X350" s="59">
        <v>3.0275639999999999</v>
      </c>
      <c r="Y350" s="59">
        <v>2.7674639999999999</v>
      </c>
    </row>
    <row r="351" spans="3:25">
      <c r="C351" s="13" t="str">
        <f>IFERROR(VLOOKUP(A351,$H$13:$K$2718,4,0),"")</f>
        <v/>
      </c>
      <c r="H351" s="54" t="s">
        <v>14896</v>
      </c>
      <c r="I351" s="55" t="s">
        <v>17845</v>
      </c>
      <c r="J351" s="55" t="s">
        <v>17846</v>
      </c>
      <c r="K351" s="56">
        <v>1</v>
      </c>
      <c r="L351" s="56" t="s">
        <v>20532</v>
      </c>
      <c r="M351" s="57" t="s">
        <v>20536</v>
      </c>
      <c r="N351" s="58">
        <v>2.62</v>
      </c>
      <c r="O351" s="58">
        <v>2.42</v>
      </c>
      <c r="P351" s="58">
        <v>2.2200000000000002</v>
      </c>
      <c r="Q351" s="58">
        <v>1.9700000000000002</v>
      </c>
      <c r="R351" s="59">
        <v>2.6724000000000001</v>
      </c>
      <c r="S351" s="59">
        <v>2.4683999999999999</v>
      </c>
      <c r="T351" s="59">
        <v>2.2644000000000002</v>
      </c>
      <c r="U351" s="59">
        <v>2.0094000000000003</v>
      </c>
      <c r="V351" s="59">
        <v>2.725848</v>
      </c>
      <c r="W351" s="59">
        <v>2.5177679999999998</v>
      </c>
      <c r="X351" s="59">
        <v>2.3096880000000004</v>
      </c>
      <c r="Y351" s="59">
        <v>2.0495880000000004</v>
      </c>
    </row>
    <row r="352" spans="3:25">
      <c r="C352" s="13" t="str">
        <f>IFERROR(VLOOKUP(A352,$H$13:$K$2718,4,0),"")</f>
        <v/>
      </c>
      <c r="H352" s="54" t="s">
        <v>14897</v>
      </c>
      <c r="I352" s="55" t="s">
        <v>17847</v>
      </c>
      <c r="J352" s="55" t="s">
        <v>17848</v>
      </c>
      <c r="K352" s="56">
        <v>6</v>
      </c>
      <c r="L352" s="56" t="s">
        <v>20532</v>
      </c>
      <c r="M352" s="57" t="s">
        <v>20536</v>
      </c>
      <c r="N352" s="58">
        <v>7.99</v>
      </c>
      <c r="O352" s="58">
        <v>7.3900000000000006</v>
      </c>
      <c r="P352" s="58">
        <v>6.79</v>
      </c>
      <c r="Q352" s="58">
        <v>6.07</v>
      </c>
      <c r="R352" s="59">
        <v>8.1498000000000008</v>
      </c>
      <c r="S352" s="59">
        <v>7.5378000000000007</v>
      </c>
      <c r="T352" s="59">
        <v>6.9257999999999997</v>
      </c>
      <c r="U352" s="59">
        <v>6.1914000000000007</v>
      </c>
      <c r="V352" s="59">
        <v>8.3127960000000005</v>
      </c>
      <c r="W352" s="59">
        <v>7.6885560000000011</v>
      </c>
      <c r="X352" s="59">
        <v>7.0643159999999998</v>
      </c>
      <c r="Y352" s="59">
        <v>6.3152280000000003</v>
      </c>
    </row>
    <row r="353" spans="3:25">
      <c r="C353" s="13" t="str">
        <f>IFERROR(VLOOKUP(A353,$H$13:$K$2718,4,0),"")</f>
        <v/>
      </c>
      <c r="H353" s="54" t="s">
        <v>14898</v>
      </c>
      <c r="I353" s="55" t="s">
        <v>17849</v>
      </c>
      <c r="J353" s="55" t="s">
        <v>14562</v>
      </c>
      <c r="K353" s="56">
        <v>6</v>
      </c>
      <c r="L353" s="56" t="s">
        <v>20532</v>
      </c>
      <c r="M353" s="57" t="s">
        <v>20536</v>
      </c>
      <c r="N353" s="58">
        <v>5.16</v>
      </c>
      <c r="O353" s="58">
        <v>4.8600000000000003</v>
      </c>
      <c r="P353" s="58">
        <v>4.5600000000000005</v>
      </c>
      <c r="Q353" s="58">
        <v>4.2</v>
      </c>
      <c r="R353" s="59">
        <v>5.2632000000000003</v>
      </c>
      <c r="S353" s="59">
        <v>4.9572000000000003</v>
      </c>
      <c r="T353" s="59">
        <v>4.6512000000000002</v>
      </c>
      <c r="U353" s="59">
        <v>4.2839999999999998</v>
      </c>
      <c r="V353" s="59">
        <v>5.3684640000000003</v>
      </c>
      <c r="W353" s="59">
        <v>5.0563440000000002</v>
      </c>
      <c r="X353" s="59">
        <v>4.744224</v>
      </c>
      <c r="Y353" s="59">
        <v>4.3696799999999998</v>
      </c>
    </row>
    <row r="354" spans="3:25">
      <c r="C354" s="13" t="str">
        <f>IFERROR(VLOOKUP(A354,$H$13:$K$2718,4,0),"")</f>
        <v/>
      </c>
      <c r="H354" s="54" t="s">
        <v>14899</v>
      </c>
      <c r="I354" s="55" t="s">
        <v>17850</v>
      </c>
      <c r="J354" s="55" t="s">
        <v>17851</v>
      </c>
      <c r="K354" s="56">
        <v>6</v>
      </c>
      <c r="L354" s="56" t="s">
        <v>20532</v>
      </c>
      <c r="M354" s="57" t="s">
        <v>20536</v>
      </c>
      <c r="N354" s="58">
        <v>10.35</v>
      </c>
      <c r="O354" s="58">
        <v>9.75</v>
      </c>
      <c r="P354" s="58">
        <v>9.1499999999999986</v>
      </c>
      <c r="Q354" s="58">
        <v>8.43</v>
      </c>
      <c r="R354" s="59">
        <v>10.557</v>
      </c>
      <c r="S354" s="59">
        <v>9.9450000000000003</v>
      </c>
      <c r="T354" s="59">
        <v>9.3329999999999984</v>
      </c>
      <c r="U354" s="59">
        <v>8.5985999999999994</v>
      </c>
      <c r="V354" s="59">
        <v>10.768140000000001</v>
      </c>
      <c r="W354" s="59">
        <v>10.1439</v>
      </c>
      <c r="X354" s="59">
        <v>9.5196599999999982</v>
      </c>
      <c r="Y354" s="59">
        <v>8.7705719999999996</v>
      </c>
    </row>
    <row r="355" spans="3:25">
      <c r="C355" s="13" t="str">
        <f>IFERROR(VLOOKUP(A355,$H$13:$K$2718,4,0),"")</f>
        <v/>
      </c>
      <c r="H355" s="54" t="s">
        <v>14900</v>
      </c>
      <c r="I355" s="55" t="s">
        <v>17852</v>
      </c>
      <c r="J355" s="55" t="s">
        <v>17853</v>
      </c>
      <c r="K355" s="56">
        <v>12</v>
      </c>
      <c r="L355" s="56" t="s">
        <v>20532</v>
      </c>
      <c r="M355" s="57" t="s">
        <v>20536</v>
      </c>
      <c r="N355" s="58">
        <v>2.5700000000000003</v>
      </c>
      <c r="O355" s="58">
        <v>2.37</v>
      </c>
      <c r="P355" s="58">
        <v>2.1700000000000004</v>
      </c>
      <c r="Q355" s="58">
        <v>1.9200000000000004</v>
      </c>
      <c r="R355" s="59">
        <v>2.6214000000000004</v>
      </c>
      <c r="S355" s="59">
        <v>2.4174000000000002</v>
      </c>
      <c r="T355" s="59">
        <v>2.2134000000000005</v>
      </c>
      <c r="U355" s="59">
        <v>1.9584000000000004</v>
      </c>
      <c r="V355" s="59">
        <v>2.6738280000000003</v>
      </c>
      <c r="W355" s="59">
        <v>2.4657480000000001</v>
      </c>
      <c r="X355" s="59">
        <v>2.2576680000000007</v>
      </c>
      <c r="Y355" s="59">
        <v>1.9975680000000005</v>
      </c>
    </row>
    <row r="356" spans="3:25">
      <c r="C356" s="13" t="str">
        <f>IFERROR(VLOOKUP(A356,$H$13:$K$2718,4,0),"")</f>
        <v/>
      </c>
      <c r="H356" s="54" t="s">
        <v>14901</v>
      </c>
      <c r="I356" s="55" t="s">
        <v>17854</v>
      </c>
      <c r="J356" s="55" t="s">
        <v>17855</v>
      </c>
      <c r="K356" s="56">
        <v>6</v>
      </c>
      <c r="L356" s="56" t="s">
        <v>20532</v>
      </c>
      <c r="M356" s="57" t="s">
        <v>20536</v>
      </c>
      <c r="N356" s="58">
        <v>9.0399999999999991</v>
      </c>
      <c r="O356" s="58">
        <v>8.44</v>
      </c>
      <c r="P356" s="58">
        <v>7.839999999999999</v>
      </c>
      <c r="Q356" s="58">
        <v>7.1199999999999992</v>
      </c>
      <c r="R356" s="59">
        <v>9.2207999999999988</v>
      </c>
      <c r="S356" s="59">
        <v>8.6087999999999987</v>
      </c>
      <c r="T356" s="59">
        <v>7.9967999999999986</v>
      </c>
      <c r="U356" s="59">
        <v>7.2623999999999995</v>
      </c>
      <c r="V356" s="59">
        <v>9.4052159999999994</v>
      </c>
      <c r="W356" s="59">
        <v>8.780975999999999</v>
      </c>
      <c r="X356" s="59">
        <v>8.1567359999999987</v>
      </c>
      <c r="Y356" s="59">
        <v>7.4076479999999991</v>
      </c>
    </row>
    <row r="357" spans="3:25">
      <c r="C357" s="13" t="str">
        <f>IFERROR(VLOOKUP(A357,$H$13:$K$2718,4,0),"")</f>
        <v/>
      </c>
      <c r="H357" s="54" t="s">
        <v>14902</v>
      </c>
      <c r="I357" s="55" t="s">
        <v>17856</v>
      </c>
      <c r="J357" s="55" t="s">
        <v>17857</v>
      </c>
      <c r="K357" s="56">
        <v>1</v>
      </c>
      <c r="L357" s="56" t="s">
        <v>20532</v>
      </c>
      <c r="M357" s="57" t="s">
        <v>20536</v>
      </c>
      <c r="N357" s="58">
        <v>15.92</v>
      </c>
      <c r="O357" s="58">
        <v>14.92</v>
      </c>
      <c r="P357" s="58">
        <v>14.17</v>
      </c>
      <c r="Q357" s="58">
        <v>12.92</v>
      </c>
      <c r="R357" s="59">
        <v>16.238399999999999</v>
      </c>
      <c r="S357" s="59">
        <v>15.218399999999999</v>
      </c>
      <c r="T357" s="59">
        <v>14.4534</v>
      </c>
      <c r="U357" s="59">
        <v>13.1784</v>
      </c>
      <c r="V357" s="59">
        <v>16.563167999999997</v>
      </c>
      <c r="W357" s="59">
        <v>15.522767999999999</v>
      </c>
      <c r="X357" s="59">
        <v>14.742468000000001</v>
      </c>
      <c r="Y357" s="59">
        <v>13.441967999999999</v>
      </c>
    </row>
    <row r="358" spans="3:25">
      <c r="C358" s="13" t="str">
        <f>IFERROR(VLOOKUP(A358,$H$13:$K$2718,4,0),"")</f>
        <v/>
      </c>
      <c r="H358" s="54" t="s">
        <v>14903</v>
      </c>
      <c r="I358" s="55" t="s">
        <v>17858</v>
      </c>
      <c r="J358" s="55" t="s">
        <v>17859</v>
      </c>
      <c r="K358" s="56">
        <v>1</v>
      </c>
      <c r="L358" s="56" t="s">
        <v>20532</v>
      </c>
      <c r="M358" s="57" t="s">
        <v>20536</v>
      </c>
      <c r="N358" s="58">
        <v>6.18</v>
      </c>
      <c r="O358" s="58">
        <v>5.88</v>
      </c>
      <c r="P358" s="58">
        <v>5.58</v>
      </c>
      <c r="Q358" s="58">
        <v>5.22</v>
      </c>
      <c r="R358" s="59">
        <v>6.3035999999999994</v>
      </c>
      <c r="S358" s="59">
        <v>5.9976000000000003</v>
      </c>
      <c r="T358" s="59">
        <v>5.6916000000000002</v>
      </c>
      <c r="U358" s="59">
        <v>5.3243999999999998</v>
      </c>
      <c r="V358" s="59">
        <v>6.4296719999999992</v>
      </c>
      <c r="W358" s="59">
        <v>6.1175519999999999</v>
      </c>
      <c r="X358" s="59">
        <v>5.8054320000000006</v>
      </c>
      <c r="Y358" s="59">
        <v>5.4308879999999995</v>
      </c>
    </row>
    <row r="359" spans="3:25">
      <c r="C359" s="13" t="str">
        <f>IFERROR(VLOOKUP(A359,$H$13:$K$2718,4,0),"")</f>
        <v/>
      </c>
      <c r="H359" s="54" t="s">
        <v>14904</v>
      </c>
      <c r="I359" s="55" t="s">
        <v>17860</v>
      </c>
      <c r="J359" s="55" t="s">
        <v>14562</v>
      </c>
      <c r="K359" s="56">
        <v>6</v>
      </c>
      <c r="L359" s="56" t="s">
        <v>20532</v>
      </c>
      <c r="M359" s="57" t="s">
        <v>20536</v>
      </c>
      <c r="N359" s="58">
        <v>5.01</v>
      </c>
      <c r="O359" s="58">
        <v>4.71</v>
      </c>
      <c r="P359" s="58">
        <v>4.41</v>
      </c>
      <c r="Q359" s="58">
        <v>4.05</v>
      </c>
      <c r="R359" s="59">
        <v>5.1101999999999999</v>
      </c>
      <c r="S359" s="59">
        <v>4.8041999999999998</v>
      </c>
      <c r="T359" s="59">
        <v>4.4981999999999998</v>
      </c>
      <c r="U359" s="59">
        <v>4.1310000000000002</v>
      </c>
      <c r="V359" s="59">
        <v>5.2124040000000003</v>
      </c>
      <c r="W359" s="59">
        <v>4.9002840000000001</v>
      </c>
      <c r="X359" s="59">
        <v>4.5881639999999999</v>
      </c>
      <c r="Y359" s="59">
        <v>4.2136200000000006</v>
      </c>
    </row>
    <row r="360" spans="3:25">
      <c r="C360" s="13" t="str">
        <f>IFERROR(VLOOKUP(A360,$H$13:$K$2718,4,0),"")</f>
        <v/>
      </c>
      <c r="H360" s="54" t="s">
        <v>14905</v>
      </c>
      <c r="I360" s="55" t="s">
        <v>14562</v>
      </c>
      <c r="J360" s="55" t="s">
        <v>14562</v>
      </c>
      <c r="K360" s="56">
        <v>1</v>
      </c>
      <c r="L360" s="56" t="s">
        <v>20532</v>
      </c>
      <c r="M360" s="57" t="s">
        <v>20536</v>
      </c>
      <c r="N360" s="58">
        <v>4.43</v>
      </c>
      <c r="O360" s="58">
        <v>4.13</v>
      </c>
      <c r="P360" s="58">
        <v>3.8299999999999996</v>
      </c>
      <c r="Q360" s="58">
        <v>3.4699999999999998</v>
      </c>
      <c r="R360" s="59">
        <v>4.5185999999999993</v>
      </c>
      <c r="S360" s="59">
        <v>4.2126000000000001</v>
      </c>
      <c r="T360" s="59">
        <v>3.9065999999999996</v>
      </c>
      <c r="U360" s="59">
        <v>3.5393999999999997</v>
      </c>
      <c r="V360" s="59">
        <v>4.6089719999999996</v>
      </c>
      <c r="W360" s="59">
        <v>4.2968520000000003</v>
      </c>
      <c r="X360" s="59">
        <v>3.9847319999999997</v>
      </c>
      <c r="Y360" s="59">
        <v>3.6101879999999995</v>
      </c>
    </row>
    <row r="361" spans="3:25">
      <c r="C361" s="13" t="str">
        <f>IFERROR(VLOOKUP(A361,$H$13:$K$2718,4,0),"")</f>
        <v/>
      </c>
      <c r="H361" s="54" t="s">
        <v>14906</v>
      </c>
      <c r="I361" s="55" t="s">
        <v>17861</v>
      </c>
      <c r="J361" s="55" t="s">
        <v>17862</v>
      </c>
      <c r="K361" s="56">
        <v>1</v>
      </c>
      <c r="L361" s="56" t="s">
        <v>20532</v>
      </c>
      <c r="M361" s="57" t="s">
        <v>20536</v>
      </c>
      <c r="N361" s="58">
        <v>2.6100000000000003</v>
      </c>
      <c r="O361" s="58">
        <v>2.41</v>
      </c>
      <c r="P361" s="58">
        <v>2.2100000000000004</v>
      </c>
      <c r="Q361" s="58">
        <v>1.9600000000000004</v>
      </c>
      <c r="R361" s="59">
        <v>2.6622000000000003</v>
      </c>
      <c r="S361" s="59">
        <v>2.4582000000000002</v>
      </c>
      <c r="T361" s="59">
        <v>2.2542000000000004</v>
      </c>
      <c r="U361" s="59">
        <v>1.9992000000000003</v>
      </c>
      <c r="V361" s="59">
        <v>2.7154440000000002</v>
      </c>
      <c r="W361" s="59">
        <v>2.5073640000000004</v>
      </c>
      <c r="X361" s="59">
        <v>2.2992840000000005</v>
      </c>
      <c r="Y361" s="59">
        <v>2.0391840000000001</v>
      </c>
    </row>
    <row r="362" spans="3:25">
      <c r="C362" s="13" t="str">
        <f>IFERROR(VLOOKUP(A362,$H$13:$K$2718,4,0),"")</f>
        <v/>
      </c>
      <c r="H362" s="54" t="s">
        <v>14907</v>
      </c>
      <c r="I362" s="55" t="s">
        <v>17863</v>
      </c>
      <c r="J362" s="55" t="s">
        <v>14562</v>
      </c>
      <c r="K362" s="56">
        <v>1</v>
      </c>
      <c r="L362" s="56" t="s">
        <v>20532</v>
      </c>
      <c r="M362" s="57" t="s">
        <v>20536</v>
      </c>
      <c r="N362" s="58">
        <v>4.55</v>
      </c>
      <c r="O362" s="58">
        <v>4.25</v>
      </c>
      <c r="P362" s="58">
        <v>3.9499999999999997</v>
      </c>
      <c r="Q362" s="58">
        <v>3.59</v>
      </c>
      <c r="R362" s="59">
        <v>4.641</v>
      </c>
      <c r="S362" s="59">
        <v>4.335</v>
      </c>
      <c r="T362" s="59">
        <v>4.0289999999999999</v>
      </c>
      <c r="U362" s="59">
        <v>3.6617999999999999</v>
      </c>
      <c r="V362" s="59">
        <v>4.7338199999999997</v>
      </c>
      <c r="W362" s="59">
        <v>4.4216999999999995</v>
      </c>
      <c r="X362" s="59">
        <v>4.1095800000000002</v>
      </c>
      <c r="Y362" s="59">
        <v>3.735036</v>
      </c>
    </row>
    <row r="363" spans="3:25">
      <c r="C363" s="13" t="str">
        <f>IFERROR(VLOOKUP(A363,$H$13:$K$2718,4,0),"")</f>
        <v/>
      </c>
      <c r="H363" s="54" t="s">
        <v>14908</v>
      </c>
      <c r="I363" s="55" t="s">
        <v>17864</v>
      </c>
      <c r="J363" s="55" t="s">
        <v>17660</v>
      </c>
      <c r="K363" s="56">
        <v>1</v>
      </c>
      <c r="L363" s="56" t="s">
        <v>20532</v>
      </c>
      <c r="M363" s="57" t="s">
        <v>20536</v>
      </c>
      <c r="N363" s="58">
        <v>15.3</v>
      </c>
      <c r="O363" s="58">
        <v>14.3</v>
      </c>
      <c r="P363" s="58">
        <v>13.55</v>
      </c>
      <c r="Q363" s="58">
        <v>12.3</v>
      </c>
      <c r="R363" s="59">
        <v>15.606</v>
      </c>
      <c r="S363" s="59">
        <v>14.586</v>
      </c>
      <c r="T363" s="59">
        <v>13.821000000000002</v>
      </c>
      <c r="U363" s="59">
        <v>12.546000000000001</v>
      </c>
      <c r="V363" s="59">
        <v>15.91812</v>
      </c>
      <c r="W363" s="59">
        <v>14.87772</v>
      </c>
      <c r="X363" s="59">
        <v>14.097420000000001</v>
      </c>
      <c r="Y363" s="59">
        <v>12.796920000000002</v>
      </c>
    </row>
    <row r="364" spans="3:25">
      <c r="C364" s="13" t="str">
        <f>IFERROR(VLOOKUP(A364,$H$13:$K$2718,4,0),"")</f>
        <v/>
      </c>
      <c r="H364" s="54" t="s">
        <v>14909</v>
      </c>
      <c r="I364" s="55" t="s">
        <v>17865</v>
      </c>
      <c r="J364" s="55" t="s">
        <v>17866</v>
      </c>
      <c r="K364" s="56">
        <v>1</v>
      </c>
      <c r="L364" s="56" t="s">
        <v>20532</v>
      </c>
      <c r="M364" s="57" t="s">
        <v>20536</v>
      </c>
      <c r="N364" s="58">
        <v>9.9400000000000013</v>
      </c>
      <c r="O364" s="58">
        <v>9.3400000000000016</v>
      </c>
      <c r="P364" s="58">
        <v>8.740000000000002</v>
      </c>
      <c r="Q364" s="58">
        <v>8.0200000000000014</v>
      </c>
      <c r="R364" s="59">
        <v>10.138800000000002</v>
      </c>
      <c r="S364" s="59">
        <v>9.5268000000000015</v>
      </c>
      <c r="T364" s="59">
        <v>8.9148000000000014</v>
      </c>
      <c r="U364" s="59">
        <v>8.1804000000000006</v>
      </c>
      <c r="V364" s="59">
        <v>10.341576000000002</v>
      </c>
      <c r="W364" s="59">
        <v>9.7173360000000013</v>
      </c>
      <c r="X364" s="59">
        <v>9.093096000000001</v>
      </c>
      <c r="Y364" s="59">
        <v>8.3440080000000005</v>
      </c>
    </row>
    <row r="365" spans="3:25">
      <c r="C365" s="13" t="str">
        <f>IFERROR(VLOOKUP(A365,$H$13:$K$2718,4,0),"")</f>
        <v/>
      </c>
      <c r="H365" s="54" t="s">
        <v>14910</v>
      </c>
      <c r="I365" s="55" t="s">
        <v>17867</v>
      </c>
      <c r="J365" s="55" t="s">
        <v>17868</v>
      </c>
      <c r="K365" s="56">
        <v>6</v>
      </c>
      <c r="L365" s="56" t="s">
        <v>20532</v>
      </c>
      <c r="M365" s="57" t="s">
        <v>20536</v>
      </c>
      <c r="N365" s="58">
        <v>8.25</v>
      </c>
      <c r="O365" s="58">
        <v>7.65</v>
      </c>
      <c r="P365" s="58">
        <v>7.05</v>
      </c>
      <c r="Q365" s="58">
        <v>6.33</v>
      </c>
      <c r="R365" s="59">
        <v>8.4149999999999991</v>
      </c>
      <c r="S365" s="59">
        <v>7.8029999999999999</v>
      </c>
      <c r="T365" s="59">
        <v>7.1909999999999998</v>
      </c>
      <c r="U365" s="59">
        <v>6.4565999999999999</v>
      </c>
      <c r="V365" s="59">
        <v>8.5832999999999995</v>
      </c>
      <c r="W365" s="59">
        <v>7.95906</v>
      </c>
      <c r="X365" s="59">
        <v>7.3348199999999997</v>
      </c>
      <c r="Y365" s="59">
        <v>6.5857320000000001</v>
      </c>
    </row>
    <row r="366" spans="3:25">
      <c r="C366" s="13" t="str">
        <f>IFERROR(VLOOKUP(A366,$H$13:$K$2718,4,0),"")</f>
        <v/>
      </c>
      <c r="H366" s="54" t="s">
        <v>14911</v>
      </c>
      <c r="I366" s="55" t="s">
        <v>17869</v>
      </c>
      <c r="J366" s="55" t="s">
        <v>14562</v>
      </c>
      <c r="K366" s="56">
        <v>1</v>
      </c>
      <c r="L366" s="56" t="s">
        <v>20533</v>
      </c>
      <c r="M366" s="57" t="s">
        <v>20536</v>
      </c>
      <c r="N366" s="58">
        <v>4.76</v>
      </c>
      <c r="O366" s="58">
        <v>4.46</v>
      </c>
      <c r="P366" s="58">
        <v>4.16</v>
      </c>
      <c r="Q366" s="58">
        <v>3.8</v>
      </c>
      <c r="R366" s="59">
        <v>4.8552</v>
      </c>
      <c r="S366" s="59">
        <v>4.5491999999999999</v>
      </c>
      <c r="T366" s="59">
        <v>4.2431999999999999</v>
      </c>
      <c r="U366" s="59">
        <v>3.8759999999999999</v>
      </c>
      <c r="V366" s="59">
        <v>4.9523039999999998</v>
      </c>
      <c r="W366" s="59">
        <v>4.6401839999999996</v>
      </c>
      <c r="X366" s="59">
        <v>4.3280639999999995</v>
      </c>
      <c r="Y366" s="59">
        <v>3.9535199999999997</v>
      </c>
    </row>
    <row r="367" spans="3:25">
      <c r="C367" s="13" t="str">
        <f>IFERROR(VLOOKUP(A367,$H$13:$K$2718,4,0),"")</f>
        <v/>
      </c>
      <c r="H367" s="54" t="s">
        <v>14912</v>
      </c>
      <c r="I367" s="55" t="s">
        <v>17870</v>
      </c>
      <c r="J367" s="55" t="s">
        <v>17871</v>
      </c>
      <c r="K367" s="56">
        <v>6</v>
      </c>
      <c r="L367" s="56" t="s">
        <v>20532</v>
      </c>
      <c r="M367" s="57" t="s">
        <v>20536</v>
      </c>
      <c r="N367" s="58">
        <v>3.54</v>
      </c>
      <c r="O367" s="58">
        <v>3.34</v>
      </c>
      <c r="P367" s="58">
        <v>3.14</v>
      </c>
      <c r="Q367" s="58">
        <v>2.89</v>
      </c>
      <c r="R367" s="59">
        <v>3.6108000000000002</v>
      </c>
      <c r="S367" s="59">
        <v>3.4068000000000001</v>
      </c>
      <c r="T367" s="59">
        <v>3.2028000000000003</v>
      </c>
      <c r="U367" s="59">
        <v>2.9478</v>
      </c>
      <c r="V367" s="59">
        <v>3.6830160000000003</v>
      </c>
      <c r="W367" s="59">
        <v>3.474936</v>
      </c>
      <c r="X367" s="59">
        <v>3.2668560000000002</v>
      </c>
      <c r="Y367" s="59">
        <v>3.0067559999999998</v>
      </c>
    </row>
    <row r="368" spans="3:25">
      <c r="C368" s="13" t="str">
        <f>IFERROR(VLOOKUP(A368,$H$13:$K$2718,4,0),"")</f>
        <v/>
      </c>
      <c r="H368" s="54" t="s">
        <v>14913</v>
      </c>
      <c r="I368" s="55" t="s">
        <v>17872</v>
      </c>
      <c r="J368" s="55" t="s">
        <v>17873</v>
      </c>
      <c r="K368" s="56">
        <v>1</v>
      </c>
      <c r="L368" s="56" t="s">
        <v>20532</v>
      </c>
      <c r="M368" s="57" t="s">
        <v>20536</v>
      </c>
      <c r="N368" s="58">
        <v>4.7200000000000006</v>
      </c>
      <c r="O368" s="58">
        <v>4.4200000000000008</v>
      </c>
      <c r="P368" s="58">
        <v>4.120000000000001</v>
      </c>
      <c r="Q368" s="58">
        <v>3.7600000000000007</v>
      </c>
      <c r="R368" s="59">
        <v>4.8144000000000009</v>
      </c>
      <c r="S368" s="59">
        <v>4.5084000000000009</v>
      </c>
      <c r="T368" s="59">
        <v>4.2024000000000008</v>
      </c>
      <c r="U368" s="59">
        <v>3.8352000000000008</v>
      </c>
      <c r="V368" s="59">
        <v>4.9106880000000013</v>
      </c>
      <c r="W368" s="59">
        <v>4.5985680000000011</v>
      </c>
      <c r="X368" s="59">
        <v>4.2864480000000009</v>
      </c>
      <c r="Y368" s="59">
        <v>3.9119040000000007</v>
      </c>
    </row>
    <row r="369" spans="3:25">
      <c r="C369" s="13" t="str">
        <f>IFERROR(VLOOKUP(A369,$H$13:$K$2718,4,0),"")</f>
        <v/>
      </c>
      <c r="H369" s="54" t="s">
        <v>14914</v>
      </c>
      <c r="I369" s="55" t="s">
        <v>17874</v>
      </c>
      <c r="J369" s="55" t="s">
        <v>17875</v>
      </c>
      <c r="K369" s="56">
        <v>6</v>
      </c>
      <c r="L369" s="56" t="s">
        <v>20532</v>
      </c>
      <c r="M369" s="57" t="s">
        <v>20536</v>
      </c>
      <c r="N369" s="58">
        <v>5.89</v>
      </c>
      <c r="O369" s="58">
        <v>5.59</v>
      </c>
      <c r="P369" s="58">
        <v>5.2899999999999991</v>
      </c>
      <c r="Q369" s="58">
        <v>4.93</v>
      </c>
      <c r="R369" s="59">
        <v>6.0077999999999996</v>
      </c>
      <c r="S369" s="59">
        <v>5.7017999999999995</v>
      </c>
      <c r="T369" s="59">
        <v>5.3957999999999995</v>
      </c>
      <c r="U369" s="59">
        <v>5.0286</v>
      </c>
      <c r="V369" s="59">
        <v>6.1279559999999993</v>
      </c>
      <c r="W369" s="59">
        <v>5.8158359999999991</v>
      </c>
      <c r="X369" s="59">
        <v>5.5037159999999998</v>
      </c>
      <c r="Y369" s="59">
        <v>5.1291719999999996</v>
      </c>
    </row>
    <row r="370" spans="3:25">
      <c r="C370" s="13" t="str">
        <f>IFERROR(VLOOKUP(A370,$H$13:$K$2718,4,0),"")</f>
        <v/>
      </c>
      <c r="H370" s="54" t="s">
        <v>14915</v>
      </c>
      <c r="I370" s="55" t="s">
        <v>17876</v>
      </c>
      <c r="J370" s="55" t="s">
        <v>17877</v>
      </c>
      <c r="K370" s="56">
        <v>6</v>
      </c>
      <c r="L370" s="56" t="s">
        <v>20532</v>
      </c>
      <c r="M370" s="57" t="s">
        <v>20537</v>
      </c>
      <c r="N370" s="58"/>
      <c r="O370" s="58"/>
      <c r="P370" s="58">
        <v>5.34</v>
      </c>
      <c r="Q370" s="58"/>
      <c r="R370" s="59"/>
      <c r="S370" s="59"/>
      <c r="T370" s="59">
        <v>5.4467999999999996</v>
      </c>
      <c r="U370" s="59"/>
      <c r="V370" s="59"/>
      <c r="W370" s="59"/>
      <c r="X370" s="59">
        <v>5.5557359999999996</v>
      </c>
      <c r="Y370" s="59"/>
    </row>
    <row r="371" spans="3:25">
      <c r="C371" s="13" t="str">
        <f>IFERROR(VLOOKUP(A371,$H$13:$K$2718,4,0),"")</f>
        <v/>
      </c>
      <c r="H371" s="54" t="s">
        <v>14916</v>
      </c>
      <c r="I371" s="55" t="s">
        <v>17878</v>
      </c>
      <c r="J371" s="55" t="s">
        <v>17879</v>
      </c>
      <c r="K371" s="56">
        <v>1</v>
      </c>
      <c r="L371" s="56" t="s">
        <v>20532</v>
      </c>
      <c r="M371" s="57" t="s">
        <v>20536</v>
      </c>
      <c r="N371" s="58">
        <v>5.41</v>
      </c>
      <c r="O371" s="58">
        <v>5.1100000000000003</v>
      </c>
      <c r="P371" s="58">
        <v>4.8100000000000005</v>
      </c>
      <c r="Q371" s="58">
        <v>4.45</v>
      </c>
      <c r="R371" s="59">
        <v>5.5182000000000002</v>
      </c>
      <c r="S371" s="59">
        <v>5.2122000000000002</v>
      </c>
      <c r="T371" s="59">
        <v>4.9062000000000001</v>
      </c>
      <c r="U371" s="59">
        <v>4.5390000000000006</v>
      </c>
      <c r="V371" s="59">
        <v>5.6285639999999999</v>
      </c>
      <c r="W371" s="59">
        <v>5.3164440000000006</v>
      </c>
      <c r="X371" s="59">
        <v>5.0043240000000004</v>
      </c>
      <c r="Y371" s="59">
        <v>4.6297800000000002</v>
      </c>
    </row>
    <row r="372" spans="3:25">
      <c r="C372" s="13" t="str">
        <f>IFERROR(VLOOKUP(A372,$H$13:$K$2718,4,0),"")</f>
        <v/>
      </c>
      <c r="H372" s="54" t="s">
        <v>14917</v>
      </c>
      <c r="I372" s="55" t="s">
        <v>17880</v>
      </c>
      <c r="J372" s="55" t="s">
        <v>17881</v>
      </c>
      <c r="K372" s="56">
        <v>1</v>
      </c>
      <c r="L372" s="56" t="s">
        <v>20533</v>
      </c>
      <c r="M372" s="57" t="s">
        <v>20536</v>
      </c>
      <c r="N372" s="58">
        <v>10.55</v>
      </c>
      <c r="O372" s="58">
        <v>9.9500000000000011</v>
      </c>
      <c r="P372" s="58">
        <v>9.3500000000000014</v>
      </c>
      <c r="Q372" s="58">
        <v>8.6300000000000008</v>
      </c>
      <c r="R372" s="59">
        <v>10.761000000000001</v>
      </c>
      <c r="S372" s="59">
        <v>10.149000000000001</v>
      </c>
      <c r="T372" s="59">
        <v>9.5370000000000008</v>
      </c>
      <c r="U372" s="59">
        <v>8.8026</v>
      </c>
      <c r="V372" s="59">
        <v>10.976220000000001</v>
      </c>
      <c r="W372" s="59">
        <v>10.351980000000001</v>
      </c>
      <c r="X372" s="59">
        <v>9.7277400000000007</v>
      </c>
      <c r="Y372" s="59">
        <v>8.9786520000000003</v>
      </c>
    </row>
    <row r="373" spans="3:25">
      <c r="C373" s="13" t="str">
        <f>IFERROR(VLOOKUP(A373,$H$13:$K$2718,4,0),"")</f>
        <v/>
      </c>
      <c r="H373" s="54" t="s">
        <v>14918</v>
      </c>
      <c r="I373" s="55" t="s">
        <v>17882</v>
      </c>
      <c r="J373" s="55" t="s">
        <v>17883</v>
      </c>
      <c r="K373" s="56">
        <v>12</v>
      </c>
      <c r="L373" s="56" t="s">
        <v>20532</v>
      </c>
      <c r="M373" s="57" t="s">
        <v>20536</v>
      </c>
      <c r="N373" s="58">
        <v>3.14</v>
      </c>
      <c r="O373" s="58">
        <v>2.9400000000000004</v>
      </c>
      <c r="P373" s="58">
        <v>2.74</v>
      </c>
      <c r="Q373" s="58">
        <v>2.4900000000000002</v>
      </c>
      <c r="R373" s="59">
        <v>3.2028000000000003</v>
      </c>
      <c r="S373" s="59">
        <v>2.9988000000000006</v>
      </c>
      <c r="T373" s="59">
        <v>2.7948000000000004</v>
      </c>
      <c r="U373" s="59">
        <v>2.5398000000000001</v>
      </c>
      <c r="V373" s="59">
        <v>3.2668560000000002</v>
      </c>
      <c r="W373" s="59">
        <v>3.0587760000000004</v>
      </c>
      <c r="X373" s="59">
        <v>2.8506960000000006</v>
      </c>
      <c r="Y373" s="59">
        <v>2.5905960000000001</v>
      </c>
    </row>
    <row r="374" spans="3:25">
      <c r="C374" s="13" t="str">
        <f>IFERROR(VLOOKUP(A374,$H$13:$K$2718,4,0),"")</f>
        <v/>
      </c>
      <c r="H374" s="54" t="s">
        <v>14919</v>
      </c>
      <c r="I374" s="55" t="s">
        <v>17884</v>
      </c>
      <c r="J374" s="55" t="s">
        <v>17885</v>
      </c>
      <c r="K374" s="56">
        <v>6</v>
      </c>
      <c r="L374" s="56" t="s">
        <v>20532</v>
      </c>
      <c r="M374" s="57" t="s">
        <v>20536</v>
      </c>
      <c r="N374" s="58">
        <v>4.4700000000000006</v>
      </c>
      <c r="O374" s="58">
        <v>4.1700000000000008</v>
      </c>
      <c r="P374" s="58">
        <v>3.8700000000000006</v>
      </c>
      <c r="Q374" s="58">
        <v>3.5100000000000007</v>
      </c>
      <c r="R374" s="59">
        <v>4.559400000000001</v>
      </c>
      <c r="S374" s="59">
        <v>4.253400000000001</v>
      </c>
      <c r="T374" s="59">
        <v>3.9474000000000005</v>
      </c>
      <c r="U374" s="59">
        <v>3.5802000000000005</v>
      </c>
      <c r="V374" s="59">
        <v>4.6505880000000008</v>
      </c>
      <c r="W374" s="59">
        <v>4.3384680000000007</v>
      </c>
      <c r="X374" s="59">
        <v>4.0263480000000005</v>
      </c>
      <c r="Y374" s="59">
        <v>3.6518040000000007</v>
      </c>
    </row>
    <row r="375" spans="3:25">
      <c r="C375" s="13" t="str">
        <f>IFERROR(VLOOKUP(A375,$H$13:$K$2718,4,0),"")</f>
        <v/>
      </c>
      <c r="H375" s="54" t="s">
        <v>14920</v>
      </c>
      <c r="I375" s="55" t="s">
        <v>17886</v>
      </c>
      <c r="J375" s="55" t="s">
        <v>17887</v>
      </c>
      <c r="K375" s="56">
        <v>12</v>
      </c>
      <c r="L375" s="56" t="s">
        <v>20532</v>
      </c>
      <c r="M375" s="57" t="s">
        <v>20536</v>
      </c>
      <c r="N375" s="58">
        <v>9.14</v>
      </c>
      <c r="O375" s="58">
        <v>8.5400000000000009</v>
      </c>
      <c r="P375" s="58">
        <v>7.94</v>
      </c>
      <c r="Q375" s="58">
        <v>7.2200000000000006</v>
      </c>
      <c r="R375" s="59">
        <v>9.3228000000000009</v>
      </c>
      <c r="S375" s="59">
        <v>8.7108000000000008</v>
      </c>
      <c r="T375" s="59">
        <v>8.0988000000000007</v>
      </c>
      <c r="U375" s="59">
        <v>7.3644000000000007</v>
      </c>
      <c r="V375" s="59">
        <v>9.5092560000000006</v>
      </c>
      <c r="W375" s="59">
        <v>8.8850160000000002</v>
      </c>
      <c r="X375" s="59">
        <v>8.2607759999999999</v>
      </c>
      <c r="Y375" s="59">
        <v>7.5116880000000004</v>
      </c>
    </row>
    <row r="376" spans="3:25">
      <c r="C376" s="13" t="str">
        <f>IFERROR(VLOOKUP(A376,$H$13:$K$2718,4,0),"")</f>
        <v/>
      </c>
      <c r="H376" s="54" t="s">
        <v>14921</v>
      </c>
      <c r="I376" s="55" t="s">
        <v>17888</v>
      </c>
      <c r="J376" s="55" t="s">
        <v>17889</v>
      </c>
      <c r="K376" s="56">
        <v>6</v>
      </c>
      <c r="L376" s="56" t="s">
        <v>20532</v>
      </c>
      <c r="M376" s="57" t="s">
        <v>20536</v>
      </c>
      <c r="N376" s="58">
        <v>4.9700000000000006</v>
      </c>
      <c r="O376" s="58">
        <v>4.6700000000000008</v>
      </c>
      <c r="P376" s="58">
        <v>4.370000000000001</v>
      </c>
      <c r="Q376" s="58">
        <v>4.0100000000000007</v>
      </c>
      <c r="R376" s="59">
        <v>5.0694000000000008</v>
      </c>
      <c r="S376" s="59">
        <v>4.7634000000000007</v>
      </c>
      <c r="T376" s="59">
        <v>4.4574000000000007</v>
      </c>
      <c r="U376" s="59">
        <v>4.0902000000000003</v>
      </c>
      <c r="V376" s="59">
        <v>5.1707880000000008</v>
      </c>
      <c r="W376" s="59">
        <v>4.8586680000000007</v>
      </c>
      <c r="X376" s="59">
        <v>4.5465480000000005</v>
      </c>
      <c r="Y376" s="59">
        <v>4.1720040000000003</v>
      </c>
    </row>
    <row r="377" spans="3:25">
      <c r="C377" s="13" t="str">
        <f>IFERROR(VLOOKUP(A377,$H$13:$K$2718,4,0),"")</f>
        <v/>
      </c>
      <c r="H377" s="54" t="s">
        <v>14922</v>
      </c>
      <c r="I377" s="55" t="s">
        <v>17890</v>
      </c>
      <c r="J377" s="55" t="s">
        <v>14562</v>
      </c>
      <c r="K377" s="56">
        <v>12</v>
      </c>
      <c r="L377" s="56" t="s">
        <v>20533</v>
      </c>
      <c r="M377" s="57" t="s">
        <v>20536</v>
      </c>
      <c r="N377" s="58">
        <v>2.52</v>
      </c>
      <c r="O377" s="58">
        <v>2.3200000000000003</v>
      </c>
      <c r="P377" s="58">
        <v>2.12</v>
      </c>
      <c r="Q377" s="58">
        <v>1.87</v>
      </c>
      <c r="R377" s="59">
        <v>2.5704000000000002</v>
      </c>
      <c r="S377" s="59">
        <v>2.3664000000000005</v>
      </c>
      <c r="T377" s="59">
        <v>2.1624000000000003</v>
      </c>
      <c r="U377" s="59">
        <v>1.9074000000000002</v>
      </c>
      <c r="V377" s="59">
        <v>2.6218080000000001</v>
      </c>
      <c r="W377" s="59">
        <v>2.4137280000000003</v>
      </c>
      <c r="X377" s="59">
        <v>2.2056480000000005</v>
      </c>
      <c r="Y377" s="59">
        <v>1.9455480000000003</v>
      </c>
    </row>
    <row r="378" spans="3:25">
      <c r="C378" s="13" t="str">
        <f>IFERROR(VLOOKUP(A378,$H$13:$K$2718,4,0),"")</f>
        <v/>
      </c>
      <c r="H378" s="54" t="s">
        <v>14923</v>
      </c>
      <c r="I378" s="55" t="s">
        <v>17891</v>
      </c>
      <c r="J378" s="55" t="s">
        <v>17892</v>
      </c>
      <c r="K378" s="56">
        <v>12</v>
      </c>
      <c r="L378" s="56" t="s">
        <v>20532</v>
      </c>
      <c r="M378" s="57" t="s">
        <v>20536</v>
      </c>
      <c r="N378" s="58">
        <v>5.0299999999999994</v>
      </c>
      <c r="O378" s="58">
        <v>4.7299999999999995</v>
      </c>
      <c r="P378" s="58">
        <v>4.43</v>
      </c>
      <c r="Q378" s="58">
        <v>4.0699999999999994</v>
      </c>
      <c r="R378" s="59">
        <v>5.1305999999999994</v>
      </c>
      <c r="S378" s="59">
        <v>4.8245999999999993</v>
      </c>
      <c r="T378" s="59">
        <v>4.5185999999999993</v>
      </c>
      <c r="U378" s="59">
        <v>4.1513999999999998</v>
      </c>
      <c r="V378" s="59">
        <v>5.2332119999999991</v>
      </c>
      <c r="W378" s="59">
        <v>4.9210919999999989</v>
      </c>
      <c r="X378" s="59">
        <v>4.6089719999999996</v>
      </c>
      <c r="Y378" s="59">
        <v>4.2344279999999994</v>
      </c>
    </row>
    <row r="379" spans="3:25">
      <c r="C379" s="13" t="str">
        <f>IFERROR(VLOOKUP(A379,$H$13:$K$2718,4,0),"")</f>
        <v/>
      </c>
      <c r="H379" s="54" t="s">
        <v>14924</v>
      </c>
      <c r="I379" s="55" t="s">
        <v>17893</v>
      </c>
      <c r="J379" s="55" t="s">
        <v>17894</v>
      </c>
      <c r="K379" s="56">
        <v>6</v>
      </c>
      <c r="L379" s="56" t="s">
        <v>20532</v>
      </c>
      <c r="M379" s="57" t="s">
        <v>20536</v>
      </c>
      <c r="N379" s="58">
        <v>2.91</v>
      </c>
      <c r="O379" s="58">
        <v>2.71</v>
      </c>
      <c r="P379" s="58">
        <v>2.5100000000000002</v>
      </c>
      <c r="Q379" s="58">
        <v>2.2600000000000002</v>
      </c>
      <c r="R379" s="59">
        <v>2.9681999999999999</v>
      </c>
      <c r="S379" s="59">
        <v>2.7641999999999998</v>
      </c>
      <c r="T379" s="59">
        <v>2.5602</v>
      </c>
      <c r="U379" s="59">
        <v>2.3052000000000001</v>
      </c>
      <c r="V379" s="59">
        <v>3.0275639999999999</v>
      </c>
      <c r="W379" s="59">
        <v>2.8194839999999997</v>
      </c>
      <c r="X379" s="59">
        <v>2.6114039999999998</v>
      </c>
      <c r="Y379" s="59">
        <v>2.3513040000000003</v>
      </c>
    </row>
    <row r="380" spans="3:25">
      <c r="C380" s="13" t="str">
        <f>IFERROR(VLOOKUP(A380,$H$13:$K$2718,4,0),"")</f>
        <v/>
      </c>
      <c r="H380" s="54" t="s">
        <v>14925</v>
      </c>
      <c r="I380" s="55" t="s">
        <v>17895</v>
      </c>
      <c r="J380" s="55" t="s">
        <v>17896</v>
      </c>
      <c r="K380" s="56">
        <v>6</v>
      </c>
      <c r="L380" s="56" t="s">
        <v>20532</v>
      </c>
      <c r="M380" s="57" t="s">
        <v>20536</v>
      </c>
      <c r="N380" s="58">
        <v>5.04</v>
      </c>
      <c r="O380" s="58">
        <v>4.74</v>
      </c>
      <c r="P380" s="58">
        <v>4.4399999999999995</v>
      </c>
      <c r="Q380" s="58">
        <v>4.08</v>
      </c>
      <c r="R380" s="59">
        <v>5.1408000000000005</v>
      </c>
      <c r="S380" s="59">
        <v>4.8348000000000004</v>
      </c>
      <c r="T380" s="59">
        <v>4.5287999999999995</v>
      </c>
      <c r="U380" s="59">
        <v>4.1616</v>
      </c>
      <c r="V380" s="59">
        <v>5.2436160000000003</v>
      </c>
      <c r="W380" s="59">
        <v>4.9314960000000001</v>
      </c>
      <c r="X380" s="59">
        <v>4.619375999999999</v>
      </c>
      <c r="Y380" s="59">
        <v>4.2448319999999997</v>
      </c>
    </row>
    <row r="381" spans="3:25">
      <c r="C381" s="13" t="str">
        <f>IFERROR(VLOOKUP(A381,$H$13:$K$2718,4,0),"")</f>
        <v/>
      </c>
      <c r="H381" s="54" t="s">
        <v>14926</v>
      </c>
      <c r="I381" s="55" t="s">
        <v>17897</v>
      </c>
      <c r="J381" s="55" t="s">
        <v>17898</v>
      </c>
      <c r="K381" s="56">
        <v>12</v>
      </c>
      <c r="L381" s="56" t="s">
        <v>20532</v>
      </c>
      <c r="M381" s="57" t="s">
        <v>20536</v>
      </c>
      <c r="N381" s="58">
        <v>2.85</v>
      </c>
      <c r="O381" s="58">
        <v>2.6500000000000004</v>
      </c>
      <c r="P381" s="58">
        <v>2.4500000000000002</v>
      </c>
      <c r="Q381" s="58">
        <v>2.2000000000000002</v>
      </c>
      <c r="R381" s="59">
        <v>2.907</v>
      </c>
      <c r="S381" s="59">
        <v>2.7030000000000003</v>
      </c>
      <c r="T381" s="59">
        <v>2.4990000000000001</v>
      </c>
      <c r="U381" s="59">
        <v>2.2440000000000002</v>
      </c>
      <c r="V381" s="59">
        <v>2.9651399999999999</v>
      </c>
      <c r="W381" s="59">
        <v>2.7570600000000005</v>
      </c>
      <c r="X381" s="59">
        <v>2.5489800000000002</v>
      </c>
      <c r="Y381" s="59">
        <v>2.2888800000000002</v>
      </c>
    </row>
    <row r="382" spans="3:25">
      <c r="C382" s="13" t="str">
        <f>IFERROR(VLOOKUP(A382,$H$13:$K$2718,4,0),"")</f>
        <v/>
      </c>
      <c r="H382" s="54" t="s">
        <v>14927</v>
      </c>
      <c r="I382" s="55" t="s">
        <v>17899</v>
      </c>
      <c r="J382" s="55" t="s">
        <v>17900</v>
      </c>
      <c r="K382" s="56">
        <v>1</v>
      </c>
      <c r="L382" s="56" t="s">
        <v>20532</v>
      </c>
      <c r="M382" s="57" t="s">
        <v>20536</v>
      </c>
      <c r="N382" s="58">
        <v>8.14</v>
      </c>
      <c r="O382" s="58">
        <v>7.5400000000000009</v>
      </c>
      <c r="P382" s="58">
        <v>6.94</v>
      </c>
      <c r="Q382" s="58">
        <v>6.2200000000000006</v>
      </c>
      <c r="R382" s="59">
        <v>8.3028000000000013</v>
      </c>
      <c r="S382" s="59">
        <v>7.6908000000000012</v>
      </c>
      <c r="T382" s="59">
        <v>7.0788000000000002</v>
      </c>
      <c r="U382" s="59">
        <v>6.3444000000000003</v>
      </c>
      <c r="V382" s="59">
        <v>8.4688560000000006</v>
      </c>
      <c r="W382" s="59">
        <v>7.8446160000000011</v>
      </c>
      <c r="X382" s="59">
        <v>7.2203759999999999</v>
      </c>
      <c r="Y382" s="59">
        <v>6.4712880000000004</v>
      </c>
    </row>
    <row r="383" spans="3:25">
      <c r="C383" s="13" t="str">
        <f>IFERROR(VLOOKUP(A383,$H$13:$K$2718,4,0),"")</f>
        <v/>
      </c>
      <c r="H383" s="54" t="s">
        <v>14928</v>
      </c>
      <c r="I383" s="55" t="s">
        <v>17901</v>
      </c>
      <c r="J383" s="55" t="s">
        <v>14562</v>
      </c>
      <c r="K383" s="56">
        <v>1</v>
      </c>
      <c r="L383" s="56" t="s">
        <v>20532</v>
      </c>
      <c r="M383" s="57" t="s">
        <v>20536</v>
      </c>
      <c r="N383" s="58">
        <v>4.74</v>
      </c>
      <c r="O383" s="58">
        <v>4.4400000000000004</v>
      </c>
      <c r="P383" s="58">
        <v>4.1400000000000006</v>
      </c>
      <c r="Q383" s="58">
        <v>3.7800000000000002</v>
      </c>
      <c r="R383" s="59">
        <v>4.8348000000000004</v>
      </c>
      <c r="S383" s="59">
        <v>4.5288000000000004</v>
      </c>
      <c r="T383" s="59">
        <v>4.2228000000000003</v>
      </c>
      <c r="U383" s="59">
        <v>3.8556000000000004</v>
      </c>
      <c r="V383" s="59">
        <v>4.9314960000000001</v>
      </c>
      <c r="W383" s="59">
        <v>4.6193760000000008</v>
      </c>
      <c r="X383" s="59">
        <v>4.3072560000000006</v>
      </c>
      <c r="Y383" s="59">
        <v>3.9327120000000004</v>
      </c>
    </row>
    <row r="384" spans="3:25">
      <c r="C384" s="13" t="str">
        <f>IFERROR(VLOOKUP(A384,$H$13:$K$2718,4,0),"")</f>
        <v/>
      </c>
      <c r="H384" s="54" t="s">
        <v>14929</v>
      </c>
      <c r="I384" s="55" t="s">
        <v>17902</v>
      </c>
      <c r="J384" s="55" t="s">
        <v>14562</v>
      </c>
      <c r="K384" s="56">
        <v>12</v>
      </c>
      <c r="L384" s="56" t="s">
        <v>20532</v>
      </c>
      <c r="M384" s="57" t="s">
        <v>20536</v>
      </c>
      <c r="N384" s="58">
        <v>2.29</v>
      </c>
      <c r="O384" s="58">
        <v>2.09</v>
      </c>
      <c r="P384" s="58">
        <v>1.8900000000000001</v>
      </c>
      <c r="Q384" s="58">
        <v>1.6400000000000001</v>
      </c>
      <c r="R384" s="59">
        <v>2.3357999999999999</v>
      </c>
      <c r="S384" s="59">
        <v>2.1317999999999997</v>
      </c>
      <c r="T384" s="59">
        <v>1.9278000000000002</v>
      </c>
      <c r="U384" s="59">
        <v>1.6728000000000001</v>
      </c>
      <c r="V384" s="59">
        <v>2.3825159999999999</v>
      </c>
      <c r="W384" s="59">
        <v>2.1744359999999996</v>
      </c>
      <c r="X384" s="59">
        <v>1.9663560000000002</v>
      </c>
      <c r="Y384" s="59">
        <v>1.706256</v>
      </c>
    </row>
    <row r="385" spans="3:25">
      <c r="C385" s="13" t="str">
        <f>IFERROR(VLOOKUP(A385,$H$13:$K$2718,4,0),"")</f>
        <v/>
      </c>
      <c r="H385" s="54" t="s">
        <v>14930</v>
      </c>
      <c r="I385" s="55" t="s">
        <v>17903</v>
      </c>
      <c r="J385" s="55" t="s">
        <v>17904</v>
      </c>
      <c r="K385" s="56">
        <v>1</v>
      </c>
      <c r="L385" s="56" t="s">
        <v>20532</v>
      </c>
      <c r="M385" s="57" t="s">
        <v>20536</v>
      </c>
      <c r="N385" s="58">
        <v>5.3599999999999994</v>
      </c>
      <c r="O385" s="58">
        <v>5.0599999999999996</v>
      </c>
      <c r="P385" s="58">
        <v>4.76</v>
      </c>
      <c r="Q385" s="58">
        <v>4.3999999999999995</v>
      </c>
      <c r="R385" s="59">
        <v>5.4671999999999992</v>
      </c>
      <c r="S385" s="59">
        <v>5.1612</v>
      </c>
      <c r="T385" s="59">
        <v>4.8552</v>
      </c>
      <c r="U385" s="59">
        <v>4.4879999999999995</v>
      </c>
      <c r="V385" s="59">
        <v>5.5765439999999993</v>
      </c>
      <c r="W385" s="59">
        <v>5.264424</v>
      </c>
      <c r="X385" s="59">
        <v>4.9523039999999998</v>
      </c>
      <c r="Y385" s="59">
        <v>4.5777599999999996</v>
      </c>
    </row>
    <row r="386" spans="3:25">
      <c r="C386" s="13" t="str">
        <f>IFERROR(VLOOKUP(A386,$H$13:$K$2718,4,0),"")</f>
        <v/>
      </c>
      <c r="H386" s="54" t="s">
        <v>14931</v>
      </c>
      <c r="I386" s="55" t="s">
        <v>17905</v>
      </c>
      <c r="J386" s="55" t="s">
        <v>17906</v>
      </c>
      <c r="K386" s="56">
        <v>1</v>
      </c>
      <c r="L386" s="56" t="s">
        <v>20532</v>
      </c>
      <c r="M386" s="57" t="s">
        <v>20536</v>
      </c>
      <c r="N386" s="58">
        <v>4.71</v>
      </c>
      <c r="O386" s="58">
        <v>4.41</v>
      </c>
      <c r="P386" s="58">
        <v>4.1099999999999994</v>
      </c>
      <c r="Q386" s="58">
        <v>3.75</v>
      </c>
      <c r="R386" s="59">
        <v>4.8041999999999998</v>
      </c>
      <c r="S386" s="59">
        <v>4.4981999999999998</v>
      </c>
      <c r="T386" s="59">
        <v>4.1921999999999997</v>
      </c>
      <c r="U386" s="59">
        <v>3.8250000000000002</v>
      </c>
      <c r="V386" s="59">
        <v>4.9002840000000001</v>
      </c>
      <c r="W386" s="59">
        <v>4.5881639999999999</v>
      </c>
      <c r="X386" s="59">
        <v>4.2760439999999997</v>
      </c>
      <c r="Y386" s="59">
        <v>3.9015</v>
      </c>
    </row>
    <row r="387" spans="3:25">
      <c r="C387" s="13" t="str">
        <f>IFERROR(VLOOKUP(A387,$H$13:$K$2718,4,0),"")</f>
        <v/>
      </c>
      <c r="H387" s="54" t="s">
        <v>14932</v>
      </c>
      <c r="I387" s="55" t="s">
        <v>17907</v>
      </c>
      <c r="J387" s="55" t="s">
        <v>17908</v>
      </c>
      <c r="K387" s="56">
        <v>12</v>
      </c>
      <c r="L387" s="56" t="s">
        <v>20532</v>
      </c>
      <c r="M387" s="57" t="s">
        <v>20536</v>
      </c>
      <c r="N387" s="58">
        <v>3.35</v>
      </c>
      <c r="O387" s="58">
        <v>3.1500000000000004</v>
      </c>
      <c r="P387" s="58">
        <v>2.95</v>
      </c>
      <c r="Q387" s="58">
        <v>2.7</v>
      </c>
      <c r="R387" s="59">
        <v>3.4170000000000003</v>
      </c>
      <c r="S387" s="59">
        <v>3.2130000000000005</v>
      </c>
      <c r="T387" s="59">
        <v>3.0090000000000003</v>
      </c>
      <c r="U387" s="59">
        <v>2.754</v>
      </c>
      <c r="V387" s="59">
        <v>3.4853400000000003</v>
      </c>
      <c r="W387" s="59">
        <v>3.2772600000000005</v>
      </c>
      <c r="X387" s="59">
        <v>3.0691800000000002</v>
      </c>
      <c r="Y387" s="59">
        <v>2.8090799999999998</v>
      </c>
    </row>
    <row r="388" spans="3:25">
      <c r="C388" s="13" t="str">
        <f>IFERROR(VLOOKUP(A388,$H$13:$K$2718,4,0),"")</f>
        <v/>
      </c>
      <c r="H388" s="54" t="s">
        <v>14933</v>
      </c>
      <c r="I388" s="55" t="s">
        <v>17909</v>
      </c>
      <c r="J388" s="55" t="s">
        <v>17910</v>
      </c>
      <c r="K388" s="56">
        <v>6</v>
      </c>
      <c r="L388" s="56" t="s">
        <v>20532</v>
      </c>
      <c r="M388" s="57" t="s">
        <v>20536</v>
      </c>
      <c r="N388" s="58">
        <v>9.370000000000001</v>
      </c>
      <c r="O388" s="58">
        <v>8.7700000000000014</v>
      </c>
      <c r="P388" s="58">
        <v>8.1700000000000017</v>
      </c>
      <c r="Q388" s="58">
        <v>7.4500000000000011</v>
      </c>
      <c r="R388" s="59">
        <v>9.5574000000000012</v>
      </c>
      <c r="S388" s="59">
        <v>8.9454000000000011</v>
      </c>
      <c r="T388" s="59">
        <v>8.333400000000001</v>
      </c>
      <c r="U388" s="59">
        <v>7.5990000000000011</v>
      </c>
      <c r="V388" s="59">
        <v>9.7485480000000013</v>
      </c>
      <c r="W388" s="59">
        <v>9.124308000000001</v>
      </c>
      <c r="X388" s="59">
        <v>8.5000680000000006</v>
      </c>
      <c r="Y388" s="59">
        <v>7.7509800000000011</v>
      </c>
    </row>
    <row r="389" spans="3:25">
      <c r="C389" s="13" t="str">
        <f>IFERROR(VLOOKUP(A389,$H$13:$K$2718,4,0),"")</f>
        <v/>
      </c>
      <c r="H389" s="54" t="s">
        <v>14934</v>
      </c>
      <c r="I389" s="55" t="s">
        <v>17911</v>
      </c>
      <c r="J389" s="55" t="s">
        <v>17912</v>
      </c>
      <c r="K389" s="56">
        <v>1</v>
      </c>
      <c r="L389" s="56" t="s">
        <v>20532</v>
      </c>
      <c r="M389" s="57" t="s">
        <v>20536</v>
      </c>
      <c r="N389" s="58">
        <v>5.1899999999999995</v>
      </c>
      <c r="O389" s="58">
        <v>4.8899999999999997</v>
      </c>
      <c r="P389" s="58">
        <v>4.59</v>
      </c>
      <c r="Q389" s="58">
        <v>4.2299999999999995</v>
      </c>
      <c r="R389" s="59">
        <v>5.2937999999999992</v>
      </c>
      <c r="S389" s="59">
        <v>4.9878</v>
      </c>
      <c r="T389" s="59">
        <v>4.6818</v>
      </c>
      <c r="U389" s="59">
        <v>4.3145999999999995</v>
      </c>
      <c r="V389" s="59">
        <v>5.3996759999999995</v>
      </c>
      <c r="W389" s="59">
        <v>5.0875560000000002</v>
      </c>
      <c r="X389" s="59">
        <v>4.775436</v>
      </c>
      <c r="Y389" s="59">
        <v>4.4008919999999998</v>
      </c>
    </row>
    <row r="390" spans="3:25">
      <c r="C390" s="13" t="str">
        <f>IFERROR(VLOOKUP(A390,$H$13:$K$2718,4,0),"")</f>
        <v/>
      </c>
      <c r="H390" s="54" t="s">
        <v>14935</v>
      </c>
      <c r="I390" s="55" t="s">
        <v>17913</v>
      </c>
      <c r="J390" s="55" t="s">
        <v>17914</v>
      </c>
      <c r="K390" s="56">
        <v>1</v>
      </c>
      <c r="L390" s="56" t="s">
        <v>20532</v>
      </c>
      <c r="M390" s="57" t="s">
        <v>20536</v>
      </c>
      <c r="N390" s="58">
        <v>12.1</v>
      </c>
      <c r="O390" s="58">
        <v>11.5</v>
      </c>
      <c r="P390" s="58">
        <v>10.899999999999999</v>
      </c>
      <c r="Q390" s="58">
        <v>10.18</v>
      </c>
      <c r="R390" s="59">
        <v>12.341999999999999</v>
      </c>
      <c r="S390" s="59">
        <v>11.73</v>
      </c>
      <c r="T390" s="59">
        <v>11.117999999999999</v>
      </c>
      <c r="U390" s="59">
        <v>10.383599999999999</v>
      </c>
      <c r="V390" s="59">
        <v>12.588839999999999</v>
      </c>
      <c r="W390" s="59">
        <v>11.964600000000001</v>
      </c>
      <c r="X390" s="59">
        <v>11.340359999999999</v>
      </c>
      <c r="Y390" s="59">
        <v>10.591272</v>
      </c>
    </row>
    <row r="391" spans="3:25">
      <c r="C391" s="13" t="str">
        <f>IFERROR(VLOOKUP(A391,$H$13:$K$2718,4,0),"")</f>
        <v/>
      </c>
      <c r="H391" s="54" t="s">
        <v>14936</v>
      </c>
      <c r="I391" s="55" t="s">
        <v>17915</v>
      </c>
      <c r="J391" s="55" t="s">
        <v>17916</v>
      </c>
      <c r="K391" s="56">
        <v>6</v>
      </c>
      <c r="L391" s="56" t="s">
        <v>20532</v>
      </c>
      <c r="M391" s="57" t="s">
        <v>20536</v>
      </c>
      <c r="N391" s="58">
        <v>5.71</v>
      </c>
      <c r="O391" s="58">
        <v>5.41</v>
      </c>
      <c r="P391" s="58">
        <v>5.1099999999999994</v>
      </c>
      <c r="Q391" s="58">
        <v>4.75</v>
      </c>
      <c r="R391" s="59">
        <v>5.8242000000000003</v>
      </c>
      <c r="S391" s="59">
        <v>5.5182000000000002</v>
      </c>
      <c r="T391" s="59">
        <v>5.2121999999999993</v>
      </c>
      <c r="U391" s="59">
        <v>4.8449999999999998</v>
      </c>
      <c r="V391" s="59">
        <v>5.9406840000000001</v>
      </c>
      <c r="W391" s="59">
        <v>5.6285639999999999</v>
      </c>
      <c r="X391" s="59">
        <v>5.3164439999999988</v>
      </c>
      <c r="Y391" s="59">
        <v>4.9418999999999995</v>
      </c>
    </row>
    <row r="392" spans="3:25">
      <c r="C392" s="13" t="str">
        <f>IFERROR(VLOOKUP(A392,$H$13:$K$2718,4,0),"")</f>
        <v/>
      </c>
      <c r="H392" s="54" t="s">
        <v>14937</v>
      </c>
      <c r="I392" s="55" t="s">
        <v>17917</v>
      </c>
      <c r="J392" s="55" t="s">
        <v>17918</v>
      </c>
      <c r="K392" s="56">
        <v>1</v>
      </c>
      <c r="L392" s="56" t="s">
        <v>20532</v>
      </c>
      <c r="M392" s="57" t="s">
        <v>20536</v>
      </c>
      <c r="N392" s="58">
        <v>7.99</v>
      </c>
      <c r="O392" s="58">
        <v>7.3900000000000006</v>
      </c>
      <c r="P392" s="58">
        <v>6.79</v>
      </c>
      <c r="Q392" s="58">
        <v>6.07</v>
      </c>
      <c r="R392" s="59">
        <v>8.1498000000000008</v>
      </c>
      <c r="S392" s="59">
        <v>7.5378000000000007</v>
      </c>
      <c r="T392" s="59">
        <v>6.9257999999999997</v>
      </c>
      <c r="U392" s="59">
        <v>6.1914000000000007</v>
      </c>
      <c r="V392" s="59">
        <v>8.3127960000000005</v>
      </c>
      <c r="W392" s="59">
        <v>7.6885560000000011</v>
      </c>
      <c r="X392" s="59">
        <v>7.0643159999999998</v>
      </c>
      <c r="Y392" s="59">
        <v>6.3152280000000003</v>
      </c>
    </row>
    <row r="393" spans="3:25">
      <c r="C393" s="13" t="str">
        <f>IFERROR(VLOOKUP(A393,$H$13:$K$2718,4,0),"")</f>
        <v/>
      </c>
      <c r="H393" s="54" t="s">
        <v>14938</v>
      </c>
      <c r="I393" s="55" t="s">
        <v>17919</v>
      </c>
      <c r="J393" s="55" t="s">
        <v>14562</v>
      </c>
      <c r="K393" s="56">
        <v>6</v>
      </c>
      <c r="L393" s="56" t="s">
        <v>20532</v>
      </c>
      <c r="M393" s="57" t="s">
        <v>20536</v>
      </c>
      <c r="N393" s="58">
        <v>5.61</v>
      </c>
      <c r="O393" s="58">
        <v>5.3100000000000005</v>
      </c>
      <c r="P393" s="58">
        <v>5.01</v>
      </c>
      <c r="Q393" s="58">
        <v>4.6500000000000004</v>
      </c>
      <c r="R393" s="59">
        <v>5.7222</v>
      </c>
      <c r="S393" s="59">
        <v>5.4162000000000008</v>
      </c>
      <c r="T393" s="59">
        <v>5.1101999999999999</v>
      </c>
      <c r="U393" s="59">
        <v>4.7430000000000003</v>
      </c>
      <c r="V393" s="59">
        <v>5.8366439999999997</v>
      </c>
      <c r="W393" s="59">
        <v>5.5245240000000004</v>
      </c>
      <c r="X393" s="59">
        <v>5.2124040000000003</v>
      </c>
      <c r="Y393" s="59">
        <v>4.83786</v>
      </c>
    </row>
    <row r="394" spans="3:25">
      <c r="C394" s="13" t="str">
        <f>IFERROR(VLOOKUP(A394,$H$13:$K$2718,4,0),"")</f>
        <v/>
      </c>
      <c r="H394" s="54" t="s">
        <v>14939</v>
      </c>
      <c r="I394" s="55" t="s">
        <v>17920</v>
      </c>
      <c r="J394" s="55" t="s">
        <v>17921</v>
      </c>
      <c r="K394" s="56">
        <v>6</v>
      </c>
      <c r="L394" s="56" t="s">
        <v>20532</v>
      </c>
      <c r="M394" s="57" t="s">
        <v>20536</v>
      </c>
      <c r="N394" s="58">
        <v>5.2200000000000006</v>
      </c>
      <c r="O394" s="58">
        <v>4.9200000000000008</v>
      </c>
      <c r="P394" s="58">
        <v>4.620000000000001</v>
      </c>
      <c r="Q394" s="58">
        <v>4.2600000000000007</v>
      </c>
      <c r="R394" s="59">
        <v>5.3244000000000007</v>
      </c>
      <c r="S394" s="59">
        <v>5.0184000000000006</v>
      </c>
      <c r="T394" s="59">
        <v>4.7124000000000006</v>
      </c>
      <c r="U394" s="59">
        <v>4.3452000000000011</v>
      </c>
      <c r="V394" s="59">
        <v>5.4308880000000004</v>
      </c>
      <c r="W394" s="59">
        <v>5.1187680000000011</v>
      </c>
      <c r="X394" s="59">
        <v>4.8066480000000009</v>
      </c>
      <c r="Y394" s="59">
        <v>4.4321040000000007</v>
      </c>
    </row>
    <row r="395" spans="3:25">
      <c r="C395" s="13" t="str">
        <f>IFERROR(VLOOKUP(A395,$H$13:$K$2718,4,0),"")</f>
        <v/>
      </c>
      <c r="H395" s="54" t="s">
        <v>14940</v>
      </c>
      <c r="I395" s="55" t="s">
        <v>17922</v>
      </c>
      <c r="J395" s="55" t="s">
        <v>17923</v>
      </c>
      <c r="K395" s="56">
        <v>1</v>
      </c>
      <c r="L395" s="56" t="s">
        <v>20532</v>
      </c>
      <c r="M395" s="57" t="s">
        <v>20537</v>
      </c>
      <c r="N395" s="58"/>
      <c r="O395" s="58"/>
      <c r="P395" s="58">
        <v>2.2399999999999998</v>
      </c>
      <c r="Q395" s="58"/>
      <c r="R395" s="59"/>
      <c r="S395" s="59"/>
      <c r="T395" s="59">
        <v>2.2847999999999997</v>
      </c>
      <c r="U395" s="59"/>
      <c r="V395" s="59"/>
      <c r="W395" s="59"/>
      <c r="X395" s="59">
        <v>2.3304959999999997</v>
      </c>
      <c r="Y395" s="59"/>
    </row>
    <row r="396" spans="3:25">
      <c r="C396" s="13" t="str">
        <f>IFERROR(VLOOKUP(A396,$H$13:$K$2718,4,0),"")</f>
        <v/>
      </c>
      <c r="H396" s="54" t="s">
        <v>14941</v>
      </c>
      <c r="I396" s="55" t="s">
        <v>17924</v>
      </c>
      <c r="J396" s="55" t="s">
        <v>17925</v>
      </c>
      <c r="K396" s="56">
        <v>1</v>
      </c>
      <c r="L396" s="56" t="s">
        <v>20532</v>
      </c>
      <c r="M396" s="57" t="s">
        <v>20536</v>
      </c>
      <c r="N396" s="58">
        <v>3.22</v>
      </c>
      <c r="O396" s="58">
        <v>3.0200000000000005</v>
      </c>
      <c r="P396" s="58">
        <v>2.8200000000000003</v>
      </c>
      <c r="Q396" s="58">
        <v>2.5700000000000003</v>
      </c>
      <c r="R396" s="59">
        <v>3.2844000000000002</v>
      </c>
      <c r="S396" s="59">
        <v>3.0804000000000005</v>
      </c>
      <c r="T396" s="59">
        <v>2.8764000000000003</v>
      </c>
      <c r="U396" s="59">
        <v>2.6214000000000004</v>
      </c>
      <c r="V396" s="59">
        <v>3.3500880000000004</v>
      </c>
      <c r="W396" s="59">
        <v>3.1420080000000006</v>
      </c>
      <c r="X396" s="59">
        <v>2.9339280000000003</v>
      </c>
      <c r="Y396" s="59">
        <v>2.6738280000000003</v>
      </c>
    </row>
    <row r="397" spans="3:25">
      <c r="C397" s="13" t="str">
        <f>IFERROR(VLOOKUP(A397,$H$13:$K$2718,4,0),"")</f>
        <v/>
      </c>
      <c r="H397" s="54" t="s">
        <v>14942</v>
      </c>
      <c r="I397" s="55" t="s">
        <v>17926</v>
      </c>
      <c r="J397" s="55" t="s">
        <v>17927</v>
      </c>
      <c r="K397" s="56">
        <v>6</v>
      </c>
      <c r="L397" s="56" t="s">
        <v>20532</v>
      </c>
      <c r="M397" s="57" t="s">
        <v>20536</v>
      </c>
      <c r="N397" s="58">
        <v>3.87</v>
      </c>
      <c r="O397" s="58">
        <v>3.67</v>
      </c>
      <c r="P397" s="58">
        <v>3.47</v>
      </c>
      <c r="Q397" s="58">
        <v>3.22</v>
      </c>
      <c r="R397" s="59">
        <v>3.9474</v>
      </c>
      <c r="S397" s="59">
        <v>3.7433999999999998</v>
      </c>
      <c r="T397" s="59">
        <v>3.5394000000000001</v>
      </c>
      <c r="U397" s="59">
        <v>3.2844000000000002</v>
      </c>
      <c r="V397" s="59">
        <v>4.0263479999999996</v>
      </c>
      <c r="W397" s="59">
        <v>3.8182679999999998</v>
      </c>
      <c r="X397" s="59">
        <v>3.610188</v>
      </c>
      <c r="Y397" s="59">
        <v>3.3500880000000004</v>
      </c>
    </row>
    <row r="398" spans="3:25">
      <c r="C398" s="13" t="str">
        <f>IFERROR(VLOOKUP(A398,$H$13:$K$2718,4,0),"")</f>
        <v/>
      </c>
      <c r="H398" s="54" t="s">
        <v>14943</v>
      </c>
      <c r="I398" s="55" t="s">
        <v>17928</v>
      </c>
      <c r="J398" s="55" t="s">
        <v>17929</v>
      </c>
      <c r="K398" s="56">
        <v>12</v>
      </c>
      <c r="L398" s="56" t="s">
        <v>20532</v>
      </c>
      <c r="M398" s="57" t="s">
        <v>20536</v>
      </c>
      <c r="N398" s="58">
        <v>3.16</v>
      </c>
      <c r="O398" s="58">
        <v>2.96</v>
      </c>
      <c r="P398" s="58">
        <v>2.7600000000000002</v>
      </c>
      <c r="Q398" s="58">
        <v>2.5100000000000002</v>
      </c>
      <c r="R398" s="59">
        <v>3.2232000000000003</v>
      </c>
      <c r="S398" s="59">
        <v>3.0192000000000001</v>
      </c>
      <c r="T398" s="59">
        <v>2.8152000000000004</v>
      </c>
      <c r="U398" s="59">
        <v>2.5602</v>
      </c>
      <c r="V398" s="59">
        <v>3.2876640000000004</v>
      </c>
      <c r="W398" s="59">
        <v>3.0795840000000001</v>
      </c>
      <c r="X398" s="59">
        <v>2.8715040000000003</v>
      </c>
      <c r="Y398" s="59">
        <v>2.6114039999999998</v>
      </c>
    </row>
    <row r="399" spans="3:25">
      <c r="C399" s="13" t="str">
        <f>IFERROR(VLOOKUP(A399,$H$13:$K$2718,4,0),"")</f>
        <v/>
      </c>
      <c r="H399" s="54" t="s">
        <v>14944</v>
      </c>
      <c r="I399" s="55" t="s">
        <v>17930</v>
      </c>
      <c r="J399" s="55" t="s">
        <v>17931</v>
      </c>
      <c r="K399" s="56">
        <v>1</v>
      </c>
      <c r="L399" s="56" t="s">
        <v>20533</v>
      </c>
      <c r="M399" s="57" t="s">
        <v>20536</v>
      </c>
      <c r="N399" s="58">
        <v>8.2199999999999989</v>
      </c>
      <c r="O399" s="58">
        <v>7.6199999999999992</v>
      </c>
      <c r="P399" s="58">
        <v>7.0199999999999987</v>
      </c>
      <c r="Q399" s="58">
        <v>6.2999999999999989</v>
      </c>
      <c r="R399" s="59">
        <v>8.3843999999999994</v>
      </c>
      <c r="S399" s="59">
        <v>7.7723999999999993</v>
      </c>
      <c r="T399" s="59">
        <v>7.1603999999999983</v>
      </c>
      <c r="U399" s="59">
        <v>6.4259999999999993</v>
      </c>
      <c r="V399" s="59">
        <v>8.5520879999999995</v>
      </c>
      <c r="W399" s="59">
        <v>7.9278479999999991</v>
      </c>
      <c r="X399" s="59">
        <v>7.3036079999999979</v>
      </c>
      <c r="Y399" s="59">
        <v>6.5545199999999992</v>
      </c>
    </row>
    <row r="400" spans="3:25">
      <c r="C400" s="13" t="str">
        <f>IFERROR(VLOOKUP(A400,$H$13:$K$2718,4,0),"")</f>
        <v/>
      </c>
      <c r="H400" s="54" t="s">
        <v>14945</v>
      </c>
      <c r="I400" s="55" t="s">
        <v>14562</v>
      </c>
      <c r="J400" s="55" t="s">
        <v>17932</v>
      </c>
      <c r="K400" s="56">
        <v>1</v>
      </c>
      <c r="L400" s="56" t="s">
        <v>20532</v>
      </c>
      <c r="M400" s="57" t="s">
        <v>20537</v>
      </c>
      <c r="N400" s="58"/>
      <c r="O400" s="58"/>
      <c r="P400" s="58">
        <v>2.66</v>
      </c>
      <c r="Q400" s="58"/>
      <c r="R400" s="59"/>
      <c r="S400" s="59"/>
      <c r="T400" s="59">
        <v>2.7132000000000001</v>
      </c>
      <c r="U400" s="59"/>
      <c r="V400" s="59"/>
      <c r="W400" s="59"/>
      <c r="X400" s="59">
        <v>2.7674639999999999</v>
      </c>
      <c r="Y400" s="59"/>
    </row>
    <row r="401" spans="3:25">
      <c r="C401" s="13" t="str">
        <f>IFERROR(VLOOKUP(A401,$H$13:$K$2718,4,0),"")</f>
        <v/>
      </c>
      <c r="H401" s="54" t="s">
        <v>14946</v>
      </c>
      <c r="I401" s="55" t="s">
        <v>17933</v>
      </c>
      <c r="J401" s="55" t="s">
        <v>17934</v>
      </c>
      <c r="K401" s="56">
        <v>6</v>
      </c>
      <c r="L401" s="56" t="s">
        <v>20532</v>
      </c>
      <c r="M401" s="57" t="s">
        <v>20536</v>
      </c>
      <c r="N401" s="58">
        <v>4.57</v>
      </c>
      <c r="O401" s="58">
        <v>4.2700000000000005</v>
      </c>
      <c r="P401" s="58">
        <v>3.97</v>
      </c>
      <c r="Q401" s="58">
        <v>3.6100000000000003</v>
      </c>
      <c r="R401" s="59">
        <v>4.6614000000000004</v>
      </c>
      <c r="S401" s="59">
        <v>4.3554000000000004</v>
      </c>
      <c r="T401" s="59">
        <v>4.0494000000000003</v>
      </c>
      <c r="U401" s="59">
        <v>3.6822000000000004</v>
      </c>
      <c r="V401" s="59">
        <v>4.7546280000000003</v>
      </c>
      <c r="W401" s="59">
        <v>4.4425080000000001</v>
      </c>
      <c r="X401" s="59">
        <v>4.1303879999999999</v>
      </c>
      <c r="Y401" s="59">
        <v>3.7558440000000002</v>
      </c>
    </row>
    <row r="402" spans="3:25">
      <c r="C402" s="13" t="str">
        <f>IFERROR(VLOOKUP(A402,$H$13:$K$2718,4,0),"")</f>
        <v/>
      </c>
      <c r="H402" s="54" t="s">
        <v>14947</v>
      </c>
      <c r="I402" s="55" t="s">
        <v>17935</v>
      </c>
      <c r="J402" s="55" t="s">
        <v>17936</v>
      </c>
      <c r="K402" s="56">
        <v>1</v>
      </c>
      <c r="L402" s="56" t="s">
        <v>20532</v>
      </c>
      <c r="M402" s="57" t="s">
        <v>20536</v>
      </c>
      <c r="N402" s="58">
        <v>12.37</v>
      </c>
      <c r="O402" s="58">
        <v>11.77</v>
      </c>
      <c r="P402" s="58">
        <v>11.169999999999998</v>
      </c>
      <c r="Q402" s="58">
        <v>10.45</v>
      </c>
      <c r="R402" s="59">
        <v>12.6174</v>
      </c>
      <c r="S402" s="59">
        <v>12.0054</v>
      </c>
      <c r="T402" s="59">
        <v>11.393399999999998</v>
      </c>
      <c r="U402" s="59">
        <v>10.658999999999999</v>
      </c>
      <c r="V402" s="59">
        <v>12.869748</v>
      </c>
      <c r="W402" s="59">
        <v>12.245507999999999</v>
      </c>
      <c r="X402" s="59">
        <v>11.621267999999997</v>
      </c>
      <c r="Y402" s="59">
        <v>10.872179999999998</v>
      </c>
    </row>
    <row r="403" spans="3:25">
      <c r="C403" s="13" t="str">
        <f>IFERROR(VLOOKUP(A403,$H$13:$K$2718,4,0),"")</f>
        <v/>
      </c>
      <c r="H403" s="54" t="s">
        <v>14948</v>
      </c>
      <c r="I403" s="55" t="s">
        <v>17937</v>
      </c>
      <c r="J403" s="55" t="s">
        <v>17938</v>
      </c>
      <c r="K403" s="56">
        <v>6</v>
      </c>
      <c r="L403" s="56" t="s">
        <v>20532</v>
      </c>
      <c r="M403" s="57" t="s">
        <v>20536</v>
      </c>
      <c r="N403" s="58">
        <v>8.0500000000000007</v>
      </c>
      <c r="O403" s="58">
        <v>7.4500000000000011</v>
      </c>
      <c r="P403" s="58">
        <v>6.8500000000000005</v>
      </c>
      <c r="Q403" s="58">
        <v>6.1300000000000008</v>
      </c>
      <c r="R403" s="59">
        <v>8.2110000000000003</v>
      </c>
      <c r="S403" s="59">
        <v>7.5990000000000011</v>
      </c>
      <c r="T403" s="59">
        <v>6.9870000000000001</v>
      </c>
      <c r="U403" s="59">
        <v>6.252600000000001</v>
      </c>
      <c r="V403" s="59">
        <v>8.3752200000000006</v>
      </c>
      <c r="W403" s="59">
        <v>7.7509800000000011</v>
      </c>
      <c r="X403" s="59">
        <v>7.1267399999999999</v>
      </c>
      <c r="Y403" s="59">
        <v>6.3776520000000012</v>
      </c>
    </row>
    <row r="404" spans="3:25">
      <c r="C404" s="13" t="str">
        <f>IFERROR(VLOOKUP(A404,$H$13:$K$2718,4,0),"")</f>
        <v/>
      </c>
      <c r="H404" s="54" t="s">
        <v>14949</v>
      </c>
      <c r="I404" s="55" t="s">
        <v>17939</v>
      </c>
      <c r="J404" s="55" t="s">
        <v>17940</v>
      </c>
      <c r="K404" s="56">
        <v>6</v>
      </c>
      <c r="L404" s="56" t="s">
        <v>20532</v>
      </c>
      <c r="M404" s="57" t="s">
        <v>20536</v>
      </c>
      <c r="N404" s="58">
        <v>4.49</v>
      </c>
      <c r="O404" s="58">
        <v>4.1900000000000004</v>
      </c>
      <c r="P404" s="58">
        <v>3.89</v>
      </c>
      <c r="Q404" s="58">
        <v>3.5300000000000002</v>
      </c>
      <c r="R404" s="59">
        <v>4.5798000000000005</v>
      </c>
      <c r="S404" s="59">
        <v>4.2738000000000005</v>
      </c>
      <c r="T404" s="59">
        <v>3.9678</v>
      </c>
      <c r="U404" s="59">
        <v>3.6006000000000005</v>
      </c>
      <c r="V404" s="59">
        <v>4.6713960000000005</v>
      </c>
      <c r="W404" s="59">
        <v>4.3592760000000004</v>
      </c>
      <c r="X404" s="59">
        <v>4.0471560000000002</v>
      </c>
      <c r="Y404" s="59">
        <v>3.6726120000000004</v>
      </c>
    </row>
    <row r="405" spans="3:25">
      <c r="C405" s="13" t="str">
        <f>IFERROR(VLOOKUP(A405,$H$13:$K$2718,4,0),"")</f>
        <v/>
      </c>
      <c r="H405" s="54" t="s">
        <v>14950</v>
      </c>
      <c r="I405" s="55" t="s">
        <v>17941</v>
      </c>
      <c r="J405" s="55" t="s">
        <v>17942</v>
      </c>
      <c r="K405" s="56">
        <v>1</v>
      </c>
      <c r="L405" s="56" t="s">
        <v>20532</v>
      </c>
      <c r="M405" s="57" t="s">
        <v>20536</v>
      </c>
      <c r="N405" s="58">
        <v>3.55</v>
      </c>
      <c r="O405" s="58">
        <v>3.3499999999999996</v>
      </c>
      <c r="P405" s="58">
        <v>3.15</v>
      </c>
      <c r="Q405" s="58">
        <v>2.9</v>
      </c>
      <c r="R405" s="59">
        <v>3.621</v>
      </c>
      <c r="S405" s="59">
        <v>3.4169999999999998</v>
      </c>
      <c r="T405" s="59">
        <v>3.2130000000000001</v>
      </c>
      <c r="U405" s="59">
        <v>2.9579999999999997</v>
      </c>
      <c r="V405" s="59">
        <v>3.6934200000000001</v>
      </c>
      <c r="W405" s="59">
        <v>3.4853399999999999</v>
      </c>
      <c r="X405" s="59">
        <v>3.2772600000000001</v>
      </c>
      <c r="Y405" s="59">
        <v>3.0171599999999996</v>
      </c>
    </row>
    <row r="406" spans="3:25">
      <c r="C406" s="13" t="str">
        <f>IFERROR(VLOOKUP(A406,$H$13:$K$2718,4,0),"")</f>
        <v/>
      </c>
      <c r="H406" s="54" t="s">
        <v>14951</v>
      </c>
      <c r="I406" s="55" t="s">
        <v>17943</v>
      </c>
      <c r="J406" s="55" t="s">
        <v>17944</v>
      </c>
      <c r="K406" s="56">
        <v>6</v>
      </c>
      <c r="L406" s="56" t="s">
        <v>20532</v>
      </c>
      <c r="M406" s="57" t="s">
        <v>20536</v>
      </c>
      <c r="N406" s="58">
        <v>5.09</v>
      </c>
      <c r="O406" s="58">
        <v>4.79</v>
      </c>
      <c r="P406" s="58">
        <v>4.49</v>
      </c>
      <c r="Q406" s="58">
        <v>4.13</v>
      </c>
      <c r="R406" s="59">
        <v>5.1917999999999997</v>
      </c>
      <c r="S406" s="59">
        <v>4.8857999999999997</v>
      </c>
      <c r="T406" s="59">
        <v>4.5798000000000005</v>
      </c>
      <c r="U406" s="59">
        <v>4.2126000000000001</v>
      </c>
      <c r="V406" s="59">
        <v>5.295636</v>
      </c>
      <c r="W406" s="59">
        <v>4.9835159999999998</v>
      </c>
      <c r="X406" s="59">
        <v>4.6713960000000005</v>
      </c>
      <c r="Y406" s="59">
        <v>4.2968520000000003</v>
      </c>
    </row>
    <row r="407" spans="3:25">
      <c r="C407" s="13" t="str">
        <f>IFERROR(VLOOKUP(A407,$H$13:$K$2718,4,0),"")</f>
        <v/>
      </c>
      <c r="H407" s="54" t="s">
        <v>14952</v>
      </c>
      <c r="I407" s="55" t="s">
        <v>17945</v>
      </c>
      <c r="J407" s="55" t="s">
        <v>17946</v>
      </c>
      <c r="K407" s="56">
        <v>6</v>
      </c>
      <c r="L407" s="56" t="s">
        <v>20532</v>
      </c>
      <c r="M407" s="57" t="s">
        <v>20536</v>
      </c>
      <c r="N407" s="58">
        <v>5.26</v>
      </c>
      <c r="O407" s="58">
        <v>4.96</v>
      </c>
      <c r="P407" s="58">
        <v>4.66</v>
      </c>
      <c r="Q407" s="58">
        <v>4.3</v>
      </c>
      <c r="R407" s="59">
        <v>5.3651999999999997</v>
      </c>
      <c r="S407" s="59">
        <v>5.0591999999999997</v>
      </c>
      <c r="T407" s="59">
        <v>4.7532000000000005</v>
      </c>
      <c r="U407" s="59">
        <v>4.3860000000000001</v>
      </c>
      <c r="V407" s="59">
        <v>5.4725039999999998</v>
      </c>
      <c r="W407" s="59">
        <v>5.1603839999999996</v>
      </c>
      <c r="X407" s="59">
        <v>4.8482640000000004</v>
      </c>
      <c r="Y407" s="59">
        <v>4.4737200000000001</v>
      </c>
    </row>
    <row r="408" spans="3:25">
      <c r="C408" s="13" t="str">
        <f>IFERROR(VLOOKUP(A408,$H$13:$K$2718,4,0),"")</f>
        <v/>
      </c>
      <c r="H408" s="54" t="s">
        <v>14953</v>
      </c>
      <c r="I408" s="55" t="s">
        <v>17947</v>
      </c>
      <c r="J408" s="55" t="s">
        <v>17948</v>
      </c>
      <c r="K408" s="56">
        <v>12</v>
      </c>
      <c r="L408" s="56" t="s">
        <v>20532</v>
      </c>
      <c r="M408" s="57" t="s">
        <v>20536</v>
      </c>
      <c r="N408" s="58">
        <v>8.02</v>
      </c>
      <c r="O408" s="58">
        <v>7.42</v>
      </c>
      <c r="P408" s="58">
        <v>6.8199999999999994</v>
      </c>
      <c r="Q408" s="58">
        <v>6.1</v>
      </c>
      <c r="R408" s="59">
        <v>8.1803999999999988</v>
      </c>
      <c r="S408" s="59">
        <v>7.5683999999999996</v>
      </c>
      <c r="T408" s="59">
        <v>6.9563999999999995</v>
      </c>
      <c r="U408" s="59">
        <v>6.2219999999999995</v>
      </c>
      <c r="V408" s="59">
        <v>8.3440079999999988</v>
      </c>
      <c r="W408" s="59">
        <v>7.7197679999999993</v>
      </c>
      <c r="X408" s="59">
        <v>7.0955279999999998</v>
      </c>
      <c r="Y408" s="59">
        <v>6.3464399999999994</v>
      </c>
    </row>
    <row r="409" spans="3:25">
      <c r="C409" s="13" t="str">
        <f>IFERROR(VLOOKUP(A409,$H$13:$K$2718,4,0),"")</f>
        <v/>
      </c>
      <c r="H409" s="54" t="s">
        <v>14954</v>
      </c>
      <c r="I409" s="55" t="s">
        <v>17949</v>
      </c>
      <c r="J409" s="55" t="s">
        <v>17950</v>
      </c>
      <c r="K409" s="56">
        <v>12</v>
      </c>
      <c r="L409" s="56" t="s">
        <v>20532</v>
      </c>
      <c r="M409" s="57" t="s">
        <v>20537</v>
      </c>
      <c r="N409" s="58"/>
      <c r="O409" s="58"/>
      <c r="P409" s="58">
        <v>2.67</v>
      </c>
      <c r="Q409" s="58"/>
      <c r="R409" s="59"/>
      <c r="S409" s="59"/>
      <c r="T409" s="59">
        <v>2.7233999999999998</v>
      </c>
      <c r="U409" s="59"/>
      <c r="V409" s="59"/>
      <c r="W409" s="59"/>
      <c r="X409" s="59">
        <v>2.7778679999999998</v>
      </c>
      <c r="Y409" s="59"/>
    </row>
    <row r="410" spans="3:25">
      <c r="C410" s="13" t="str">
        <f>IFERROR(VLOOKUP(A410,$H$13:$K$2718,4,0),"")</f>
        <v/>
      </c>
      <c r="H410" s="54" t="s">
        <v>14955</v>
      </c>
      <c r="I410" s="55" t="s">
        <v>17951</v>
      </c>
      <c r="J410" s="55" t="s">
        <v>17952</v>
      </c>
      <c r="K410" s="56">
        <v>6</v>
      </c>
      <c r="L410" s="56" t="s">
        <v>20532</v>
      </c>
      <c r="M410" s="57" t="s">
        <v>20536</v>
      </c>
      <c r="N410" s="58">
        <v>3.27</v>
      </c>
      <c r="O410" s="58">
        <v>3.0700000000000003</v>
      </c>
      <c r="P410" s="58">
        <v>2.87</v>
      </c>
      <c r="Q410" s="58">
        <v>2.62</v>
      </c>
      <c r="R410" s="59">
        <v>3.3353999999999999</v>
      </c>
      <c r="S410" s="59">
        <v>3.1314000000000002</v>
      </c>
      <c r="T410" s="59">
        <v>2.9274</v>
      </c>
      <c r="U410" s="59">
        <v>2.6724000000000001</v>
      </c>
      <c r="V410" s="59">
        <v>3.4021080000000001</v>
      </c>
      <c r="W410" s="59">
        <v>3.1940280000000003</v>
      </c>
      <c r="X410" s="59">
        <v>2.985948</v>
      </c>
      <c r="Y410" s="59">
        <v>2.725848</v>
      </c>
    </row>
    <row r="411" spans="3:25">
      <c r="C411" s="13" t="str">
        <f>IFERROR(VLOOKUP(A411,$H$13:$K$2718,4,0),"")</f>
        <v/>
      </c>
      <c r="H411" s="54" t="s">
        <v>14956</v>
      </c>
      <c r="I411" s="55" t="s">
        <v>17953</v>
      </c>
      <c r="J411" s="55" t="s">
        <v>17954</v>
      </c>
      <c r="K411" s="56">
        <v>1</v>
      </c>
      <c r="L411" s="56" t="s">
        <v>20532</v>
      </c>
      <c r="M411" s="57" t="s">
        <v>20536</v>
      </c>
      <c r="N411" s="58">
        <v>6.06</v>
      </c>
      <c r="O411" s="58">
        <v>5.76</v>
      </c>
      <c r="P411" s="58">
        <v>5.4599999999999991</v>
      </c>
      <c r="Q411" s="58">
        <v>5.0999999999999996</v>
      </c>
      <c r="R411" s="59">
        <v>6.1811999999999996</v>
      </c>
      <c r="S411" s="59">
        <v>5.8751999999999995</v>
      </c>
      <c r="T411" s="59">
        <v>5.5691999999999995</v>
      </c>
      <c r="U411" s="59">
        <v>5.202</v>
      </c>
      <c r="V411" s="59">
        <v>6.304824</v>
      </c>
      <c r="W411" s="59">
        <v>5.9927039999999998</v>
      </c>
      <c r="X411" s="59">
        <v>5.6805839999999996</v>
      </c>
      <c r="Y411" s="59">
        <v>5.3060400000000003</v>
      </c>
    </row>
    <row r="412" spans="3:25">
      <c r="C412" s="13" t="str">
        <f>IFERROR(VLOOKUP(A412,$H$13:$K$2718,4,0),"")</f>
        <v/>
      </c>
      <c r="H412" s="54" t="s">
        <v>14957</v>
      </c>
      <c r="I412" s="55" t="s">
        <v>17955</v>
      </c>
      <c r="J412" s="55" t="s">
        <v>17956</v>
      </c>
      <c r="K412" s="56">
        <v>6</v>
      </c>
      <c r="L412" s="56" t="s">
        <v>20532</v>
      </c>
      <c r="M412" s="57" t="s">
        <v>20537</v>
      </c>
      <c r="N412" s="58"/>
      <c r="O412" s="58"/>
      <c r="P412" s="58">
        <v>7.0399999999999991</v>
      </c>
      <c r="Q412" s="58"/>
      <c r="R412" s="59"/>
      <c r="S412" s="59"/>
      <c r="T412" s="59">
        <v>7.1807999999999987</v>
      </c>
      <c r="U412" s="59"/>
      <c r="V412" s="59"/>
      <c r="W412" s="59"/>
      <c r="X412" s="59">
        <v>7.3244159999999985</v>
      </c>
      <c r="Y412" s="59"/>
    </row>
    <row r="413" spans="3:25">
      <c r="C413" s="13" t="str">
        <f>IFERROR(VLOOKUP(A413,$H$13:$K$2718,4,0),"")</f>
        <v/>
      </c>
      <c r="H413" s="54" t="s">
        <v>14958</v>
      </c>
      <c r="I413" s="55" t="s">
        <v>17957</v>
      </c>
      <c r="J413" s="55" t="s">
        <v>17958</v>
      </c>
      <c r="K413" s="56">
        <v>1</v>
      </c>
      <c r="L413" s="56" t="s">
        <v>20532</v>
      </c>
      <c r="M413" s="57" t="s">
        <v>20536</v>
      </c>
      <c r="N413" s="58">
        <v>15.84</v>
      </c>
      <c r="O413" s="58">
        <v>14.84</v>
      </c>
      <c r="P413" s="58">
        <v>14.09</v>
      </c>
      <c r="Q413" s="58">
        <v>12.84</v>
      </c>
      <c r="R413" s="59">
        <v>16.1568</v>
      </c>
      <c r="S413" s="59">
        <v>15.136799999999999</v>
      </c>
      <c r="T413" s="59">
        <v>14.3718</v>
      </c>
      <c r="U413" s="59">
        <v>13.0968</v>
      </c>
      <c r="V413" s="59">
        <v>16.479936000000002</v>
      </c>
      <c r="W413" s="59">
        <v>15.439535999999999</v>
      </c>
      <c r="X413" s="59">
        <v>14.659236</v>
      </c>
      <c r="Y413" s="59">
        <v>13.358736</v>
      </c>
    </row>
    <row r="414" spans="3:25">
      <c r="C414" s="13" t="str">
        <f>IFERROR(VLOOKUP(A414,$H$13:$K$2718,4,0),"")</f>
        <v/>
      </c>
      <c r="H414" s="54" t="s">
        <v>14959</v>
      </c>
      <c r="I414" s="55" t="s">
        <v>17959</v>
      </c>
      <c r="J414" s="55" t="s">
        <v>17960</v>
      </c>
      <c r="K414" s="56">
        <v>6</v>
      </c>
      <c r="L414" s="56" t="s">
        <v>20532</v>
      </c>
      <c r="M414" s="57" t="s">
        <v>20536</v>
      </c>
      <c r="N414" s="58">
        <v>3.41</v>
      </c>
      <c r="O414" s="58">
        <v>3.21</v>
      </c>
      <c r="P414" s="58">
        <v>3.0100000000000002</v>
      </c>
      <c r="Q414" s="58">
        <v>2.7600000000000002</v>
      </c>
      <c r="R414" s="59">
        <v>3.4782000000000002</v>
      </c>
      <c r="S414" s="59">
        <v>3.2742</v>
      </c>
      <c r="T414" s="59">
        <v>3.0702000000000003</v>
      </c>
      <c r="U414" s="59">
        <v>2.8152000000000004</v>
      </c>
      <c r="V414" s="59">
        <v>3.5477640000000004</v>
      </c>
      <c r="W414" s="59">
        <v>3.3396840000000001</v>
      </c>
      <c r="X414" s="59">
        <v>3.1316040000000003</v>
      </c>
      <c r="Y414" s="59">
        <v>2.8715040000000003</v>
      </c>
    </row>
    <row r="415" spans="3:25">
      <c r="C415" s="13" t="str">
        <f>IFERROR(VLOOKUP(A415,$H$13:$K$2718,4,0),"")</f>
        <v/>
      </c>
      <c r="H415" s="54" t="s">
        <v>14960</v>
      </c>
      <c r="I415" s="55" t="s">
        <v>17382</v>
      </c>
      <c r="J415" s="55" t="s">
        <v>14562</v>
      </c>
      <c r="K415" s="56">
        <v>6</v>
      </c>
      <c r="L415" s="56" t="s">
        <v>20532</v>
      </c>
      <c r="M415" s="57" t="s">
        <v>20536</v>
      </c>
      <c r="N415" s="58">
        <v>5</v>
      </c>
      <c r="O415" s="58">
        <v>4.7</v>
      </c>
      <c r="P415" s="58">
        <v>4.4000000000000004</v>
      </c>
      <c r="Q415" s="58">
        <v>4.04</v>
      </c>
      <c r="R415" s="59">
        <v>5.0999999999999996</v>
      </c>
      <c r="S415" s="59">
        <v>4.7940000000000005</v>
      </c>
      <c r="T415" s="59">
        <v>4.4880000000000004</v>
      </c>
      <c r="U415" s="59">
        <v>4.1208</v>
      </c>
      <c r="V415" s="59">
        <v>5.202</v>
      </c>
      <c r="W415" s="59">
        <v>4.8898800000000007</v>
      </c>
      <c r="X415" s="59">
        <v>4.5777600000000005</v>
      </c>
      <c r="Y415" s="59">
        <v>4.2032160000000003</v>
      </c>
    </row>
    <row r="416" spans="3:25">
      <c r="C416" s="13" t="str">
        <f>IFERROR(VLOOKUP(A416,$H$13:$K$2718,4,0),"")</f>
        <v/>
      </c>
      <c r="H416" s="54" t="s">
        <v>14961</v>
      </c>
      <c r="I416" s="55" t="s">
        <v>17961</v>
      </c>
      <c r="J416" s="55" t="s">
        <v>17962</v>
      </c>
      <c r="K416" s="56">
        <v>1</v>
      </c>
      <c r="L416" s="56" t="s">
        <v>20532</v>
      </c>
      <c r="M416" s="57" t="s">
        <v>20536</v>
      </c>
      <c r="N416" s="58">
        <v>12.36</v>
      </c>
      <c r="O416" s="58">
        <v>11.76</v>
      </c>
      <c r="P416" s="58">
        <v>11.16</v>
      </c>
      <c r="Q416" s="58">
        <v>10.44</v>
      </c>
      <c r="R416" s="59">
        <v>12.607199999999999</v>
      </c>
      <c r="S416" s="59">
        <v>11.995200000000001</v>
      </c>
      <c r="T416" s="59">
        <v>11.3832</v>
      </c>
      <c r="U416" s="59">
        <v>10.6488</v>
      </c>
      <c r="V416" s="59">
        <v>12.859343999999998</v>
      </c>
      <c r="W416" s="59">
        <v>12.235104</v>
      </c>
      <c r="X416" s="59">
        <v>11.610864000000001</v>
      </c>
      <c r="Y416" s="59">
        <v>10.861775999999999</v>
      </c>
    </row>
    <row r="417" spans="3:25">
      <c r="C417" s="13" t="str">
        <f>IFERROR(VLOOKUP(A417,$H$13:$K$2718,4,0),"")</f>
        <v/>
      </c>
      <c r="H417" s="54" t="s">
        <v>14962</v>
      </c>
      <c r="I417" s="55" t="s">
        <v>17963</v>
      </c>
      <c r="J417" s="55" t="s">
        <v>17964</v>
      </c>
      <c r="K417" s="56">
        <v>6</v>
      </c>
      <c r="L417" s="56" t="s">
        <v>20532</v>
      </c>
      <c r="M417" s="57" t="s">
        <v>20536</v>
      </c>
      <c r="N417" s="58">
        <v>5.0600000000000005</v>
      </c>
      <c r="O417" s="58">
        <v>4.7600000000000007</v>
      </c>
      <c r="P417" s="58">
        <v>4.4600000000000009</v>
      </c>
      <c r="Q417" s="58">
        <v>4.1000000000000005</v>
      </c>
      <c r="R417" s="59">
        <v>5.1612000000000009</v>
      </c>
      <c r="S417" s="59">
        <v>4.8552000000000008</v>
      </c>
      <c r="T417" s="59">
        <v>4.5492000000000008</v>
      </c>
      <c r="U417" s="59">
        <v>4.1820000000000004</v>
      </c>
      <c r="V417" s="59">
        <v>5.2644240000000009</v>
      </c>
      <c r="W417" s="59">
        <v>4.9523040000000007</v>
      </c>
      <c r="X417" s="59">
        <v>4.6401840000000005</v>
      </c>
      <c r="Y417" s="59">
        <v>4.2656400000000003</v>
      </c>
    </row>
    <row r="418" spans="3:25">
      <c r="C418" s="13" t="str">
        <f>IFERROR(VLOOKUP(A418,$H$13:$K$2718,4,0),"")</f>
        <v/>
      </c>
      <c r="H418" s="54" t="s">
        <v>14963</v>
      </c>
      <c r="I418" s="55" t="s">
        <v>17965</v>
      </c>
      <c r="J418" s="55" t="s">
        <v>17966</v>
      </c>
      <c r="K418" s="56">
        <v>6</v>
      </c>
      <c r="L418" s="56" t="s">
        <v>20532</v>
      </c>
      <c r="M418" s="57" t="s">
        <v>20536</v>
      </c>
      <c r="N418" s="58">
        <v>3.18</v>
      </c>
      <c r="O418" s="58">
        <v>2.9800000000000004</v>
      </c>
      <c r="P418" s="58">
        <v>2.7800000000000002</v>
      </c>
      <c r="Q418" s="58">
        <v>2.5300000000000002</v>
      </c>
      <c r="R418" s="59">
        <v>3.2436000000000003</v>
      </c>
      <c r="S418" s="59">
        <v>3.0396000000000005</v>
      </c>
      <c r="T418" s="59">
        <v>2.8356000000000003</v>
      </c>
      <c r="U418" s="59">
        <v>2.5806000000000004</v>
      </c>
      <c r="V418" s="59">
        <v>3.3084720000000001</v>
      </c>
      <c r="W418" s="59">
        <v>3.1003920000000007</v>
      </c>
      <c r="X418" s="59">
        <v>2.8923120000000004</v>
      </c>
      <c r="Y418" s="59">
        <v>2.6322120000000004</v>
      </c>
    </row>
    <row r="419" spans="3:25">
      <c r="C419" s="13" t="str">
        <f>IFERROR(VLOOKUP(A419,$H$13:$K$2718,4,0),"")</f>
        <v/>
      </c>
      <c r="H419" s="54" t="s">
        <v>14964</v>
      </c>
      <c r="I419" s="55" t="s">
        <v>17967</v>
      </c>
      <c r="J419" s="55" t="s">
        <v>17768</v>
      </c>
      <c r="K419" s="56">
        <v>6</v>
      </c>
      <c r="L419" s="56" t="s">
        <v>20532</v>
      </c>
      <c r="M419" s="57" t="s">
        <v>20536</v>
      </c>
      <c r="N419" s="58">
        <v>3.21</v>
      </c>
      <c r="O419" s="58">
        <v>3.01</v>
      </c>
      <c r="P419" s="58">
        <v>2.81</v>
      </c>
      <c r="Q419" s="58">
        <v>2.56</v>
      </c>
      <c r="R419" s="59">
        <v>3.2742</v>
      </c>
      <c r="S419" s="59">
        <v>3.0701999999999998</v>
      </c>
      <c r="T419" s="59">
        <v>2.8662000000000001</v>
      </c>
      <c r="U419" s="59">
        <v>2.6112000000000002</v>
      </c>
      <c r="V419" s="59">
        <v>3.3396840000000001</v>
      </c>
      <c r="W419" s="59">
        <v>3.1316039999999998</v>
      </c>
      <c r="X419" s="59">
        <v>2.923524</v>
      </c>
      <c r="Y419" s="59">
        <v>2.663424</v>
      </c>
    </row>
    <row r="420" spans="3:25">
      <c r="C420" s="13" t="str">
        <f>IFERROR(VLOOKUP(A420,$H$13:$K$2718,4,0),"")</f>
        <v/>
      </c>
      <c r="H420" s="54" t="s">
        <v>14965</v>
      </c>
      <c r="I420" s="55" t="s">
        <v>17968</v>
      </c>
      <c r="J420" s="55" t="s">
        <v>17969</v>
      </c>
      <c r="K420" s="56">
        <v>6</v>
      </c>
      <c r="L420" s="56" t="s">
        <v>20532</v>
      </c>
      <c r="M420" s="57" t="s">
        <v>20536</v>
      </c>
      <c r="N420" s="58">
        <v>5.81</v>
      </c>
      <c r="O420" s="58">
        <v>5.51</v>
      </c>
      <c r="P420" s="58">
        <v>5.2099999999999991</v>
      </c>
      <c r="Q420" s="58">
        <v>4.8499999999999996</v>
      </c>
      <c r="R420" s="59">
        <v>5.9261999999999997</v>
      </c>
      <c r="S420" s="59">
        <v>5.6201999999999996</v>
      </c>
      <c r="T420" s="59">
        <v>5.3141999999999987</v>
      </c>
      <c r="U420" s="59">
        <v>4.9470000000000001</v>
      </c>
      <c r="V420" s="59">
        <v>6.0447239999999995</v>
      </c>
      <c r="W420" s="59">
        <v>5.7326039999999994</v>
      </c>
      <c r="X420" s="59">
        <v>5.4204839999999983</v>
      </c>
      <c r="Y420" s="59">
        <v>5.0459399999999999</v>
      </c>
    </row>
    <row r="421" spans="3:25">
      <c r="C421" s="13" t="str">
        <f>IFERROR(VLOOKUP(A421,$H$13:$K$2718,4,0),"")</f>
        <v/>
      </c>
      <c r="H421" s="54" t="s">
        <v>14966</v>
      </c>
      <c r="I421" s="55" t="s">
        <v>17970</v>
      </c>
      <c r="J421" s="55" t="s">
        <v>17971</v>
      </c>
      <c r="K421" s="56">
        <v>6</v>
      </c>
      <c r="L421" s="56" t="s">
        <v>20532</v>
      </c>
      <c r="M421" s="57" t="s">
        <v>20536</v>
      </c>
      <c r="N421" s="58">
        <v>7.64</v>
      </c>
      <c r="O421" s="58">
        <v>7.04</v>
      </c>
      <c r="P421" s="58">
        <v>6.4399999999999995</v>
      </c>
      <c r="Q421" s="58">
        <v>5.72</v>
      </c>
      <c r="R421" s="59">
        <v>7.7927999999999997</v>
      </c>
      <c r="S421" s="59">
        <v>7.1807999999999996</v>
      </c>
      <c r="T421" s="59">
        <v>6.5687999999999995</v>
      </c>
      <c r="U421" s="59">
        <v>5.8343999999999996</v>
      </c>
      <c r="V421" s="59">
        <v>7.9486559999999997</v>
      </c>
      <c r="W421" s="59">
        <v>7.3244159999999994</v>
      </c>
      <c r="X421" s="59">
        <v>6.7001759999999999</v>
      </c>
      <c r="Y421" s="59">
        <v>5.9510879999999995</v>
      </c>
    </row>
    <row r="422" spans="3:25">
      <c r="C422" s="13" t="str">
        <f>IFERROR(VLOOKUP(A422,$H$13:$K$2718,4,0),"")</f>
        <v/>
      </c>
      <c r="H422" s="54" t="s">
        <v>14967</v>
      </c>
      <c r="I422" s="55" t="s">
        <v>17972</v>
      </c>
      <c r="J422" s="55" t="s">
        <v>17973</v>
      </c>
      <c r="K422" s="56">
        <v>6</v>
      </c>
      <c r="L422" s="56" t="s">
        <v>20532</v>
      </c>
      <c r="M422" s="57" t="s">
        <v>20536</v>
      </c>
      <c r="N422" s="58">
        <v>3.86</v>
      </c>
      <c r="O422" s="58">
        <v>3.66</v>
      </c>
      <c r="P422" s="58">
        <v>3.46</v>
      </c>
      <c r="Q422" s="58">
        <v>3.21</v>
      </c>
      <c r="R422" s="59">
        <v>3.9371999999999998</v>
      </c>
      <c r="S422" s="59">
        <v>3.7332000000000001</v>
      </c>
      <c r="T422" s="59">
        <v>3.5291999999999999</v>
      </c>
      <c r="U422" s="59">
        <v>3.2742</v>
      </c>
      <c r="V422" s="59">
        <v>4.0159440000000002</v>
      </c>
      <c r="W422" s="59">
        <v>3.8078639999999999</v>
      </c>
      <c r="X422" s="59">
        <v>3.5997840000000001</v>
      </c>
      <c r="Y422" s="59">
        <v>3.3396840000000001</v>
      </c>
    </row>
    <row r="423" spans="3:25">
      <c r="C423" s="13" t="str">
        <f>IFERROR(VLOOKUP(A423,$H$13:$K$2718,4,0),"")</f>
        <v/>
      </c>
      <c r="H423" s="54" t="s">
        <v>14968</v>
      </c>
      <c r="I423" s="55" t="s">
        <v>17775</v>
      </c>
      <c r="J423" s="55" t="s">
        <v>17776</v>
      </c>
      <c r="K423" s="56">
        <v>12</v>
      </c>
      <c r="L423" s="56" t="s">
        <v>20532</v>
      </c>
      <c r="M423" s="57" t="s">
        <v>20537</v>
      </c>
      <c r="N423" s="58"/>
      <c r="O423" s="58"/>
      <c r="P423" s="58">
        <v>5.4499999999999993</v>
      </c>
      <c r="Q423" s="58"/>
      <c r="R423" s="59"/>
      <c r="S423" s="59"/>
      <c r="T423" s="59">
        <v>5.5589999999999993</v>
      </c>
      <c r="U423" s="59"/>
      <c r="V423" s="59"/>
      <c r="W423" s="59"/>
      <c r="X423" s="59">
        <v>5.6701799999999993</v>
      </c>
      <c r="Y423" s="59"/>
    </row>
    <row r="424" spans="3:25">
      <c r="C424" s="13" t="str">
        <f>IFERROR(VLOOKUP(A424,$H$13:$K$2718,4,0),"")</f>
        <v/>
      </c>
      <c r="H424" s="54" t="s">
        <v>14969</v>
      </c>
      <c r="I424" s="55" t="s">
        <v>17974</v>
      </c>
      <c r="J424" s="55" t="s">
        <v>17975</v>
      </c>
      <c r="K424" s="56">
        <v>1</v>
      </c>
      <c r="L424" s="56" t="s">
        <v>20532</v>
      </c>
      <c r="M424" s="57" t="s">
        <v>20536</v>
      </c>
      <c r="N424" s="58">
        <v>8.41</v>
      </c>
      <c r="O424" s="58">
        <v>7.8100000000000005</v>
      </c>
      <c r="P424" s="58">
        <v>7.21</v>
      </c>
      <c r="Q424" s="58">
        <v>6.49</v>
      </c>
      <c r="R424" s="59">
        <v>8.5782000000000007</v>
      </c>
      <c r="S424" s="59">
        <v>7.9662000000000006</v>
      </c>
      <c r="T424" s="59">
        <v>7.3541999999999996</v>
      </c>
      <c r="U424" s="59">
        <v>6.6198000000000006</v>
      </c>
      <c r="V424" s="59">
        <v>8.7497640000000008</v>
      </c>
      <c r="W424" s="59">
        <v>8.1255240000000004</v>
      </c>
      <c r="X424" s="59">
        <v>7.5012840000000001</v>
      </c>
      <c r="Y424" s="59">
        <v>6.7521960000000005</v>
      </c>
    </row>
    <row r="425" spans="3:25">
      <c r="C425" s="13" t="str">
        <f>IFERROR(VLOOKUP(A425,$H$13:$K$2718,4,0),"")</f>
        <v/>
      </c>
      <c r="H425" s="54" t="s">
        <v>14970</v>
      </c>
      <c r="I425" s="55" t="s">
        <v>17976</v>
      </c>
      <c r="J425" s="55" t="s">
        <v>17977</v>
      </c>
      <c r="K425" s="56">
        <v>12</v>
      </c>
      <c r="L425" s="56" t="s">
        <v>20532</v>
      </c>
      <c r="M425" s="57" t="s">
        <v>20536</v>
      </c>
      <c r="N425" s="58">
        <v>14.75</v>
      </c>
      <c r="O425" s="58">
        <v>13.75</v>
      </c>
      <c r="P425" s="58">
        <v>13</v>
      </c>
      <c r="Q425" s="58">
        <v>11.75</v>
      </c>
      <c r="R425" s="59">
        <v>15.045</v>
      </c>
      <c r="S425" s="59">
        <v>14.025</v>
      </c>
      <c r="T425" s="59">
        <v>13.26</v>
      </c>
      <c r="U425" s="59">
        <v>11.984999999999999</v>
      </c>
      <c r="V425" s="59">
        <v>15.3459</v>
      </c>
      <c r="W425" s="59">
        <v>14.3055</v>
      </c>
      <c r="X425" s="59">
        <v>13.5252</v>
      </c>
      <c r="Y425" s="59">
        <v>12.224699999999999</v>
      </c>
    </row>
    <row r="426" spans="3:25">
      <c r="C426" s="13" t="str">
        <f>IFERROR(VLOOKUP(A426,$H$13:$K$2718,4,0),"")</f>
        <v/>
      </c>
      <c r="H426" s="54" t="s">
        <v>14971</v>
      </c>
      <c r="I426" s="55" t="s">
        <v>17978</v>
      </c>
      <c r="J426" s="55" t="s">
        <v>17979</v>
      </c>
      <c r="K426" s="56">
        <v>6</v>
      </c>
      <c r="L426" s="56" t="s">
        <v>20532</v>
      </c>
      <c r="M426" s="57" t="s">
        <v>20536</v>
      </c>
      <c r="N426" s="58">
        <v>2.52</v>
      </c>
      <c r="O426" s="58">
        <v>2.3200000000000003</v>
      </c>
      <c r="P426" s="58">
        <v>2.12</v>
      </c>
      <c r="Q426" s="58">
        <v>1.87</v>
      </c>
      <c r="R426" s="59">
        <v>2.5704000000000002</v>
      </c>
      <c r="S426" s="59">
        <v>2.3664000000000005</v>
      </c>
      <c r="T426" s="59">
        <v>2.1624000000000003</v>
      </c>
      <c r="U426" s="59">
        <v>1.9074000000000002</v>
      </c>
      <c r="V426" s="59">
        <v>2.6218080000000001</v>
      </c>
      <c r="W426" s="59">
        <v>2.4137280000000003</v>
      </c>
      <c r="X426" s="59">
        <v>2.2056480000000005</v>
      </c>
      <c r="Y426" s="59">
        <v>1.9455480000000003</v>
      </c>
    </row>
    <row r="427" spans="3:25">
      <c r="C427" s="13" t="str">
        <f>IFERROR(VLOOKUP(A427,$H$13:$K$2718,4,0),"")</f>
        <v/>
      </c>
      <c r="H427" s="54" t="s">
        <v>14972</v>
      </c>
      <c r="I427" s="55" t="s">
        <v>17980</v>
      </c>
      <c r="J427" s="55" t="s">
        <v>17981</v>
      </c>
      <c r="K427" s="56">
        <v>6</v>
      </c>
      <c r="L427" s="56" t="s">
        <v>20532</v>
      </c>
      <c r="M427" s="57" t="s">
        <v>20536</v>
      </c>
      <c r="N427" s="58">
        <v>2.3200000000000003</v>
      </c>
      <c r="O427" s="58">
        <v>2.12</v>
      </c>
      <c r="P427" s="58">
        <v>1.9200000000000004</v>
      </c>
      <c r="Q427" s="58">
        <v>1.6700000000000004</v>
      </c>
      <c r="R427" s="59">
        <v>2.3664000000000005</v>
      </c>
      <c r="S427" s="59">
        <v>2.1624000000000003</v>
      </c>
      <c r="T427" s="59">
        <v>1.9584000000000004</v>
      </c>
      <c r="U427" s="59">
        <v>1.7034000000000005</v>
      </c>
      <c r="V427" s="59">
        <v>2.4137280000000003</v>
      </c>
      <c r="W427" s="59">
        <v>2.2056480000000005</v>
      </c>
      <c r="X427" s="59">
        <v>1.9975680000000005</v>
      </c>
      <c r="Y427" s="59">
        <v>1.7374680000000005</v>
      </c>
    </row>
    <row r="428" spans="3:25">
      <c r="C428" s="13" t="str">
        <f>IFERROR(VLOOKUP(A428,$H$13:$K$2718,4,0),"")</f>
        <v/>
      </c>
      <c r="H428" s="54" t="s">
        <v>14973</v>
      </c>
      <c r="I428" s="55" t="s">
        <v>17982</v>
      </c>
      <c r="J428" s="55" t="s">
        <v>17983</v>
      </c>
      <c r="K428" s="56">
        <v>1</v>
      </c>
      <c r="L428" s="56" t="s">
        <v>20532</v>
      </c>
      <c r="M428" s="57" t="s">
        <v>20536</v>
      </c>
      <c r="N428" s="58">
        <v>3.03</v>
      </c>
      <c r="O428" s="58">
        <v>2.83</v>
      </c>
      <c r="P428" s="58">
        <v>2.63</v>
      </c>
      <c r="Q428" s="58">
        <v>2.38</v>
      </c>
      <c r="R428" s="59">
        <v>3.0905999999999998</v>
      </c>
      <c r="S428" s="59">
        <v>2.8866000000000001</v>
      </c>
      <c r="T428" s="59">
        <v>2.6825999999999999</v>
      </c>
      <c r="U428" s="59">
        <v>2.4276</v>
      </c>
      <c r="V428" s="59">
        <v>3.152412</v>
      </c>
      <c r="W428" s="59">
        <v>2.9443320000000002</v>
      </c>
      <c r="X428" s="59">
        <v>2.7362519999999999</v>
      </c>
      <c r="Y428" s="59">
        <v>2.4761519999999999</v>
      </c>
    </row>
    <row r="429" spans="3:25">
      <c r="C429" s="13" t="str">
        <f>IFERROR(VLOOKUP(A429,$H$13:$K$2718,4,0),"")</f>
        <v/>
      </c>
      <c r="H429" s="54" t="s">
        <v>14974</v>
      </c>
      <c r="I429" s="55" t="s">
        <v>17984</v>
      </c>
      <c r="J429" s="55" t="s">
        <v>14562</v>
      </c>
      <c r="K429" s="56">
        <v>1</v>
      </c>
      <c r="L429" s="56" t="s">
        <v>20532</v>
      </c>
      <c r="M429" s="57" t="s">
        <v>20536</v>
      </c>
      <c r="N429" s="58">
        <v>4.87</v>
      </c>
      <c r="O429" s="58">
        <v>4.57</v>
      </c>
      <c r="P429" s="58">
        <v>4.2699999999999996</v>
      </c>
      <c r="Q429" s="58">
        <v>3.91</v>
      </c>
      <c r="R429" s="59">
        <v>4.9674000000000005</v>
      </c>
      <c r="S429" s="59">
        <v>4.6614000000000004</v>
      </c>
      <c r="T429" s="59">
        <v>4.3553999999999995</v>
      </c>
      <c r="U429" s="59">
        <v>3.9882</v>
      </c>
      <c r="V429" s="59">
        <v>5.0667480000000005</v>
      </c>
      <c r="W429" s="59">
        <v>4.7546280000000003</v>
      </c>
      <c r="X429" s="59">
        <v>4.4425079999999992</v>
      </c>
      <c r="Y429" s="59">
        <v>4.0679639999999999</v>
      </c>
    </row>
    <row r="430" spans="3:25">
      <c r="C430" s="13" t="str">
        <f>IFERROR(VLOOKUP(A430,$H$13:$K$2718,4,0),"")</f>
        <v/>
      </c>
      <c r="H430" s="54" t="s">
        <v>14975</v>
      </c>
      <c r="I430" s="55" t="s">
        <v>14562</v>
      </c>
      <c r="J430" s="55" t="s">
        <v>14562</v>
      </c>
      <c r="K430" s="56">
        <v>1</v>
      </c>
      <c r="L430" s="56" t="s">
        <v>20532</v>
      </c>
      <c r="M430" s="57" t="s">
        <v>20537</v>
      </c>
      <c r="N430" s="58"/>
      <c r="O430" s="58"/>
      <c r="P430" s="58">
        <v>2.61</v>
      </c>
      <c r="Q430" s="58"/>
      <c r="R430" s="59"/>
      <c r="S430" s="59"/>
      <c r="T430" s="59">
        <v>2.6621999999999999</v>
      </c>
      <c r="U430" s="59"/>
      <c r="V430" s="59"/>
      <c r="W430" s="59"/>
      <c r="X430" s="59">
        <v>2.7154439999999997</v>
      </c>
      <c r="Y430" s="59"/>
    </row>
    <row r="431" spans="3:25">
      <c r="C431" s="13" t="str">
        <f>IFERROR(VLOOKUP(A431,$H$13:$K$2718,4,0),"")</f>
        <v/>
      </c>
      <c r="H431" s="54" t="s">
        <v>14976</v>
      </c>
      <c r="I431" s="55" t="s">
        <v>17985</v>
      </c>
      <c r="J431" s="55" t="s">
        <v>17986</v>
      </c>
      <c r="K431" s="56">
        <v>20</v>
      </c>
      <c r="L431" s="56" t="s">
        <v>20532</v>
      </c>
      <c r="M431" s="57" t="s">
        <v>20537</v>
      </c>
      <c r="N431" s="58"/>
      <c r="O431" s="58"/>
      <c r="P431" s="58">
        <v>2.2600000000000002</v>
      </c>
      <c r="Q431" s="58"/>
      <c r="R431" s="59"/>
      <c r="S431" s="59"/>
      <c r="T431" s="59">
        <v>2.3052000000000001</v>
      </c>
      <c r="U431" s="59"/>
      <c r="V431" s="59"/>
      <c r="W431" s="59"/>
      <c r="X431" s="59">
        <v>2.3513040000000003</v>
      </c>
      <c r="Y431" s="59"/>
    </row>
    <row r="432" spans="3:25">
      <c r="C432" s="13" t="str">
        <f>IFERROR(VLOOKUP(A432,$H$13:$K$2718,4,0),"")</f>
        <v/>
      </c>
      <c r="H432" s="54" t="s">
        <v>14977</v>
      </c>
      <c r="I432" s="55" t="s">
        <v>17987</v>
      </c>
      <c r="J432" s="55" t="s">
        <v>17988</v>
      </c>
      <c r="K432" s="56">
        <v>6</v>
      </c>
      <c r="L432" s="56" t="s">
        <v>20532</v>
      </c>
      <c r="M432" s="57" t="s">
        <v>20536</v>
      </c>
      <c r="N432" s="58">
        <v>5.2</v>
      </c>
      <c r="O432" s="58">
        <v>4.9000000000000004</v>
      </c>
      <c r="P432" s="58">
        <v>4.5999999999999996</v>
      </c>
      <c r="Q432" s="58">
        <v>4.24</v>
      </c>
      <c r="R432" s="59">
        <v>5.3040000000000003</v>
      </c>
      <c r="S432" s="59">
        <v>4.9980000000000002</v>
      </c>
      <c r="T432" s="59">
        <v>4.6919999999999993</v>
      </c>
      <c r="U432" s="59">
        <v>4.3248000000000006</v>
      </c>
      <c r="V432" s="59">
        <v>5.4100800000000007</v>
      </c>
      <c r="W432" s="59">
        <v>5.0979600000000005</v>
      </c>
      <c r="X432" s="59">
        <v>4.7858399999999994</v>
      </c>
      <c r="Y432" s="59">
        <v>4.411296000000001</v>
      </c>
    </row>
    <row r="433" spans="3:25">
      <c r="C433" s="13" t="str">
        <f>IFERROR(VLOOKUP(A433,$H$13:$K$2718,4,0),"")</f>
        <v/>
      </c>
      <c r="H433" s="54" t="s">
        <v>14978</v>
      </c>
      <c r="I433" s="55" t="s">
        <v>17989</v>
      </c>
      <c r="J433" s="55" t="s">
        <v>17990</v>
      </c>
      <c r="K433" s="56">
        <v>1</v>
      </c>
      <c r="L433" s="56" t="s">
        <v>20532</v>
      </c>
      <c r="M433" s="57" t="s">
        <v>20536</v>
      </c>
      <c r="N433" s="58">
        <v>5.12</v>
      </c>
      <c r="O433" s="58">
        <v>4.82</v>
      </c>
      <c r="P433" s="58">
        <v>4.5199999999999996</v>
      </c>
      <c r="Q433" s="58">
        <v>4.16</v>
      </c>
      <c r="R433" s="59">
        <v>5.2224000000000004</v>
      </c>
      <c r="S433" s="59">
        <v>4.9164000000000003</v>
      </c>
      <c r="T433" s="59">
        <v>4.6103999999999994</v>
      </c>
      <c r="U433" s="59">
        <v>4.2431999999999999</v>
      </c>
      <c r="V433" s="59">
        <v>5.326848</v>
      </c>
      <c r="W433" s="59">
        <v>5.0147280000000007</v>
      </c>
      <c r="X433" s="59">
        <v>4.7026079999999997</v>
      </c>
      <c r="Y433" s="59">
        <v>4.3280639999999995</v>
      </c>
    </row>
    <row r="434" spans="3:25">
      <c r="C434" s="13" t="str">
        <f>IFERROR(VLOOKUP(A434,$H$13:$K$2718,4,0),"")</f>
        <v/>
      </c>
      <c r="H434" s="54" t="s">
        <v>14979</v>
      </c>
      <c r="I434" s="55" t="s">
        <v>17991</v>
      </c>
      <c r="J434" s="55" t="s">
        <v>17992</v>
      </c>
      <c r="K434" s="56">
        <v>1</v>
      </c>
      <c r="L434" s="56" t="s">
        <v>20532</v>
      </c>
      <c r="M434" s="57" t="s">
        <v>20536</v>
      </c>
      <c r="N434" s="58">
        <v>8.0300000000000011</v>
      </c>
      <c r="O434" s="58">
        <v>7.4300000000000015</v>
      </c>
      <c r="P434" s="58">
        <v>6.830000000000001</v>
      </c>
      <c r="Q434" s="58">
        <v>6.1100000000000012</v>
      </c>
      <c r="R434" s="59">
        <v>8.1906000000000017</v>
      </c>
      <c r="S434" s="59">
        <v>7.5786000000000016</v>
      </c>
      <c r="T434" s="59">
        <v>6.9666000000000006</v>
      </c>
      <c r="U434" s="59">
        <v>6.2322000000000015</v>
      </c>
      <c r="V434" s="59">
        <v>8.3544120000000017</v>
      </c>
      <c r="W434" s="59">
        <v>7.7301720000000014</v>
      </c>
      <c r="X434" s="59">
        <v>7.105932000000001</v>
      </c>
      <c r="Y434" s="59">
        <v>6.3568440000000015</v>
      </c>
    </row>
    <row r="435" spans="3:25">
      <c r="C435" s="13" t="str">
        <f>IFERROR(VLOOKUP(A435,$H$13:$K$2718,4,0),"")</f>
        <v/>
      </c>
      <c r="H435" s="54" t="s">
        <v>14980</v>
      </c>
      <c r="I435" s="55" t="s">
        <v>17993</v>
      </c>
      <c r="J435" s="55" t="s">
        <v>17994</v>
      </c>
      <c r="K435" s="56">
        <v>6</v>
      </c>
      <c r="L435" s="56" t="s">
        <v>20532</v>
      </c>
      <c r="M435" s="57" t="s">
        <v>20536</v>
      </c>
      <c r="N435" s="58">
        <v>4.58</v>
      </c>
      <c r="O435" s="58">
        <v>4.28</v>
      </c>
      <c r="P435" s="58">
        <v>3.98</v>
      </c>
      <c r="Q435" s="58">
        <v>3.62</v>
      </c>
      <c r="R435" s="59">
        <v>4.6715999999999998</v>
      </c>
      <c r="S435" s="59">
        <v>4.3656000000000006</v>
      </c>
      <c r="T435" s="59">
        <v>4.0595999999999997</v>
      </c>
      <c r="U435" s="59">
        <v>3.6924000000000001</v>
      </c>
      <c r="V435" s="59">
        <v>4.7650319999999997</v>
      </c>
      <c r="W435" s="59">
        <v>4.4529120000000004</v>
      </c>
      <c r="X435" s="59">
        <v>4.1407919999999994</v>
      </c>
      <c r="Y435" s="59">
        <v>3.766248</v>
      </c>
    </row>
    <row r="436" spans="3:25">
      <c r="C436" s="13" t="str">
        <f>IFERROR(VLOOKUP(A436,$H$13:$K$2718,4,0),"")</f>
        <v/>
      </c>
      <c r="H436" s="54" t="s">
        <v>14981</v>
      </c>
      <c r="I436" s="55" t="s">
        <v>17995</v>
      </c>
      <c r="J436" s="55" t="s">
        <v>17996</v>
      </c>
      <c r="K436" s="56">
        <v>1</v>
      </c>
      <c r="L436" s="56" t="s">
        <v>20532</v>
      </c>
      <c r="M436" s="57" t="s">
        <v>20536</v>
      </c>
      <c r="N436" s="58">
        <v>3.68</v>
      </c>
      <c r="O436" s="58">
        <v>3.4800000000000004</v>
      </c>
      <c r="P436" s="58">
        <v>3.2800000000000002</v>
      </c>
      <c r="Q436" s="58">
        <v>3.0300000000000002</v>
      </c>
      <c r="R436" s="59">
        <v>3.7536</v>
      </c>
      <c r="S436" s="59">
        <v>3.5496000000000003</v>
      </c>
      <c r="T436" s="59">
        <v>3.3456000000000001</v>
      </c>
      <c r="U436" s="59">
        <v>3.0906000000000002</v>
      </c>
      <c r="V436" s="59">
        <v>3.8286720000000001</v>
      </c>
      <c r="W436" s="59">
        <v>3.6205920000000003</v>
      </c>
      <c r="X436" s="59">
        <v>3.412512</v>
      </c>
      <c r="Y436" s="59">
        <v>3.1524120000000004</v>
      </c>
    </row>
    <row r="437" spans="3:25">
      <c r="C437" s="13" t="str">
        <f>IFERROR(VLOOKUP(A437,$H$13:$K$2718,4,0),"")</f>
        <v/>
      </c>
      <c r="H437" s="54" t="s">
        <v>14982</v>
      </c>
      <c r="I437" s="55" t="s">
        <v>17997</v>
      </c>
      <c r="J437" s="55" t="s">
        <v>17998</v>
      </c>
      <c r="K437" s="56">
        <v>6</v>
      </c>
      <c r="L437" s="56" t="s">
        <v>20532</v>
      </c>
      <c r="M437" s="57" t="s">
        <v>20536</v>
      </c>
      <c r="N437" s="58">
        <v>3.65</v>
      </c>
      <c r="O437" s="58">
        <v>3.45</v>
      </c>
      <c r="P437" s="58">
        <v>3.25</v>
      </c>
      <c r="Q437" s="58">
        <v>3</v>
      </c>
      <c r="R437" s="59">
        <v>3.7229999999999999</v>
      </c>
      <c r="S437" s="59">
        <v>3.5190000000000001</v>
      </c>
      <c r="T437" s="59">
        <v>3.3149999999999999</v>
      </c>
      <c r="U437" s="59">
        <v>3.06</v>
      </c>
      <c r="V437" s="59">
        <v>3.7974600000000001</v>
      </c>
      <c r="W437" s="59">
        <v>3.5893800000000002</v>
      </c>
      <c r="X437" s="59">
        <v>3.3813</v>
      </c>
      <c r="Y437" s="59">
        <v>3.1212</v>
      </c>
    </row>
    <row r="438" spans="3:25">
      <c r="C438" s="13" t="str">
        <f>IFERROR(VLOOKUP(A438,$H$13:$K$2718,4,0),"")</f>
        <v/>
      </c>
      <c r="H438" s="54" t="s">
        <v>14983</v>
      </c>
      <c r="I438" s="55" t="s">
        <v>17999</v>
      </c>
      <c r="J438" s="55" t="s">
        <v>14562</v>
      </c>
      <c r="K438" s="56">
        <v>12</v>
      </c>
      <c r="L438" s="56" t="s">
        <v>20532</v>
      </c>
      <c r="M438" s="57" t="s">
        <v>20537</v>
      </c>
      <c r="N438" s="58"/>
      <c r="O438" s="58"/>
      <c r="P438" s="58">
        <v>2.5900000000000003</v>
      </c>
      <c r="Q438" s="58"/>
      <c r="R438" s="59"/>
      <c r="S438" s="59"/>
      <c r="T438" s="59">
        <v>2.6418000000000004</v>
      </c>
      <c r="U438" s="59"/>
      <c r="V438" s="59"/>
      <c r="W438" s="59"/>
      <c r="X438" s="59">
        <v>2.6946360000000005</v>
      </c>
      <c r="Y438" s="59"/>
    </row>
    <row r="439" spans="3:25">
      <c r="C439" s="13" t="str">
        <f>IFERROR(VLOOKUP(A439,$H$13:$K$2718,4,0),"")</f>
        <v/>
      </c>
      <c r="H439" s="54" t="s">
        <v>14984</v>
      </c>
      <c r="I439" s="55" t="s">
        <v>18000</v>
      </c>
      <c r="J439" s="55" t="s">
        <v>14562</v>
      </c>
      <c r="K439" s="56">
        <v>1</v>
      </c>
      <c r="L439" s="56" t="s">
        <v>20532</v>
      </c>
      <c r="M439" s="57" t="s">
        <v>20537</v>
      </c>
      <c r="N439" s="58"/>
      <c r="O439" s="58"/>
      <c r="P439" s="58">
        <v>2.86</v>
      </c>
      <c r="Q439" s="58"/>
      <c r="R439" s="59"/>
      <c r="S439" s="59"/>
      <c r="T439" s="59">
        <v>2.9171999999999998</v>
      </c>
      <c r="U439" s="59"/>
      <c r="V439" s="59"/>
      <c r="W439" s="59"/>
      <c r="X439" s="59">
        <v>2.9755439999999997</v>
      </c>
      <c r="Y439" s="59"/>
    </row>
    <row r="440" spans="3:25">
      <c r="C440" s="13" t="str">
        <f>IFERROR(VLOOKUP(A440,$H$13:$K$2718,4,0),"")</f>
        <v/>
      </c>
      <c r="H440" s="54" t="s">
        <v>14985</v>
      </c>
      <c r="I440" s="55" t="s">
        <v>18001</v>
      </c>
      <c r="J440" s="55" t="s">
        <v>14562</v>
      </c>
      <c r="K440" s="56">
        <v>12</v>
      </c>
      <c r="L440" s="56" t="s">
        <v>20532</v>
      </c>
      <c r="M440" s="57" t="s">
        <v>20537</v>
      </c>
      <c r="N440" s="58"/>
      <c r="O440" s="58"/>
      <c r="P440" s="58">
        <v>2.74</v>
      </c>
      <c r="Q440" s="58"/>
      <c r="R440" s="59"/>
      <c r="S440" s="59"/>
      <c r="T440" s="59">
        <v>2.7948000000000004</v>
      </c>
      <c r="U440" s="59"/>
      <c r="V440" s="59"/>
      <c r="W440" s="59"/>
      <c r="X440" s="59">
        <v>2.8506960000000006</v>
      </c>
      <c r="Y440" s="59"/>
    </row>
    <row r="441" spans="3:25">
      <c r="C441" s="13" t="str">
        <f>IFERROR(VLOOKUP(A441,$H$13:$K$2718,4,0),"")</f>
        <v/>
      </c>
      <c r="H441" s="54" t="s">
        <v>14986</v>
      </c>
      <c r="I441" s="55" t="s">
        <v>18002</v>
      </c>
      <c r="J441" s="55" t="s">
        <v>18003</v>
      </c>
      <c r="K441" s="56">
        <v>6</v>
      </c>
      <c r="L441" s="56" t="s">
        <v>20532</v>
      </c>
      <c r="M441" s="57" t="s">
        <v>20537</v>
      </c>
      <c r="N441" s="58"/>
      <c r="O441" s="58"/>
      <c r="P441" s="58">
        <v>1.73</v>
      </c>
      <c r="Q441" s="58"/>
      <c r="R441" s="59"/>
      <c r="S441" s="59"/>
      <c r="T441" s="59">
        <v>1.7645999999999999</v>
      </c>
      <c r="U441" s="59"/>
      <c r="V441" s="59"/>
      <c r="W441" s="59"/>
      <c r="X441" s="59">
        <v>1.799892</v>
      </c>
      <c r="Y441" s="59"/>
    </row>
    <row r="442" spans="3:25">
      <c r="C442" s="13" t="str">
        <f>IFERROR(VLOOKUP(A442,$H$13:$K$2718,4,0),"")</f>
        <v/>
      </c>
      <c r="H442" s="54" t="s">
        <v>14987</v>
      </c>
      <c r="I442" s="55" t="s">
        <v>18004</v>
      </c>
      <c r="J442" s="55" t="s">
        <v>18005</v>
      </c>
      <c r="K442" s="56">
        <v>6</v>
      </c>
      <c r="L442" s="56" t="s">
        <v>20532</v>
      </c>
      <c r="M442" s="57" t="s">
        <v>20536</v>
      </c>
      <c r="N442" s="58">
        <v>5.17</v>
      </c>
      <c r="O442" s="58">
        <v>4.87</v>
      </c>
      <c r="P442" s="58">
        <v>4.57</v>
      </c>
      <c r="Q442" s="58">
        <v>4.21</v>
      </c>
      <c r="R442" s="59">
        <v>5.2733999999999996</v>
      </c>
      <c r="S442" s="59">
        <v>4.9674000000000005</v>
      </c>
      <c r="T442" s="59">
        <v>4.6614000000000004</v>
      </c>
      <c r="U442" s="59">
        <v>4.2942</v>
      </c>
      <c r="V442" s="59">
        <v>5.3788679999999998</v>
      </c>
      <c r="W442" s="59">
        <v>5.0667480000000005</v>
      </c>
      <c r="X442" s="59">
        <v>4.7546280000000003</v>
      </c>
      <c r="Y442" s="59">
        <v>4.3800840000000001</v>
      </c>
    </row>
    <row r="443" spans="3:25">
      <c r="C443" s="13" t="str">
        <f>IFERROR(VLOOKUP(A443,$H$13:$K$2718,4,0),"")</f>
        <v/>
      </c>
      <c r="H443" s="54" t="s">
        <v>14988</v>
      </c>
      <c r="I443" s="55" t="s">
        <v>18006</v>
      </c>
      <c r="J443" s="55" t="s">
        <v>18007</v>
      </c>
      <c r="K443" s="56">
        <v>1</v>
      </c>
      <c r="L443" s="56" t="s">
        <v>20533</v>
      </c>
      <c r="M443" s="57" t="s">
        <v>20536</v>
      </c>
      <c r="N443" s="58">
        <v>6.09</v>
      </c>
      <c r="O443" s="58">
        <v>5.79</v>
      </c>
      <c r="P443" s="58">
        <v>5.49</v>
      </c>
      <c r="Q443" s="58">
        <v>5.13</v>
      </c>
      <c r="R443" s="59">
        <v>6.2118000000000002</v>
      </c>
      <c r="S443" s="59">
        <v>5.9058000000000002</v>
      </c>
      <c r="T443" s="59">
        <v>5.5998000000000001</v>
      </c>
      <c r="U443" s="59">
        <v>5.2325999999999997</v>
      </c>
      <c r="V443" s="59">
        <v>6.336036</v>
      </c>
      <c r="W443" s="59">
        <v>6.0239159999999998</v>
      </c>
      <c r="X443" s="59">
        <v>5.7117960000000005</v>
      </c>
      <c r="Y443" s="59">
        <v>5.3372519999999994</v>
      </c>
    </row>
    <row r="444" spans="3:25">
      <c r="C444" s="13" t="str">
        <f>IFERROR(VLOOKUP(A444,$H$13:$K$2718,4,0),"")</f>
        <v/>
      </c>
      <c r="H444" s="54" t="s">
        <v>14989</v>
      </c>
      <c r="I444" s="55" t="s">
        <v>18008</v>
      </c>
      <c r="J444" s="55" t="s">
        <v>18009</v>
      </c>
      <c r="K444" s="56">
        <v>6</v>
      </c>
      <c r="L444" s="56" t="s">
        <v>20532</v>
      </c>
      <c r="M444" s="57" t="s">
        <v>20536</v>
      </c>
      <c r="N444" s="58">
        <v>4.87</v>
      </c>
      <c r="O444" s="58">
        <v>4.57</v>
      </c>
      <c r="P444" s="58">
        <v>4.2699999999999996</v>
      </c>
      <c r="Q444" s="58">
        <v>3.91</v>
      </c>
      <c r="R444" s="59">
        <v>4.9674000000000005</v>
      </c>
      <c r="S444" s="59">
        <v>4.6614000000000004</v>
      </c>
      <c r="T444" s="59">
        <v>4.3553999999999995</v>
      </c>
      <c r="U444" s="59">
        <v>3.9882</v>
      </c>
      <c r="V444" s="59">
        <v>5.0667480000000005</v>
      </c>
      <c r="W444" s="59">
        <v>4.7546280000000003</v>
      </c>
      <c r="X444" s="59">
        <v>4.4425079999999992</v>
      </c>
      <c r="Y444" s="59">
        <v>4.0679639999999999</v>
      </c>
    </row>
    <row r="445" spans="3:25">
      <c r="C445" s="13" t="str">
        <f>IFERROR(VLOOKUP(A445,$H$13:$K$2718,4,0),"")</f>
        <v/>
      </c>
      <c r="H445" s="54" t="s">
        <v>14990</v>
      </c>
      <c r="I445" s="55" t="s">
        <v>18010</v>
      </c>
      <c r="J445" s="55" t="s">
        <v>18011</v>
      </c>
      <c r="K445" s="56">
        <v>1</v>
      </c>
      <c r="L445" s="56" t="s">
        <v>20532</v>
      </c>
      <c r="M445" s="57" t="s">
        <v>20536</v>
      </c>
      <c r="N445" s="58">
        <v>2.5300000000000002</v>
      </c>
      <c r="O445" s="58">
        <v>2.33</v>
      </c>
      <c r="P445" s="58">
        <v>2.1300000000000003</v>
      </c>
      <c r="Q445" s="58">
        <v>1.8800000000000003</v>
      </c>
      <c r="R445" s="59">
        <v>2.5806000000000004</v>
      </c>
      <c r="S445" s="59">
        <v>2.3766000000000003</v>
      </c>
      <c r="T445" s="59">
        <v>2.1726000000000005</v>
      </c>
      <c r="U445" s="59">
        <v>1.9176000000000004</v>
      </c>
      <c r="V445" s="59">
        <v>2.6322120000000004</v>
      </c>
      <c r="W445" s="59">
        <v>2.4241320000000002</v>
      </c>
      <c r="X445" s="59">
        <v>2.2160520000000004</v>
      </c>
      <c r="Y445" s="59">
        <v>1.9559520000000004</v>
      </c>
    </row>
    <row r="446" spans="3:25">
      <c r="C446" s="13" t="str">
        <f>IFERROR(VLOOKUP(A446,$H$13:$K$2718,4,0),"")</f>
        <v/>
      </c>
      <c r="H446" s="54" t="s">
        <v>14991</v>
      </c>
      <c r="I446" s="55" t="s">
        <v>18012</v>
      </c>
      <c r="J446" s="55" t="s">
        <v>17367</v>
      </c>
      <c r="K446" s="56">
        <v>1</v>
      </c>
      <c r="L446" s="56" t="s">
        <v>20532</v>
      </c>
      <c r="M446" s="57" t="s">
        <v>20536</v>
      </c>
      <c r="N446" s="58">
        <v>5.2200000000000006</v>
      </c>
      <c r="O446" s="58">
        <v>4.9200000000000008</v>
      </c>
      <c r="P446" s="58">
        <v>4.620000000000001</v>
      </c>
      <c r="Q446" s="58">
        <v>4.2600000000000007</v>
      </c>
      <c r="R446" s="59">
        <v>5.3244000000000007</v>
      </c>
      <c r="S446" s="59">
        <v>5.0184000000000006</v>
      </c>
      <c r="T446" s="59">
        <v>4.7124000000000006</v>
      </c>
      <c r="U446" s="59">
        <v>4.3452000000000011</v>
      </c>
      <c r="V446" s="59">
        <v>5.4308880000000004</v>
      </c>
      <c r="W446" s="59">
        <v>5.1187680000000011</v>
      </c>
      <c r="X446" s="59">
        <v>4.8066480000000009</v>
      </c>
      <c r="Y446" s="59">
        <v>4.4321040000000007</v>
      </c>
    </row>
    <row r="447" spans="3:25">
      <c r="C447" s="13" t="str">
        <f>IFERROR(VLOOKUP(A447,$H$13:$K$2718,4,0),"")</f>
        <v/>
      </c>
      <c r="H447" s="54" t="s">
        <v>14992</v>
      </c>
      <c r="I447" s="55" t="s">
        <v>18013</v>
      </c>
      <c r="J447" s="55" t="s">
        <v>17879</v>
      </c>
      <c r="K447" s="56">
        <v>1</v>
      </c>
      <c r="L447" s="56" t="s">
        <v>20532</v>
      </c>
      <c r="M447" s="57" t="s">
        <v>20536</v>
      </c>
      <c r="N447" s="58">
        <v>5.1400000000000006</v>
      </c>
      <c r="O447" s="58">
        <v>4.8400000000000007</v>
      </c>
      <c r="P447" s="58">
        <v>4.5400000000000009</v>
      </c>
      <c r="Q447" s="58">
        <v>4.1800000000000006</v>
      </c>
      <c r="R447" s="59">
        <v>5.2428000000000008</v>
      </c>
      <c r="S447" s="59">
        <v>4.9368000000000007</v>
      </c>
      <c r="T447" s="59">
        <v>4.6308000000000007</v>
      </c>
      <c r="U447" s="59">
        <v>4.2636000000000003</v>
      </c>
      <c r="V447" s="59">
        <v>5.3476560000000006</v>
      </c>
      <c r="W447" s="59">
        <v>5.0355360000000005</v>
      </c>
      <c r="X447" s="59">
        <v>4.7234160000000003</v>
      </c>
      <c r="Y447" s="59">
        <v>4.3488720000000001</v>
      </c>
    </row>
    <row r="448" spans="3:25">
      <c r="C448" s="13" t="str">
        <f>IFERROR(VLOOKUP(A448,$H$13:$K$2718,4,0),"")</f>
        <v/>
      </c>
      <c r="H448" s="54" t="s">
        <v>14993</v>
      </c>
      <c r="I448" s="55" t="s">
        <v>18014</v>
      </c>
      <c r="J448" s="55" t="s">
        <v>18015</v>
      </c>
      <c r="K448" s="56">
        <v>6</v>
      </c>
      <c r="L448" s="56" t="s">
        <v>20532</v>
      </c>
      <c r="M448" s="57" t="s">
        <v>20536</v>
      </c>
      <c r="N448" s="58">
        <v>4.4800000000000004</v>
      </c>
      <c r="O448" s="58">
        <v>4.1800000000000006</v>
      </c>
      <c r="P448" s="58">
        <v>3.8800000000000003</v>
      </c>
      <c r="Q448" s="58">
        <v>3.5200000000000005</v>
      </c>
      <c r="R448" s="59">
        <v>4.5696000000000003</v>
      </c>
      <c r="S448" s="59">
        <v>4.2636000000000003</v>
      </c>
      <c r="T448" s="59">
        <v>3.9576000000000002</v>
      </c>
      <c r="U448" s="59">
        <v>3.5904000000000003</v>
      </c>
      <c r="V448" s="59">
        <v>4.6609920000000002</v>
      </c>
      <c r="W448" s="59">
        <v>4.3488720000000001</v>
      </c>
      <c r="X448" s="59">
        <v>4.0367519999999999</v>
      </c>
      <c r="Y448" s="59">
        <v>3.6622080000000001</v>
      </c>
    </row>
    <row r="449" spans="3:25">
      <c r="C449" s="13" t="str">
        <f>IFERROR(VLOOKUP(A449,$H$13:$K$2718,4,0),"")</f>
        <v/>
      </c>
      <c r="H449" s="54" t="s">
        <v>14994</v>
      </c>
      <c r="I449" s="55" t="s">
        <v>18016</v>
      </c>
      <c r="J449" s="55" t="s">
        <v>18017</v>
      </c>
      <c r="K449" s="56">
        <v>6</v>
      </c>
      <c r="L449" s="56" t="s">
        <v>20532</v>
      </c>
      <c r="M449" s="57" t="s">
        <v>20536</v>
      </c>
      <c r="N449" s="58">
        <v>2.44</v>
      </c>
      <c r="O449" s="58">
        <v>2.2400000000000002</v>
      </c>
      <c r="P449" s="58">
        <v>2.04</v>
      </c>
      <c r="Q449" s="58">
        <v>1.79</v>
      </c>
      <c r="R449" s="59">
        <v>2.4887999999999999</v>
      </c>
      <c r="S449" s="59">
        <v>2.2848000000000002</v>
      </c>
      <c r="T449" s="59">
        <v>2.0808</v>
      </c>
      <c r="U449" s="59">
        <v>1.8258000000000001</v>
      </c>
      <c r="V449" s="59">
        <v>2.5385759999999999</v>
      </c>
      <c r="W449" s="59">
        <v>2.3304960000000001</v>
      </c>
      <c r="X449" s="59">
        <v>2.1224159999999999</v>
      </c>
      <c r="Y449" s="59">
        <v>1.8623160000000001</v>
      </c>
    </row>
    <row r="450" spans="3:25">
      <c r="C450" s="13" t="str">
        <f>IFERROR(VLOOKUP(A450,$H$13:$K$2718,4,0),"")</f>
        <v/>
      </c>
      <c r="H450" s="54" t="s">
        <v>14995</v>
      </c>
      <c r="I450" s="55" t="s">
        <v>18018</v>
      </c>
      <c r="J450" s="55" t="s">
        <v>18019</v>
      </c>
      <c r="K450" s="56">
        <v>12</v>
      </c>
      <c r="L450" s="56" t="s">
        <v>20532</v>
      </c>
      <c r="M450" s="57" t="s">
        <v>20536</v>
      </c>
      <c r="N450" s="58">
        <v>4.7</v>
      </c>
      <c r="O450" s="58">
        <v>4.4000000000000004</v>
      </c>
      <c r="P450" s="58">
        <v>4.0999999999999996</v>
      </c>
      <c r="Q450" s="58">
        <v>3.74</v>
      </c>
      <c r="R450" s="59">
        <v>4.7940000000000005</v>
      </c>
      <c r="S450" s="59">
        <v>4.4880000000000004</v>
      </c>
      <c r="T450" s="59">
        <v>4.1819999999999995</v>
      </c>
      <c r="U450" s="59">
        <v>3.8148000000000004</v>
      </c>
      <c r="V450" s="59">
        <v>4.8898800000000007</v>
      </c>
      <c r="W450" s="59">
        <v>4.5777600000000005</v>
      </c>
      <c r="X450" s="59">
        <v>4.2656399999999994</v>
      </c>
      <c r="Y450" s="59">
        <v>3.8910960000000006</v>
      </c>
    </row>
    <row r="451" spans="3:25">
      <c r="C451" s="13" t="str">
        <f>IFERROR(VLOOKUP(A451,$H$13:$K$2718,4,0),"")</f>
        <v/>
      </c>
      <c r="H451" s="54" t="s">
        <v>14996</v>
      </c>
      <c r="I451" s="55" t="s">
        <v>18020</v>
      </c>
      <c r="J451" s="55" t="s">
        <v>18021</v>
      </c>
      <c r="K451" s="56">
        <v>12</v>
      </c>
      <c r="L451" s="56" t="s">
        <v>20532</v>
      </c>
      <c r="M451" s="57" t="s">
        <v>20536</v>
      </c>
      <c r="N451" s="58">
        <v>2.81</v>
      </c>
      <c r="O451" s="58">
        <v>2.6100000000000003</v>
      </c>
      <c r="P451" s="58">
        <v>2.41</v>
      </c>
      <c r="Q451" s="58">
        <v>2.16</v>
      </c>
      <c r="R451" s="59">
        <v>2.8662000000000001</v>
      </c>
      <c r="S451" s="59">
        <v>2.6622000000000003</v>
      </c>
      <c r="T451" s="59">
        <v>2.4582000000000002</v>
      </c>
      <c r="U451" s="59">
        <v>2.2032000000000003</v>
      </c>
      <c r="V451" s="59">
        <v>2.923524</v>
      </c>
      <c r="W451" s="59">
        <v>2.7154440000000002</v>
      </c>
      <c r="X451" s="59">
        <v>2.5073640000000004</v>
      </c>
      <c r="Y451" s="59">
        <v>2.2472640000000004</v>
      </c>
    </row>
    <row r="452" spans="3:25">
      <c r="C452" s="13" t="str">
        <f>IFERROR(VLOOKUP(A452,$H$13:$K$2718,4,0),"")</f>
        <v/>
      </c>
      <c r="H452" s="54" t="s">
        <v>14997</v>
      </c>
      <c r="I452" s="55" t="s">
        <v>18022</v>
      </c>
      <c r="J452" s="55" t="s">
        <v>18023</v>
      </c>
      <c r="K452" s="56">
        <v>6</v>
      </c>
      <c r="L452" s="56" t="s">
        <v>20532</v>
      </c>
      <c r="M452" s="57" t="s">
        <v>20536</v>
      </c>
      <c r="N452" s="58">
        <v>2.63</v>
      </c>
      <c r="O452" s="58">
        <v>2.4299999999999997</v>
      </c>
      <c r="P452" s="58">
        <v>2.23</v>
      </c>
      <c r="Q452" s="58">
        <v>1.98</v>
      </c>
      <c r="R452" s="59">
        <v>2.6825999999999999</v>
      </c>
      <c r="S452" s="59">
        <v>2.4785999999999997</v>
      </c>
      <c r="T452" s="59">
        <v>2.2746</v>
      </c>
      <c r="U452" s="59">
        <v>2.0196000000000001</v>
      </c>
      <c r="V452" s="59">
        <v>2.7362519999999999</v>
      </c>
      <c r="W452" s="59">
        <v>2.5281719999999996</v>
      </c>
      <c r="X452" s="59">
        <v>2.3200919999999998</v>
      </c>
      <c r="Y452" s="59">
        <v>2.0599920000000003</v>
      </c>
    </row>
    <row r="453" spans="3:25">
      <c r="C453" s="13" t="str">
        <f>IFERROR(VLOOKUP(A453,$H$13:$K$2718,4,0),"")</f>
        <v/>
      </c>
      <c r="H453" s="54" t="s">
        <v>14998</v>
      </c>
      <c r="I453" s="55" t="s">
        <v>18024</v>
      </c>
      <c r="J453" s="55" t="s">
        <v>14562</v>
      </c>
      <c r="K453" s="56">
        <v>1</v>
      </c>
      <c r="L453" s="56" t="s">
        <v>20532</v>
      </c>
      <c r="M453" s="57" t="s">
        <v>20537</v>
      </c>
      <c r="N453" s="58"/>
      <c r="O453" s="58"/>
      <c r="P453" s="58">
        <v>2.3400000000000003</v>
      </c>
      <c r="Q453" s="58"/>
      <c r="R453" s="59"/>
      <c r="S453" s="59"/>
      <c r="T453" s="59">
        <v>2.3868000000000005</v>
      </c>
      <c r="U453" s="59"/>
      <c r="V453" s="59"/>
      <c r="W453" s="59"/>
      <c r="X453" s="59">
        <v>2.4345360000000005</v>
      </c>
      <c r="Y453" s="59"/>
    </row>
    <row r="454" spans="3:25">
      <c r="C454" s="13" t="str">
        <f>IFERROR(VLOOKUP(A454,$H$13:$K$2718,4,0),"")</f>
        <v/>
      </c>
      <c r="H454" s="54" t="s">
        <v>14999</v>
      </c>
      <c r="I454" s="55" t="s">
        <v>18025</v>
      </c>
      <c r="J454" s="55" t="s">
        <v>18026</v>
      </c>
      <c r="K454" s="56">
        <v>1</v>
      </c>
      <c r="L454" s="56" t="s">
        <v>20532</v>
      </c>
      <c r="M454" s="57" t="s">
        <v>20536</v>
      </c>
      <c r="N454" s="58">
        <v>15.46</v>
      </c>
      <c r="O454" s="58">
        <v>14.46</v>
      </c>
      <c r="P454" s="58">
        <v>13.71</v>
      </c>
      <c r="Q454" s="58">
        <v>12.46</v>
      </c>
      <c r="R454" s="59">
        <v>15.769200000000001</v>
      </c>
      <c r="S454" s="59">
        <v>14.7492</v>
      </c>
      <c r="T454" s="59">
        <v>13.984200000000001</v>
      </c>
      <c r="U454" s="59">
        <v>12.709200000000001</v>
      </c>
      <c r="V454" s="59">
        <v>16.084584000000003</v>
      </c>
      <c r="W454" s="59">
        <v>15.044184</v>
      </c>
      <c r="X454" s="59">
        <v>14.263884000000001</v>
      </c>
      <c r="Y454" s="59">
        <v>12.963384000000001</v>
      </c>
    </row>
    <row r="455" spans="3:25">
      <c r="C455" s="13" t="str">
        <f>IFERROR(VLOOKUP(A455,$H$13:$K$2718,4,0),"")</f>
        <v/>
      </c>
      <c r="H455" s="54" t="s">
        <v>15000</v>
      </c>
      <c r="I455" s="55" t="s">
        <v>18027</v>
      </c>
      <c r="J455" s="55" t="s">
        <v>18028</v>
      </c>
      <c r="K455" s="56">
        <v>1</v>
      </c>
      <c r="L455" s="56" t="s">
        <v>20532</v>
      </c>
      <c r="M455" s="57" t="s">
        <v>20536</v>
      </c>
      <c r="N455" s="58">
        <v>5.68</v>
      </c>
      <c r="O455" s="58">
        <v>5.38</v>
      </c>
      <c r="P455" s="58">
        <v>5.08</v>
      </c>
      <c r="Q455" s="58">
        <v>4.72</v>
      </c>
      <c r="R455" s="59">
        <v>5.7935999999999996</v>
      </c>
      <c r="S455" s="59">
        <v>5.4875999999999996</v>
      </c>
      <c r="T455" s="59">
        <v>5.1816000000000004</v>
      </c>
      <c r="U455" s="59">
        <v>4.8144</v>
      </c>
      <c r="V455" s="59">
        <v>5.9094720000000001</v>
      </c>
      <c r="W455" s="59">
        <v>5.5973519999999999</v>
      </c>
      <c r="X455" s="59">
        <v>5.2852320000000006</v>
      </c>
      <c r="Y455" s="59">
        <v>4.9106880000000004</v>
      </c>
    </row>
    <row r="456" spans="3:25">
      <c r="C456" s="13" t="str">
        <f>IFERROR(VLOOKUP(A456,$H$13:$K$2718,4,0),"")</f>
        <v/>
      </c>
      <c r="H456" s="54" t="s">
        <v>15001</v>
      </c>
      <c r="I456" s="55" t="s">
        <v>18029</v>
      </c>
      <c r="J456" s="55" t="s">
        <v>18030</v>
      </c>
      <c r="K456" s="56">
        <v>6</v>
      </c>
      <c r="L456" s="56" t="s">
        <v>20532</v>
      </c>
      <c r="M456" s="57" t="s">
        <v>20536</v>
      </c>
      <c r="N456" s="58">
        <v>2.8600000000000003</v>
      </c>
      <c r="O456" s="58">
        <v>2.66</v>
      </c>
      <c r="P456" s="58">
        <v>2.4600000000000004</v>
      </c>
      <c r="Q456" s="58">
        <v>2.2100000000000004</v>
      </c>
      <c r="R456" s="59">
        <v>2.9172000000000002</v>
      </c>
      <c r="S456" s="59">
        <v>2.7132000000000001</v>
      </c>
      <c r="T456" s="59">
        <v>2.5092000000000003</v>
      </c>
      <c r="U456" s="59">
        <v>2.2542000000000004</v>
      </c>
      <c r="V456" s="59">
        <v>2.9755440000000002</v>
      </c>
      <c r="W456" s="59">
        <v>2.7674639999999999</v>
      </c>
      <c r="X456" s="59">
        <v>2.5593840000000005</v>
      </c>
      <c r="Y456" s="59">
        <v>2.2992840000000005</v>
      </c>
    </row>
    <row r="457" spans="3:25">
      <c r="C457" s="13" t="str">
        <f>IFERROR(VLOOKUP(A457,$H$13:$K$2718,4,0),"")</f>
        <v/>
      </c>
      <c r="H457" s="54" t="s">
        <v>15002</v>
      </c>
      <c r="I457" s="55" t="s">
        <v>18031</v>
      </c>
      <c r="J457" s="55" t="s">
        <v>18032</v>
      </c>
      <c r="K457" s="56">
        <v>12</v>
      </c>
      <c r="L457" s="56" t="s">
        <v>20532</v>
      </c>
      <c r="M457" s="57" t="s">
        <v>20537</v>
      </c>
      <c r="N457" s="58"/>
      <c r="O457" s="58"/>
      <c r="P457" s="58">
        <v>3.45</v>
      </c>
      <c r="Q457" s="58"/>
      <c r="R457" s="59"/>
      <c r="S457" s="59"/>
      <c r="T457" s="59">
        <v>3.5190000000000001</v>
      </c>
      <c r="U457" s="59"/>
      <c r="V457" s="59"/>
      <c r="W457" s="59"/>
      <c r="X457" s="59">
        <v>3.5893800000000002</v>
      </c>
      <c r="Y457" s="59"/>
    </row>
    <row r="458" spans="3:25">
      <c r="C458" s="13" t="str">
        <f>IFERROR(VLOOKUP(A458,$H$13:$K$2718,4,0),"")</f>
        <v/>
      </c>
      <c r="H458" s="54" t="s">
        <v>15003</v>
      </c>
      <c r="I458" s="55" t="s">
        <v>18033</v>
      </c>
      <c r="J458" s="55" t="s">
        <v>18034</v>
      </c>
      <c r="K458" s="56">
        <v>6</v>
      </c>
      <c r="L458" s="56" t="s">
        <v>20532</v>
      </c>
      <c r="M458" s="57" t="s">
        <v>20536</v>
      </c>
      <c r="N458" s="58">
        <v>9.5399999999999991</v>
      </c>
      <c r="O458" s="58">
        <v>8.94</v>
      </c>
      <c r="P458" s="58">
        <v>8.34</v>
      </c>
      <c r="Q458" s="58">
        <v>7.6199999999999992</v>
      </c>
      <c r="R458" s="59">
        <v>9.7307999999999986</v>
      </c>
      <c r="S458" s="59">
        <v>9.1188000000000002</v>
      </c>
      <c r="T458" s="59">
        <v>8.5068000000000001</v>
      </c>
      <c r="U458" s="59">
        <v>7.7723999999999993</v>
      </c>
      <c r="V458" s="59">
        <v>9.9254159999999985</v>
      </c>
      <c r="W458" s="59">
        <v>9.3011759999999999</v>
      </c>
      <c r="X458" s="59">
        <v>8.6769359999999995</v>
      </c>
      <c r="Y458" s="59">
        <v>7.9278479999999991</v>
      </c>
    </row>
    <row r="459" spans="3:25">
      <c r="C459" s="13" t="str">
        <f>IFERROR(VLOOKUP(A459,$H$13:$K$2718,4,0),"")</f>
        <v/>
      </c>
      <c r="H459" s="54" t="s">
        <v>15004</v>
      </c>
      <c r="I459" s="55" t="s">
        <v>17456</v>
      </c>
      <c r="J459" s="55" t="s">
        <v>18035</v>
      </c>
      <c r="K459" s="56">
        <v>6</v>
      </c>
      <c r="L459" s="56" t="s">
        <v>20532</v>
      </c>
      <c r="M459" s="57" t="s">
        <v>20536</v>
      </c>
      <c r="N459" s="58">
        <v>8.4</v>
      </c>
      <c r="O459" s="58">
        <v>7.8000000000000007</v>
      </c>
      <c r="P459" s="58">
        <v>7.2</v>
      </c>
      <c r="Q459" s="58">
        <v>6.48</v>
      </c>
      <c r="R459" s="59">
        <v>8.5679999999999996</v>
      </c>
      <c r="S459" s="59">
        <v>7.9560000000000004</v>
      </c>
      <c r="T459" s="59">
        <v>7.3440000000000003</v>
      </c>
      <c r="U459" s="59">
        <v>6.6096000000000004</v>
      </c>
      <c r="V459" s="59">
        <v>8.7393599999999996</v>
      </c>
      <c r="W459" s="59">
        <v>8.115120000000001</v>
      </c>
      <c r="X459" s="59">
        <v>7.4908800000000006</v>
      </c>
      <c r="Y459" s="59">
        <v>6.7417920000000002</v>
      </c>
    </row>
    <row r="460" spans="3:25">
      <c r="C460" s="13" t="str">
        <f>IFERROR(VLOOKUP(A460,$H$13:$K$2718,4,0),"")</f>
        <v/>
      </c>
      <c r="H460" s="54" t="s">
        <v>15005</v>
      </c>
      <c r="I460" s="55" t="s">
        <v>18036</v>
      </c>
      <c r="J460" s="55" t="s">
        <v>18037</v>
      </c>
      <c r="K460" s="56">
        <v>1</v>
      </c>
      <c r="L460" s="56" t="s">
        <v>20532</v>
      </c>
      <c r="M460" s="57" t="s">
        <v>20536</v>
      </c>
      <c r="N460" s="58">
        <v>3.13</v>
      </c>
      <c r="O460" s="58">
        <v>2.9299999999999997</v>
      </c>
      <c r="P460" s="58">
        <v>2.73</v>
      </c>
      <c r="Q460" s="58">
        <v>2.48</v>
      </c>
      <c r="R460" s="59">
        <v>3.1926000000000001</v>
      </c>
      <c r="S460" s="59">
        <v>2.9885999999999999</v>
      </c>
      <c r="T460" s="59">
        <v>2.7846000000000002</v>
      </c>
      <c r="U460" s="59">
        <v>2.5295999999999998</v>
      </c>
      <c r="V460" s="59">
        <v>3.2564519999999999</v>
      </c>
      <c r="W460" s="59">
        <v>3.0483720000000001</v>
      </c>
      <c r="X460" s="59">
        <v>2.8402920000000003</v>
      </c>
      <c r="Y460" s="59">
        <v>2.5801919999999998</v>
      </c>
    </row>
    <row r="461" spans="3:25">
      <c r="C461" s="13" t="str">
        <f>IFERROR(VLOOKUP(A461,$H$13:$K$2718,4,0),"")</f>
        <v/>
      </c>
      <c r="H461" s="54" t="s">
        <v>15006</v>
      </c>
      <c r="I461" s="55" t="s">
        <v>18038</v>
      </c>
      <c r="J461" s="55" t="s">
        <v>18039</v>
      </c>
      <c r="K461" s="56">
        <v>6</v>
      </c>
      <c r="L461" s="56" t="s">
        <v>20532</v>
      </c>
      <c r="M461" s="57" t="s">
        <v>20536</v>
      </c>
      <c r="N461" s="58">
        <v>5.49</v>
      </c>
      <c r="O461" s="58">
        <v>5.19</v>
      </c>
      <c r="P461" s="58">
        <v>4.8900000000000006</v>
      </c>
      <c r="Q461" s="58">
        <v>4.53</v>
      </c>
      <c r="R461" s="59">
        <v>5.5998000000000001</v>
      </c>
      <c r="S461" s="59">
        <v>5.2938000000000001</v>
      </c>
      <c r="T461" s="59">
        <v>4.9878000000000009</v>
      </c>
      <c r="U461" s="59">
        <v>4.6206000000000005</v>
      </c>
      <c r="V461" s="59">
        <v>5.7117960000000005</v>
      </c>
      <c r="W461" s="59">
        <v>5.3996760000000004</v>
      </c>
      <c r="X461" s="59">
        <v>5.0875560000000011</v>
      </c>
      <c r="Y461" s="59">
        <v>4.7130120000000009</v>
      </c>
    </row>
    <row r="462" spans="3:25">
      <c r="C462" s="13" t="str">
        <f>IFERROR(VLOOKUP(A462,$H$13:$K$2718,4,0),"")</f>
        <v/>
      </c>
      <c r="H462" s="54" t="s">
        <v>15007</v>
      </c>
      <c r="I462" s="55" t="s">
        <v>18040</v>
      </c>
      <c r="J462" s="55" t="s">
        <v>18041</v>
      </c>
      <c r="K462" s="56">
        <v>6</v>
      </c>
      <c r="L462" s="56" t="s">
        <v>20532</v>
      </c>
      <c r="M462" s="57" t="s">
        <v>20536</v>
      </c>
      <c r="N462" s="58">
        <v>4.84</v>
      </c>
      <c r="O462" s="58">
        <v>4.54</v>
      </c>
      <c r="P462" s="58">
        <v>4.24</v>
      </c>
      <c r="Q462" s="58">
        <v>3.88</v>
      </c>
      <c r="R462" s="59">
        <v>4.9367999999999999</v>
      </c>
      <c r="S462" s="59">
        <v>4.6307999999999998</v>
      </c>
      <c r="T462" s="59">
        <v>4.3248000000000006</v>
      </c>
      <c r="U462" s="59">
        <v>3.9575999999999998</v>
      </c>
      <c r="V462" s="59">
        <v>5.0355359999999996</v>
      </c>
      <c r="W462" s="59">
        <v>4.7234159999999994</v>
      </c>
      <c r="X462" s="59">
        <v>4.411296000000001</v>
      </c>
      <c r="Y462" s="59">
        <v>4.0367519999999999</v>
      </c>
    </row>
    <row r="463" spans="3:25">
      <c r="C463" s="13" t="str">
        <f>IFERROR(VLOOKUP(A463,$H$13:$K$2718,4,0),"")</f>
        <v/>
      </c>
      <c r="H463" s="54" t="s">
        <v>15008</v>
      </c>
      <c r="I463" s="55" t="s">
        <v>18042</v>
      </c>
      <c r="J463" s="55" t="s">
        <v>14562</v>
      </c>
      <c r="K463" s="56">
        <v>6</v>
      </c>
      <c r="L463" s="56" t="s">
        <v>20532</v>
      </c>
      <c r="M463" s="57" t="s">
        <v>20536</v>
      </c>
      <c r="N463" s="58">
        <v>3.47</v>
      </c>
      <c r="O463" s="58">
        <v>3.2700000000000005</v>
      </c>
      <c r="P463" s="58">
        <v>3.0700000000000003</v>
      </c>
      <c r="Q463" s="58">
        <v>2.8200000000000003</v>
      </c>
      <c r="R463" s="59">
        <v>3.5394000000000001</v>
      </c>
      <c r="S463" s="59">
        <v>3.3354000000000004</v>
      </c>
      <c r="T463" s="59">
        <v>3.1314000000000002</v>
      </c>
      <c r="U463" s="59">
        <v>2.8764000000000003</v>
      </c>
      <c r="V463" s="59">
        <v>3.610188</v>
      </c>
      <c r="W463" s="59">
        <v>3.4021080000000006</v>
      </c>
      <c r="X463" s="59">
        <v>3.1940280000000003</v>
      </c>
      <c r="Y463" s="59">
        <v>2.9339280000000003</v>
      </c>
    </row>
    <row r="464" spans="3:25">
      <c r="C464" s="13" t="str">
        <f>IFERROR(VLOOKUP(A464,$H$13:$K$2718,4,0),"")</f>
        <v/>
      </c>
      <c r="H464" s="54" t="s">
        <v>15009</v>
      </c>
      <c r="I464" s="55" t="s">
        <v>18043</v>
      </c>
      <c r="J464" s="55" t="s">
        <v>14562</v>
      </c>
      <c r="K464" s="56">
        <v>1</v>
      </c>
      <c r="L464" s="56" t="s">
        <v>20532</v>
      </c>
      <c r="M464" s="57" t="s">
        <v>20536</v>
      </c>
      <c r="N464" s="58">
        <v>35.18</v>
      </c>
      <c r="O464" s="58">
        <v>33.18</v>
      </c>
      <c r="P464" s="58">
        <v>31.68</v>
      </c>
      <c r="Q464" s="58">
        <v>29.18</v>
      </c>
      <c r="R464" s="59">
        <v>35.883600000000001</v>
      </c>
      <c r="S464" s="59">
        <v>33.843600000000002</v>
      </c>
      <c r="T464" s="59">
        <v>32.313600000000001</v>
      </c>
      <c r="U464" s="59">
        <v>29.7636</v>
      </c>
      <c r="V464" s="59">
        <v>36.601272000000002</v>
      </c>
      <c r="W464" s="59">
        <v>34.520472000000005</v>
      </c>
      <c r="X464" s="59">
        <v>32.959872000000004</v>
      </c>
      <c r="Y464" s="59">
        <v>30.358872000000002</v>
      </c>
    </row>
    <row r="465" spans="3:25">
      <c r="C465" s="13" t="str">
        <f>IFERROR(VLOOKUP(A465,$H$13:$K$2718,4,0),"")</f>
        <v/>
      </c>
      <c r="H465" s="54" t="s">
        <v>15010</v>
      </c>
      <c r="I465" s="55" t="s">
        <v>18044</v>
      </c>
      <c r="J465" s="55" t="s">
        <v>14562</v>
      </c>
      <c r="K465" s="56">
        <v>1</v>
      </c>
      <c r="L465" s="56" t="s">
        <v>20532</v>
      </c>
      <c r="M465" s="57" t="s">
        <v>20536</v>
      </c>
      <c r="N465" s="58">
        <v>11.48</v>
      </c>
      <c r="O465" s="58">
        <v>10.88</v>
      </c>
      <c r="P465" s="58">
        <v>10.280000000000001</v>
      </c>
      <c r="Q465" s="58">
        <v>9.56</v>
      </c>
      <c r="R465" s="59">
        <v>11.7096</v>
      </c>
      <c r="S465" s="59">
        <v>11.0976</v>
      </c>
      <c r="T465" s="59">
        <v>10.485600000000002</v>
      </c>
      <c r="U465" s="59">
        <v>9.7512000000000008</v>
      </c>
      <c r="V465" s="59">
        <v>11.943792</v>
      </c>
      <c r="W465" s="59">
        <v>11.319552</v>
      </c>
      <c r="X465" s="59">
        <v>10.695312000000001</v>
      </c>
      <c r="Y465" s="59">
        <v>9.9462240000000008</v>
      </c>
    </row>
    <row r="466" spans="3:25">
      <c r="C466" s="13" t="str">
        <f>IFERROR(VLOOKUP(A466,$H$13:$K$2718,4,0),"")</f>
        <v/>
      </c>
      <c r="H466" s="54" t="s">
        <v>15011</v>
      </c>
      <c r="I466" s="55" t="s">
        <v>18040</v>
      </c>
      <c r="J466" s="55" t="s">
        <v>14562</v>
      </c>
      <c r="K466" s="56">
        <v>6</v>
      </c>
      <c r="L466" s="56" t="s">
        <v>20532</v>
      </c>
      <c r="M466" s="57" t="s">
        <v>20536</v>
      </c>
      <c r="N466" s="58">
        <v>4.9000000000000004</v>
      </c>
      <c r="O466" s="58">
        <v>4.6000000000000005</v>
      </c>
      <c r="P466" s="58">
        <v>4.3000000000000007</v>
      </c>
      <c r="Q466" s="58">
        <v>3.9400000000000004</v>
      </c>
      <c r="R466" s="59">
        <v>4.9980000000000002</v>
      </c>
      <c r="S466" s="59">
        <v>4.6920000000000002</v>
      </c>
      <c r="T466" s="59">
        <v>4.386000000000001</v>
      </c>
      <c r="U466" s="59">
        <v>4.0188000000000006</v>
      </c>
      <c r="V466" s="59">
        <v>5.0979600000000005</v>
      </c>
      <c r="W466" s="59">
        <v>4.7858400000000003</v>
      </c>
      <c r="X466" s="59">
        <v>4.473720000000001</v>
      </c>
      <c r="Y466" s="59">
        <v>4.0991760000000008</v>
      </c>
    </row>
    <row r="467" spans="3:25">
      <c r="C467" s="13" t="str">
        <f>IFERROR(VLOOKUP(A467,$H$13:$K$2718,4,0),"")</f>
        <v/>
      </c>
      <c r="H467" s="54" t="s">
        <v>15012</v>
      </c>
      <c r="I467" s="55" t="s">
        <v>18045</v>
      </c>
      <c r="J467" s="55" t="s">
        <v>18046</v>
      </c>
      <c r="K467" s="56">
        <v>1</v>
      </c>
      <c r="L467" s="56" t="s">
        <v>20532</v>
      </c>
      <c r="M467" s="57" t="s">
        <v>20536</v>
      </c>
      <c r="N467" s="58">
        <v>4.79</v>
      </c>
      <c r="O467" s="58">
        <v>4.49</v>
      </c>
      <c r="P467" s="58">
        <v>4.1899999999999995</v>
      </c>
      <c r="Q467" s="58">
        <v>3.83</v>
      </c>
      <c r="R467" s="59">
        <v>4.8857999999999997</v>
      </c>
      <c r="S467" s="59">
        <v>4.5798000000000005</v>
      </c>
      <c r="T467" s="59">
        <v>4.2737999999999996</v>
      </c>
      <c r="U467" s="59">
        <v>3.9066000000000001</v>
      </c>
      <c r="V467" s="59">
        <v>4.9835159999999998</v>
      </c>
      <c r="W467" s="59">
        <v>4.6713960000000005</v>
      </c>
      <c r="X467" s="59">
        <v>4.3592759999999995</v>
      </c>
      <c r="Y467" s="59">
        <v>3.9847320000000002</v>
      </c>
    </row>
    <row r="468" spans="3:25">
      <c r="C468" s="13" t="str">
        <f>IFERROR(VLOOKUP(A468,$H$13:$K$2718,4,0),"")</f>
        <v/>
      </c>
      <c r="H468" s="54" t="s">
        <v>15013</v>
      </c>
      <c r="I468" s="55" t="s">
        <v>18047</v>
      </c>
      <c r="J468" s="55" t="s">
        <v>18048</v>
      </c>
      <c r="K468" s="56">
        <v>6</v>
      </c>
      <c r="L468" s="56" t="s">
        <v>20532</v>
      </c>
      <c r="M468" s="57" t="s">
        <v>20536</v>
      </c>
      <c r="N468" s="58">
        <v>5.71</v>
      </c>
      <c r="O468" s="58">
        <v>5.41</v>
      </c>
      <c r="P468" s="58">
        <v>5.1099999999999994</v>
      </c>
      <c r="Q468" s="58">
        <v>4.75</v>
      </c>
      <c r="R468" s="59">
        <v>5.8242000000000003</v>
      </c>
      <c r="S468" s="59">
        <v>5.5182000000000002</v>
      </c>
      <c r="T468" s="59">
        <v>5.2121999999999993</v>
      </c>
      <c r="U468" s="59">
        <v>4.8449999999999998</v>
      </c>
      <c r="V468" s="59">
        <v>5.9406840000000001</v>
      </c>
      <c r="W468" s="59">
        <v>5.6285639999999999</v>
      </c>
      <c r="X468" s="59">
        <v>5.3164439999999988</v>
      </c>
      <c r="Y468" s="59">
        <v>4.9418999999999995</v>
      </c>
    </row>
    <row r="469" spans="3:25">
      <c r="C469" s="13" t="str">
        <f>IFERROR(VLOOKUP(A469,$H$13:$K$2718,4,0),"")</f>
        <v/>
      </c>
      <c r="H469" s="54" t="s">
        <v>15014</v>
      </c>
      <c r="I469" s="55" t="s">
        <v>18049</v>
      </c>
      <c r="J469" s="55" t="s">
        <v>18050</v>
      </c>
      <c r="K469" s="56">
        <v>12</v>
      </c>
      <c r="L469" s="56" t="s">
        <v>20532</v>
      </c>
      <c r="M469" s="57" t="s">
        <v>20536</v>
      </c>
      <c r="N469" s="58">
        <v>2.91</v>
      </c>
      <c r="O469" s="58">
        <v>2.71</v>
      </c>
      <c r="P469" s="58">
        <v>2.5100000000000002</v>
      </c>
      <c r="Q469" s="58">
        <v>2.2600000000000002</v>
      </c>
      <c r="R469" s="59">
        <v>2.9681999999999999</v>
      </c>
      <c r="S469" s="59">
        <v>2.7641999999999998</v>
      </c>
      <c r="T469" s="59">
        <v>2.5602</v>
      </c>
      <c r="U469" s="59">
        <v>2.3052000000000001</v>
      </c>
      <c r="V469" s="59">
        <v>3.0275639999999999</v>
      </c>
      <c r="W469" s="59">
        <v>2.8194839999999997</v>
      </c>
      <c r="X469" s="59">
        <v>2.6114039999999998</v>
      </c>
      <c r="Y469" s="59">
        <v>2.3513040000000003</v>
      </c>
    </row>
    <row r="470" spans="3:25">
      <c r="C470" s="13" t="str">
        <f>IFERROR(VLOOKUP(A470,$H$13:$K$2718,4,0),"")</f>
        <v/>
      </c>
      <c r="H470" s="54" t="s">
        <v>15015</v>
      </c>
      <c r="I470" s="55" t="s">
        <v>18051</v>
      </c>
      <c r="J470" s="55" t="s">
        <v>18052</v>
      </c>
      <c r="K470" s="56">
        <v>6</v>
      </c>
      <c r="L470" s="56" t="s">
        <v>20532</v>
      </c>
      <c r="M470" s="57" t="s">
        <v>20536</v>
      </c>
      <c r="N470" s="58">
        <v>3.75</v>
      </c>
      <c r="O470" s="58">
        <v>3.55</v>
      </c>
      <c r="P470" s="58">
        <v>3.35</v>
      </c>
      <c r="Q470" s="58">
        <v>3.1</v>
      </c>
      <c r="R470" s="59">
        <v>3.8250000000000002</v>
      </c>
      <c r="S470" s="59">
        <v>3.621</v>
      </c>
      <c r="T470" s="59">
        <v>3.4170000000000003</v>
      </c>
      <c r="U470" s="59">
        <v>3.1619999999999999</v>
      </c>
      <c r="V470" s="59">
        <v>3.9015</v>
      </c>
      <c r="W470" s="59">
        <v>3.6934200000000001</v>
      </c>
      <c r="X470" s="59">
        <v>3.4853400000000003</v>
      </c>
      <c r="Y470" s="59">
        <v>3.2252399999999999</v>
      </c>
    </row>
    <row r="471" spans="3:25">
      <c r="C471" s="13" t="str">
        <f>IFERROR(VLOOKUP(A471,$H$13:$K$2718,4,0),"")</f>
        <v/>
      </c>
      <c r="H471" s="54" t="s">
        <v>15016</v>
      </c>
      <c r="I471" s="55" t="s">
        <v>18053</v>
      </c>
      <c r="J471" s="55" t="s">
        <v>18054</v>
      </c>
      <c r="K471" s="56">
        <v>1</v>
      </c>
      <c r="L471" s="56" t="s">
        <v>20532</v>
      </c>
      <c r="M471" s="57" t="s">
        <v>20536</v>
      </c>
      <c r="N471" s="58">
        <v>7.97</v>
      </c>
      <c r="O471" s="58">
        <v>7.37</v>
      </c>
      <c r="P471" s="58">
        <v>6.77</v>
      </c>
      <c r="Q471" s="58">
        <v>6.05</v>
      </c>
      <c r="R471" s="59">
        <v>8.1294000000000004</v>
      </c>
      <c r="S471" s="59">
        <v>7.5174000000000003</v>
      </c>
      <c r="T471" s="59">
        <v>6.9053999999999993</v>
      </c>
      <c r="U471" s="59">
        <v>6.1709999999999994</v>
      </c>
      <c r="V471" s="59">
        <v>8.2919879999999999</v>
      </c>
      <c r="W471" s="59">
        <v>7.6677480000000005</v>
      </c>
      <c r="X471" s="59">
        <v>7.0435079999999992</v>
      </c>
      <c r="Y471" s="59">
        <v>6.2944199999999997</v>
      </c>
    </row>
    <row r="472" spans="3:25">
      <c r="C472" s="13" t="str">
        <f>IFERROR(VLOOKUP(A472,$H$13:$K$2718,4,0),"")</f>
        <v/>
      </c>
      <c r="H472" s="54" t="s">
        <v>15017</v>
      </c>
      <c r="I472" s="55" t="s">
        <v>17808</v>
      </c>
      <c r="J472" s="55" t="s">
        <v>18055</v>
      </c>
      <c r="K472" s="56">
        <v>1</v>
      </c>
      <c r="L472" s="56" t="s">
        <v>20532</v>
      </c>
      <c r="M472" s="57" t="s">
        <v>20536</v>
      </c>
      <c r="N472" s="58">
        <v>3.05</v>
      </c>
      <c r="O472" s="58">
        <v>2.8499999999999996</v>
      </c>
      <c r="P472" s="58">
        <v>2.65</v>
      </c>
      <c r="Q472" s="58">
        <v>2.4</v>
      </c>
      <c r="R472" s="59">
        <v>3.1109999999999998</v>
      </c>
      <c r="S472" s="59">
        <v>2.9069999999999996</v>
      </c>
      <c r="T472" s="59">
        <v>2.7029999999999998</v>
      </c>
      <c r="U472" s="59">
        <v>2.448</v>
      </c>
      <c r="V472" s="59">
        <v>3.1732199999999997</v>
      </c>
      <c r="W472" s="59">
        <v>2.9651399999999994</v>
      </c>
      <c r="X472" s="59">
        <v>2.7570600000000001</v>
      </c>
      <c r="Y472" s="59">
        <v>2.4969600000000001</v>
      </c>
    </row>
    <row r="473" spans="3:25">
      <c r="C473" s="13" t="str">
        <f>IFERROR(VLOOKUP(A473,$H$13:$K$2718,4,0),"")</f>
        <v/>
      </c>
      <c r="H473" s="54" t="s">
        <v>15018</v>
      </c>
      <c r="I473" s="55" t="s">
        <v>18056</v>
      </c>
      <c r="J473" s="55" t="s">
        <v>14562</v>
      </c>
      <c r="K473" s="56">
        <v>1</v>
      </c>
      <c r="L473" s="56" t="s">
        <v>20532</v>
      </c>
      <c r="M473" s="57" t="s">
        <v>20536</v>
      </c>
      <c r="N473" s="58">
        <v>3.56</v>
      </c>
      <c r="O473" s="58">
        <v>3.3600000000000003</v>
      </c>
      <c r="P473" s="58">
        <v>3.16</v>
      </c>
      <c r="Q473" s="58">
        <v>2.91</v>
      </c>
      <c r="R473" s="59">
        <v>3.6312000000000002</v>
      </c>
      <c r="S473" s="59">
        <v>3.4272000000000005</v>
      </c>
      <c r="T473" s="59">
        <v>3.2232000000000003</v>
      </c>
      <c r="U473" s="59">
        <v>2.9681999999999999</v>
      </c>
      <c r="V473" s="59">
        <v>3.703824</v>
      </c>
      <c r="W473" s="59">
        <v>3.4957440000000006</v>
      </c>
      <c r="X473" s="59">
        <v>3.2876640000000004</v>
      </c>
      <c r="Y473" s="59">
        <v>3.0275639999999999</v>
      </c>
    </row>
    <row r="474" spans="3:25">
      <c r="C474" s="13" t="str">
        <f>IFERROR(VLOOKUP(A474,$H$13:$K$2718,4,0),"")</f>
        <v/>
      </c>
      <c r="H474" s="54" t="s">
        <v>15019</v>
      </c>
      <c r="I474" s="55" t="s">
        <v>18057</v>
      </c>
      <c r="J474" s="55" t="s">
        <v>18058</v>
      </c>
      <c r="K474" s="56">
        <v>1</v>
      </c>
      <c r="L474" s="56" t="s">
        <v>20532</v>
      </c>
      <c r="M474" s="57" t="s">
        <v>20536</v>
      </c>
      <c r="N474" s="58">
        <v>5.57</v>
      </c>
      <c r="O474" s="58">
        <v>5.2700000000000005</v>
      </c>
      <c r="P474" s="58">
        <v>4.9700000000000006</v>
      </c>
      <c r="Q474" s="58">
        <v>4.6100000000000003</v>
      </c>
      <c r="R474" s="59">
        <v>5.6814</v>
      </c>
      <c r="S474" s="59">
        <v>5.3754000000000008</v>
      </c>
      <c r="T474" s="59">
        <v>5.0694000000000008</v>
      </c>
      <c r="U474" s="59">
        <v>4.7022000000000004</v>
      </c>
      <c r="V474" s="59">
        <v>5.7950280000000003</v>
      </c>
      <c r="W474" s="59">
        <v>5.482908000000001</v>
      </c>
      <c r="X474" s="59">
        <v>5.1707880000000008</v>
      </c>
      <c r="Y474" s="59">
        <v>4.7962440000000006</v>
      </c>
    </row>
    <row r="475" spans="3:25">
      <c r="C475" s="13" t="str">
        <f>IFERROR(VLOOKUP(A475,$H$13:$K$2718,4,0),"")</f>
        <v/>
      </c>
      <c r="H475" s="54" t="s">
        <v>15020</v>
      </c>
      <c r="I475" s="55" t="s">
        <v>18059</v>
      </c>
      <c r="J475" s="55" t="s">
        <v>18060</v>
      </c>
      <c r="K475" s="56">
        <v>6</v>
      </c>
      <c r="L475" s="56" t="s">
        <v>20532</v>
      </c>
      <c r="M475" s="57" t="s">
        <v>20536</v>
      </c>
      <c r="N475" s="58">
        <v>2.92</v>
      </c>
      <c r="O475" s="58">
        <v>2.7199999999999998</v>
      </c>
      <c r="P475" s="58">
        <v>2.52</v>
      </c>
      <c r="Q475" s="58">
        <v>2.27</v>
      </c>
      <c r="R475" s="59">
        <v>2.9783999999999997</v>
      </c>
      <c r="S475" s="59">
        <v>2.7743999999999995</v>
      </c>
      <c r="T475" s="59">
        <v>2.5704000000000002</v>
      </c>
      <c r="U475" s="59">
        <v>2.3153999999999999</v>
      </c>
      <c r="V475" s="59">
        <v>3.0379679999999998</v>
      </c>
      <c r="W475" s="59">
        <v>2.8298879999999995</v>
      </c>
      <c r="X475" s="59">
        <v>2.6218080000000001</v>
      </c>
      <c r="Y475" s="59">
        <v>2.3617079999999997</v>
      </c>
    </row>
    <row r="476" spans="3:25">
      <c r="C476" s="13" t="str">
        <f>IFERROR(VLOOKUP(A476,$H$13:$K$2718,4,0),"")</f>
        <v/>
      </c>
      <c r="H476" s="54" t="s">
        <v>15021</v>
      </c>
      <c r="I476" s="55" t="s">
        <v>18061</v>
      </c>
      <c r="J476" s="55" t="s">
        <v>18062</v>
      </c>
      <c r="K476" s="56">
        <v>1</v>
      </c>
      <c r="L476" s="56" t="s">
        <v>20532</v>
      </c>
      <c r="M476" s="57" t="s">
        <v>20536</v>
      </c>
      <c r="N476" s="58">
        <v>4.7200000000000006</v>
      </c>
      <c r="O476" s="58">
        <v>4.4200000000000008</v>
      </c>
      <c r="P476" s="58">
        <v>4.120000000000001</v>
      </c>
      <c r="Q476" s="58">
        <v>3.7600000000000007</v>
      </c>
      <c r="R476" s="59">
        <v>4.8144000000000009</v>
      </c>
      <c r="S476" s="59">
        <v>4.5084000000000009</v>
      </c>
      <c r="T476" s="59">
        <v>4.2024000000000008</v>
      </c>
      <c r="U476" s="59">
        <v>3.8352000000000008</v>
      </c>
      <c r="V476" s="59">
        <v>4.9106880000000013</v>
      </c>
      <c r="W476" s="59">
        <v>4.5985680000000011</v>
      </c>
      <c r="X476" s="59">
        <v>4.2864480000000009</v>
      </c>
      <c r="Y476" s="59">
        <v>3.9119040000000007</v>
      </c>
    </row>
    <row r="477" spans="3:25">
      <c r="C477" s="13" t="str">
        <f>IFERROR(VLOOKUP(A477,$H$13:$K$2718,4,0),"")</f>
        <v/>
      </c>
      <c r="H477" s="54" t="s">
        <v>15022</v>
      </c>
      <c r="I477" s="55" t="s">
        <v>14562</v>
      </c>
      <c r="J477" s="55" t="s">
        <v>14562</v>
      </c>
      <c r="K477" s="56">
        <v>12</v>
      </c>
      <c r="L477" s="56" t="s">
        <v>20532</v>
      </c>
      <c r="M477" s="57" t="s">
        <v>20537</v>
      </c>
      <c r="N477" s="58"/>
      <c r="O477" s="58"/>
      <c r="P477" s="58">
        <v>2.4700000000000002</v>
      </c>
      <c r="Q477" s="58"/>
      <c r="R477" s="59"/>
      <c r="S477" s="59"/>
      <c r="T477" s="59">
        <v>2.5194000000000001</v>
      </c>
      <c r="U477" s="59"/>
      <c r="V477" s="59"/>
      <c r="W477" s="59"/>
      <c r="X477" s="59">
        <v>2.569788</v>
      </c>
      <c r="Y477" s="59"/>
    </row>
    <row r="478" spans="3:25">
      <c r="C478" s="13" t="str">
        <f>IFERROR(VLOOKUP(A478,$H$13:$K$2718,4,0),"")</f>
        <v/>
      </c>
      <c r="H478" s="54" t="s">
        <v>15023</v>
      </c>
      <c r="I478" s="55" t="s">
        <v>18063</v>
      </c>
      <c r="J478" s="55" t="s">
        <v>14562</v>
      </c>
      <c r="K478" s="56">
        <v>1</v>
      </c>
      <c r="L478" s="56" t="s">
        <v>20532</v>
      </c>
      <c r="M478" s="57" t="s">
        <v>20536</v>
      </c>
      <c r="N478" s="58">
        <v>14.79</v>
      </c>
      <c r="O478" s="58">
        <v>13.79</v>
      </c>
      <c r="P478" s="58">
        <v>13.04</v>
      </c>
      <c r="Q478" s="58">
        <v>11.79</v>
      </c>
      <c r="R478" s="59">
        <v>15.085799999999999</v>
      </c>
      <c r="S478" s="59">
        <v>14.065799999999999</v>
      </c>
      <c r="T478" s="59">
        <v>13.300799999999999</v>
      </c>
      <c r="U478" s="59">
        <v>12.025799999999998</v>
      </c>
      <c r="V478" s="59">
        <v>15.387516</v>
      </c>
      <c r="W478" s="59">
        <v>14.347116</v>
      </c>
      <c r="X478" s="59">
        <v>13.566815999999999</v>
      </c>
      <c r="Y478" s="59">
        <v>12.266315999999998</v>
      </c>
    </row>
    <row r="479" spans="3:25">
      <c r="C479" s="13" t="str">
        <f>IFERROR(VLOOKUP(A479,$H$13:$K$2718,4,0),"")</f>
        <v/>
      </c>
      <c r="H479" s="54" t="s">
        <v>15024</v>
      </c>
      <c r="I479" s="55" t="s">
        <v>18064</v>
      </c>
      <c r="J479" s="55" t="s">
        <v>18065</v>
      </c>
      <c r="K479" s="56">
        <v>12</v>
      </c>
      <c r="L479" s="56" t="s">
        <v>20532</v>
      </c>
      <c r="M479" s="57" t="s">
        <v>20536</v>
      </c>
      <c r="N479" s="58">
        <v>8.51</v>
      </c>
      <c r="O479" s="58">
        <v>7.91</v>
      </c>
      <c r="P479" s="58">
        <v>7.31</v>
      </c>
      <c r="Q479" s="58">
        <v>6.59</v>
      </c>
      <c r="R479" s="59">
        <v>8.6801999999999992</v>
      </c>
      <c r="S479" s="59">
        <v>8.0682000000000009</v>
      </c>
      <c r="T479" s="59">
        <v>7.4561999999999999</v>
      </c>
      <c r="U479" s="59">
        <v>6.7218</v>
      </c>
      <c r="V479" s="59">
        <v>8.8538039999999985</v>
      </c>
      <c r="W479" s="59">
        <v>8.2295640000000017</v>
      </c>
      <c r="X479" s="59">
        <v>7.6053239999999995</v>
      </c>
      <c r="Y479" s="59">
        <v>6.856236</v>
      </c>
    </row>
    <row r="480" spans="3:25">
      <c r="C480" s="13" t="str">
        <f>IFERROR(VLOOKUP(A480,$H$13:$K$2718,4,0),"")</f>
        <v/>
      </c>
      <c r="H480" s="54" t="s">
        <v>15025</v>
      </c>
      <c r="I480" s="55" t="s">
        <v>18066</v>
      </c>
      <c r="J480" s="55" t="s">
        <v>18067</v>
      </c>
      <c r="K480" s="56">
        <v>6</v>
      </c>
      <c r="L480" s="56" t="s">
        <v>20532</v>
      </c>
      <c r="M480" s="57" t="s">
        <v>20536</v>
      </c>
      <c r="N480" s="58">
        <v>3.17</v>
      </c>
      <c r="O480" s="58">
        <v>2.9699999999999998</v>
      </c>
      <c r="P480" s="58">
        <v>2.77</v>
      </c>
      <c r="Q480" s="58">
        <v>2.52</v>
      </c>
      <c r="R480" s="59">
        <v>3.2334000000000001</v>
      </c>
      <c r="S480" s="59">
        <v>3.0293999999999999</v>
      </c>
      <c r="T480" s="59">
        <v>2.8254000000000001</v>
      </c>
      <c r="U480" s="59">
        <v>2.5704000000000002</v>
      </c>
      <c r="V480" s="59">
        <v>3.2980680000000002</v>
      </c>
      <c r="W480" s="59">
        <v>3.089988</v>
      </c>
      <c r="X480" s="59">
        <v>2.8819080000000001</v>
      </c>
      <c r="Y480" s="59">
        <v>2.6218080000000001</v>
      </c>
    </row>
    <row r="481" spans="3:25">
      <c r="C481" s="13" t="str">
        <f>IFERROR(VLOOKUP(A481,$H$13:$K$2718,4,0),"")</f>
        <v/>
      </c>
      <c r="H481" s="54" t="s">
        <v>15026</v>
      </c>
      <c r="I481" s="55" t="s">
        <v>18068</v>
      </c>
      <c r="J481" s="55" t="s">
        <v>14562</v>
      </c>
      <c r="K481" s="56">
        <v>6</v>
      </c>
      <c r="L481" s="56" t="s">
        <v>20532</v>
      </c>
      <c r="M481" s="57" t="s">
        <v>20536</v>
      </c>
      <c r="N481" s="58">
        <v>5.41</v>
      </c>
      <c r="O481" s="58">
        <v>5.1100000000000003</v>
      </c>
      <c r="P481" s="58">
        <v>4.8100000000000005</v>
      </c>
      <c r="Q481" s="58">
        <v>4.45</v>
      </c>
      <c r="R481" s="59">
        <v>5.5182000000000002</v>
      </c>
      <c r="S481" s="59">
        <v>5.2122000000000002</v>
      </c>
      <c r="T481" s="59">
        <v>4.9062000000000001</v>
      </c>
      <c r="U481" s="59">
        <v>4.5390000000000006</v>
      </c>
      <c r="V481" s="59">
        <v>5.6285639999999999</v>
      </c>
      <c r="W481" s="59">
        <v>5.3164440000000006</v>
      </c>
      <c r="X481" s="59">
        <v>5.0043240000000004</v>
      </c>
      <c r="Y481" s="59">
        <v>4.6297800000000002</v>
      </c>
    </row>
    <row r="482" spans="3:25">
      <c r="C482" s="13" t="str">
        <f>IFERROR(VLOOKUP(A482,$H$13:$K$2718,4,0),"")</f>
        <v/>
      </c>
      <c r="H482" s="54" t="s">
        <v>15027</v>
      </c>
      <c r="I482" s="55" t="s">
        <v>18069</v>
      </c>
      <c r="J482" s="55" t="s">
        <v>18070</v>
      </c>
      <c r="K482" s="56">
        <v>12</v>
      </c>
      <c r="L482" s="56" t="s">
        <v>20532</v>
      </c>
      <c r="M482" s="57" t="s">
        <v>20537</v>
      </c>
      <c r="N482" s="58"/>
      <c r="O482" s="58"/>
      <c r="P482" s="58">
        <v>2.79</v>
      </c>
      <c r="Q482" s="58"/>
      <c r="R482" s="59"/>
      <c r="S482" s="59"/>
      <c r="T482" s="59">
        <v>2.8458000000000001</v>
      </c>
      <c r="U482" s="59"/>
      <c r="V482" s="59"/>
      <c r="W482" s="59"/>
      <c r="X482" s="59">
        <v>2.9027160000000003</v>
      </c>
      <c r="Y482" s="59"/>
    </row>
    <row r="483" spans="3:25">
      <c r="C483" s="13" t="str">
        <f>IFERROR(VLOOKUP(A483,$H$13:$K$2718,4,0),"")</f>
        <v/>
      </c>
      <c r="H483" s="54" t="s">
        <v>15028</v>
      </c>
      <c r="I483" s="55" t="s">
        <v>18071</v>
      </c>
      <c r="J483" s="55" t="s">
        <v>18072</v>
      </c>
      <c r="K483" s="56">
        <v>12</v>
      </c>
      <c r="L483" s="56" t="s">
        <v>20532</v>
      </c>
      <c r="M483" s="57" t="s">
        <v>20537</v>
      </c>
      <c r="N483" s="58"/>
      <c r="O483" s="58"/>
      <c r="P483" s="58">
        <v>3.98</v>
      </c>
      <c r="Q483" s="58"/>
      <c r="R483" s="59"/>
      <c r="S483" s="59"/>
      <c r="T483" s="59">
        <v>4.0595999999999997</v>
      </c>
      <c r="U483" s="59"/>
      <c r="V483" s="59"/>
      <c r="W483" s="59"/>
      <c r="X483" s="59">
        <v>4.1407919999999994</v>
      </c>
      <c r="Y483" s="59"/>
    </row>
    <row r="484" spans="3:25">
      <c r="C484" s="13" t="str">
        <f>IFERROR(VLOOKUP(A484,$H$13:$K$2718,4,0),"")</f>
        <v/>
      </c>
      <c r="H484" s="54" t="s">
        <v>15029</v>
      </c>
      <c r="I484" s="55" t="s">
        <v>18073</v>
      </c>
      <c r="J484" s="55" t="s">
        <v>18074</v>
      </c>
      <c r="K484" s="56">
        <v>1</v>
      </c>
      <c r="L484" s="56" t="s">
        <v>20532</v>
      </c>
      <c r="M484" s="57" t="s">
        <v>20536</v>
      </c>
      <c r="N484" s="58">
        <v>4.74</v>
      </c>
      <c r="O484" s="58">
        <v>4.4400000000000004</v>
      </c>
      <c r="P484" s="58">
        <v>4.1400000000000006</v>
      </c>
      <c r="Q484" s="58">
        <v>3.7800000000000002</v>
      </c>
      <c r="R484" s="59">
        <v>4.8348000000000004</v>
      </c>
      <c r="S484" s="59">
        <v>4.5288000000000004</v>
      </c>
      <c r="T484" s="59">
        <v>4.2228000000000003</v>
      </c>
      <c r="U484" s="59">
        <v>3.8556000000000004</v>
      </c>
      <c r="V484" s="59">
        <v>4.9314960000000001</v>
      </c>
      <c r="W484" s="59">
        <v>4.6193760000000008</v>
      </c>
      <c r="X484" s="59">
        <v>4.3072560000000006</v>
      </c>
      <c r="Y484" s="59">
        <v>3.9327120000000004</v>
      </c>
    </row>
    <row r="485" spans="3:25">
      <c r="C485" s="13" t="str">
        <f>IFERROR(VLOOKUP(A485,$H$13:$K$2718,4,0),"")</f>
        <v/>
      </c>
      <c r="H485" s="54" t="s">
        <v>15030</v>
      </c>
      <c r="I485" s="55" t="s">
        <v>18075</v>
      </c>
      <c r="J485" s="55" t="s">
        <v>18076</v>
      </c>
      <c r="K485" s="56">
        <v>6</v>
      </c>
      <c r="L485" s="56" t="s">
        <v>20532</v>
      </c>
      <c r="M485" s="57" t="s">
        <v>20536</v>
      </c>
      <c r="N485" s="58">
        <v>5.78</v>
      </c>
      <c r="O485" s="58">
        <v>5.48</v>
      </c>
      <c r="P485" s="58">
        <v>5.18</v>
      </c>
      <c r="Q485" s="58">
        <v>4.82</v>
      </c>
      <c r="R485" s="59">
        <v>5.8956</v>
      </c>
      <c r="S485" s="59">
        <v>5.5896000000000008</v>
      </c>
      <c r="T485" s="59">
        <v>5.2835999999999999</v>
      </c>
      <c r="U485" s="59">
        <v>4.9164000000000003</v>
      </c>
      <c r="V485" s="59">
        <v>6.0135119999999995</v>
      </c>
      <c r="W485" s="59">
        <v>5.7013920000000011</v>
      </c>
      <c r="X485" s="59">
        <v>5.3892720000000001</v>
      </c>
      <c r="Y485" s="59">
        <v>5.0147280000000007</v>
      </c>
    </row>
    <row r="486" spans="3:25">
      <c r="C486" s="13" t="str">
        <f>IFERROR(VLOOKUP(A486,$H$13:$K$2718,4,0),"")</f>
        <v/>
      </c>
      <c r="H486" s="54" t="s">
        <v>15031</v>
      </c>
      <c r="I486" s="55" t="s">
        <v>18077</v>
      </c>
      <c r="J486" s="55" t="s">
        <v>18078</v>
      </c>
      <c r="K486" s="56">
        <v>6</v>
      </c>
      <c r="L486" s="56" t="s">
        <v>20532</v>
      </c>
      <c r="M486" s="57" t="s">
        <v>20536</v>
      </c>
      <c r="N486" s="58">
        <v>4.87</v>
      </c>
      <c r="O486" s="58">
        <v>4.57</v>
      </c>
      <c r="P486" s="58">
        <v>4.2699999999999996</v>
      </c>
      <c r="Q486" s="58">
        <v>3.91</v>
      </c>
      <c r="R486" s="59">
        <v>4.9674000000000005</v>
      </c>
      <c r="S486" s="59">
        <v>4.6614000000000004</v>
      </c>
      <c r="T486" s="59">
        <v>4.3553999999999995</v>
      </c>
      <c r="U486" s="59">
        <v>3.9882</v>
      </c>
      <c r="V486" s="59">
        <v>5.0667480000000005</v>
      </c>
      <c r="W486" s="59">
        <v>4.7546280000000003</v>
      </c>
      <c r="X486" s="59">
        <v>4.4425079999999992</v>
      </c>
      <c r="Y486" s="59">
        <v>4.0679639999999999</v>
      </c>
    </row>
    <row r="487" spans="3:25">
      <c r="C487" s="13" t="str">
        <f>IFERROR(VLOOKUP(A487,$H$13:$K$2718,4,0),"")</f>
        <v/>
      </c>
      <c r="H487" s="54" t="s">
        <v>15032</v>
      </c>
      <c r="I487" s="55" t="s">
        <v>18079</v>
      </c>
      <c r="J487" s="55" t="s">
        <v>18080</v>
      </c>
      <c r="K487" s="56">
        <v>1</v>
      </c>
      <c r="L487" s="56" t="s">
        <v>20532</v>
      </c>
      <c r="M487" s="57" t="s">
        <v>20536</v>
      </c>
      <c r="N487" s="58">
        <v>3.76</v>
      </c>
      <c r="O487" s="58">
        <v>3.5599999999999996</v>
      </c>
      <c r="P487" s="58">
        <v>3.36</v>
      </c>
      <c r="Q487" s="58">
        <v>3.11</v>
      </c>
      <c r="R487" s="59">
        <v>3.8351999999999999</v>
      </c>
      <c r="S487" s="59">
        <v>3.6311999999999998</v>
      </c>
      <c r="T487" s="59">
        <v>3.4272</v>
      </c>
      <c r="U487" s="59">
        <v>3.1721999999999997</v>
      </c>
      <c r="V487" s="59">
        <v>3.9119039999999998</v>
      </c>
      <c r="W487" s="59">
        <v>3.7038239999999996</v>
      </c>
      <c r="X487" s="59">
        <v>3.4957440000000002</v>
      </c>
      <c r="Y487" s="59">
        <v>3.2356439999999997</v>
      </c>
    </row>
    <row r="488" spans="3:25">
      <c r="C488" s="13" t="str">
        <f>IFERROR(VLOOKUP(A488,$H$13:$K$2718,4,0),"")</f>
        <v/>
      </c>
      <c r="H488" s="54" t="s">
        <v>15033</v>
      </c>
      <c r="I488" s="55" t="s">
        <v>14562</v>
      </c>
      <c r="J488" s="55" t="s">
        <v>14562</v>
      </c>
      <c r="K488" s="56">
        <v>12</v>
      </c>
      <c r="L488" s="56" t="s">
        <v>20532</v>
      </c>
      <c r="M488" s="57" t="s">
        <v>20537</v>
      </c>
      <c r="N488" s="58"/>
      <c r="O488" s="58"/>
      <c r="P488" s="58">
        <v>2.27</v>
      </c>
      <c r="Q488" s="58"/>
      <c r="R488" s="59"/>
      <c r="S488" s="59"/>
      <c r="T488" s="59">
        <v>2.3153999999999999</v>
      </c>
      <c r="U488" s="59"/>
      <c r="V488" s="59"/>
      <c r="W488" s="59"/>
      <c r="X488" s="59">
        <v>2.3617079999999997</v>
      </c>
      <c r="Y488" s="59"/>
    </row>
    <row r="489" spans="3:25">
      <c r="C489" s="13" t="str">
        <f>IFERROR(VLOOKUP(A489,$H$13:$K$2718,4,0),"")</f>
        <v/>
      </c>
      <c r="H489" s="54" t="s">
        <v>15034</v>
      </c>
      <c r="I489" s="55" t="s">
        <v>18081</v>
      </c>
      <c r="J489" s="55" t="s">
        <v>18082</v>
      </c>
      <c r="K489" s="56">
        <v>6</v>
      </c>
      <c r="L489" s="56" t="s">
        <v>20532</v>
      </c>
      <c r="M489" s="57" t="s">
        <v>20536</v>
      </c>
      <c r="N489" s="58">
        <v>5.87</v>
      </c>
      <c r="O489" s="58">
        <v>5.57</v>
      </c>
      <c r="P489" s="58">
        <v>5.27</v>
      </c>
      <c r="Q489" s="58">
        <v>4.91</v>
      </c>
      <c r="R489" s="59">
        <v>5.9874000000000001</v>
      </c>
      <c r="S489" s="59">
        <v>5.6814</v>
      </c>
      <c r="T489" s="59">
        <v>5.3754</v>
      </c>
      <c r="U489" s="59">
        <v>5.0082000000000004</v>
      </c>
      <c r="V489" s="59">
        <v>6.1071480000000005</v>
      </c>
      <c r="W489" s="59">
        <v>5.7950280000000003</v>
      </c>
      <c r="X489" s="59">
        <v>5.4829080000000001</v>
      </c>
      <c r="Y489" s="59">
        <v>5.1083640000000008</v>
      </c>
    </row>
    <row r="490" spans="3:25">
      <c r="C490" s="13" t="str">
        <f>IFERROR(VLOOKUP(A490,$H$13:$K$2718,4,0),"")</f>
        <v/>
      </c>
      <c r="H490" s="54" t="s">
        <v>15035</v>
      </c>
      <c r="I490" s="55" t="s">
        <v>18083</v>
      </c>
      <c r="J490" s="55" t="s">
        <v>18084</v>
      </c>
      <c r="K490" s="56">
        <v>6</v>
      </c>
      <c r="L490" s="56" t="s">
        <v>20532</v>
      </c>
      <c r="M490" s="57" t="s">
        <v>20536</v>
      </c>
      <c r="N490" s="58">
        <v>6.24</v>
      </c>
      <c r="O490" s="58">
        <v>5.94</v>
      </c>
      <c r="P490" s="58">
        <v>5.6400000000000006</v>
      </c>
      <c r="Q490" s="58">
        <v>5.28</v>
      </c>
      <c r="R490" s="59">
        <v>6.3647999999999998</v>
      </c>
      <c r="S490" s="59">
        <v>6.0588000000000006</v>
      </c>
      <c r="T490" s="59">
        <v>5.7528000000000006</v>
      </c>
      <c r="U490" s="59">
        <v>5.3856000000000002</v>
      </c>
      <c r="V490" s="59">
        <v>6.4920960000000001</v>
      </c>
      <c r="W490" s="59">
        <v>6.1799760000000008</v>
      </c>
      <c r="X490" s="59">
        <v>5.8678560000000006</v>
      </c>
      <c r="Y490" s="59">
        <v>5.4933120000000004</v>
      </c>
    </row>
    <row r="491" spans="3:25">
      <c r="C491" s="13" t="str">
        <f>IFERROR(VLOOKUP(A491,$H$13:$K$2718,4,0),"")</f>
        <v/>
      </c>
      <c r="H491" s="54" t="s">
        <v>15036</v>
      </c>
      <c r="I491" s="55" t="s">
        <v>18085</v>
      </c>
      <c r="J491" s="55" t="s">
        <v>18086</v>
      </c>
      <c r="K491" s="56">
        <v>6</v>
      </c>
      <c r="L491" s="56" t="s">
        <v>20532</v>
      </c>
      <c r="M491" s="57" t="s">
        <v>20536</v>
      </c>
      <c r="N491" s="58">
        <v>2.8200000000000003</v>
      </c>
      <c r="O491" s="58">
        <v>2.62</v>
      </c>
      <c r="P491" s="58">
        <v>2.4200000000000004</v>
      </c>
      <c r="Q491" s="58">
        <v>2.1700000000000004</v>
      </c>
      <c r="R491" s="59">
        <v>2.8764000000000003</v>
      </c>
      <c r="S491" s="59">
        <v>2.6724000000000001</v>
      </c>
      <c r="T491" s="59">
        <v>2.4684000000000004</v>
      </c>
      <c r="U491" s="59">
        <v>2.2134000000000005</v>
      </c>
      <c r="V491" s="59">
        <v>2.9339280000000003</v>
      </c>
      <c r="W491" s="59">
        <v>2.725848</v>
      </c>
      <c r="X491" s="59">
        <v>2.5177680000000002</v>
      </c>
      <c r="Y491" s="59">
        <v>2.2576680000000007</v>
      </c>
    </row>
    <row r="492" spans="3:25">
      <c r="C492" s="13" t="str">
        <f>IFERROR(VLOOKUP(A492,$H$13:$K$2718,4,0),"")</f>
        <v/>
      </c>
      <c r="H492" s="54" t="s">
        <v>15037</v>
      </c>
      <c r="I492" s="55" t="s">
        <v>18087</v>
      </c>
      <c r="J492" s="55" t="s">
        <v>14562</v>
      </c>
      <c r="K492" s="56">
        <v>6</v>
      </c>
      <c r="L492" s="56" t="s">
        <v>20533</v>
      </c>
      <c r="M492" s="57" t="s">
        <v>20536</v>
      </c>
      <c r="N492" s="58">
        <v>5.37</v>
      </c>
      <c r="O492" s="58">
        <v>5.07</v>
      </c>
      <c r="P492" s="58">
        <v>4.7699999999999996</v>
      </c>
      <c r="Q492" s="58">
        <v>4.41</v>
      </c>
      <c r="R492" s="59">
        <v>5.4774000000000003</v>
      </c>
      <c r="S492" s="59">
        <v>5.1714000000000002</v>
      </c>
      <c r="T492" s="59">
        <v>4.8653999999999993</v>
      </c>
      <c r="U492" s="59">
        <v>4.4981999999999998</v>
      </c>
      <c r="V492" s="59">
        <v>5.5869480000000005</v>
      </c>
      <c r="W492" s="59">
        <v>5.2748280000000003</v>
      </c>
      <c r="X492" s="59">
        <v>4.9627079999999992</v>
      </c>
      <c r="Y492" s="59">
        <v>4.5881639999999999</v>
      </c>
    </row>
    <row r="493" spans="3:25">
      <c r="C493" s="13" t="str">
        <f>IFERROR(VLOOKUP(A493,$H$13:$K$2718,4,0),"")</f>
        <v/>
      </c>
      <c r="H493" s="54" t="s">
        <v>15038</v>
      </c>
      <c r="I493" s="55" t="s">
        <v>18088</v>
      </c>
      <c r="J493" s="55" t="s">
        <v>18089</v>
      </c>
      <c r="K493" s="56">
        <v>1</v>
      </c>
      <c r="L493" s="56" t="s">
        <v>20532</v>
      </c>
      <c r="M493" s="57" t="s">
        <v>20536</v>
      </c>
      <c r="N493" s="58">
        <v>5.61</v>
      </c>
      <c r="O493" s="58">
        <v>5.3100000000000005</v>
      </c>
      <c r="P493" s="58">
        <v>5.01</v>
      </c>
      <c r="Q493" s="58">
        <v>4.6500000000000004</v>
      </c>
      <c r="R493" s="59">
        <v>5.7222</v>
      </c>
      <c r="S493" s="59">
        <v>5.4162000000000008</v>
      </c>
      <c r="T493" s="59">
        <v>5.1101999999999999</v>
      </c>
      <c r="U493" s="59">
        <v>4.7430000000000003</v>
      </c>
      <c r="V493" s="59">
        <v>5.8366439999999997</v>
      </c>
      <c r="W493" s="59">
        <v>5.5245240000000004</v>
      </c>
      <c r="X493" s="59">
        <v>5.2124040000000003</v>
      </c>
      <c r="Y493" s="59">
        <v>4.83786</v>
      </c>
    </row>
    <row r="494" spans="3:25">
      <c r="C494" s="13" t="str">
        <f>IFERROR(VLOOKUP(A494,$H$13:$K$2718,4,0),"")</f>
        <v/>
      </c>
      <c r="H494" s="54" t="s">
        <v>15039</v>
      </c>
      <c r="I494" s="55" t="s">
        <v>18090</v>
      </c>
      <c r="J494" s="55" t="s">
        <v>18091</v>
      </c>
      <c r="K494" s="56">
        <v>6</v>
      </c>
      <c r="L494" s="56" t="s">
        <v>20532</v>
      </c>
      <c r="M494" s="57" t="s">
        <v>20536</v>
      </c>
      <c r="N494" s="58">
        <v>3.59</v>
      </c>
      <c r="O494" s="58">
        <v>3.3899999999999997</v>
      </c>
      <c r="P494" s="58">
        <v>3.19</v>
      </c>
      <c r="Q494" s="58">
        <v>2.94</v>
      </c>
      <c r="R494" s="59">
        <v>3.6617999999999999</v>
      </c>
      <c r="S494" s="59">
        <v>3.4577999999999998</v>
      </c>
      <c r="T494" s="59">
        <v>3.2538</v>
      </c>
      <c r="U494" s="59">
        <v>2.9988000000000001</v>
      </c>
      <c r="V494" s="59">
        <v>3.735036</v>
      </c>
      <c r="W494" s="59">
        <v>3.5269559999999998</v>
      </c>
      <c r="X494" s="59">
        <v>3.3188759999999999</v>
      </c>
      <c r="Y494" s="59">
        <v>3.0587759999999999</v>
      </c>
    </row>
    <row r="495" spans="3:25">
      <c r="C495" s="13" t="str">
        <f>IFERROR(VLOOKUP(A495,$H$13:$K$2718,4,0),"")</f>
        <v/>
      </c>
      <c r="H495" s="54" t="s">
        <v>15040</v>
      </c>
      <c r="I495" s="55" t="s">
        <v>18092</v>
      </c>
      <c r="J495" s="55" t="s">
        <v>14562</v>
      </c>
      <c r="K495" s="56">
        <v>1</v>
      </c>
      <c r="L495" s="56" t="s">
        <v>20532</v>
      </c>
      <c r="M495" s="57" t="s">
        <v>20536</v>
      </c>
      <c r="N495" s="58">
        <v>6.67</v>
      </c>
      <c r="O495" s="58">
        <v>6.07</v>
      </c>
      <c r="P495" s="58">
        <v>5.47</v>
      </c>
      <c r="Q495" s="58">
        <v>4.75</v>
      </c>
      <c r="R495" s="59">
        <v>6.8033999999999999</v>
      </c>
      <c r="S495" s="59">
        <v>6.1914000000000007</v>
      </c>
      <c r="T495" s="59">
        <v>5.5793999999999997</v>
      </c>
      <c r="U495" s="59">
        <v>4.8449999999999998</v>
      </c>
      <c r="V495" s="59">
        <v>6.9394679999999997</v>
      </c>
      <c r="W495" s="59">
        <v>6.3152280000000003</v>
      </c>
      <c r="X495" s="59">
        <v>5.6909879999999999</v>
      </c>
      <c r="Y495" s="59">
        <v>4.9418999999999995</v>
      </c>
    </row>
    <row r="496" spans="3:25">
      <c r="C496" s="13" t="str">
        <f>IFERROR(VLOOKUP(A496,$H$13:$K$2718,4,0),"")</f>
        <v/>
      </c>
      <c r="H496" s="54" t="s">
        <v>15041</v>
      </c>
      <c r="I496" s="55" t="s">
        <v>18093</v>
      </c>
      <c r="J496" s="55" t="s">
        <v>18094</v>
      </c>
      <c r="K496" s="56">
        <v>6</v>
      </c>
      <c r="L496" s="56" t="s">
        <v>20532</v>
      </c>
      <c r="M496" s="57" t="s">
        <v>20536</v>
      </c>
      <c r="N496" s="58">
        <v>10.719999999999999</v>
      </c>
      <c r="O496" s="58">
        <v>10.119999999999999</v>
      </c>
      <c r="P496" s="58">
        <v>9.52</v>
      </c>
      <c r="Q496" s="58">
        <v>8.7999999999999989</v>
      </c>
      <c r="R496" s="59">
        <v>10.934399999999998</v>
      </c>
      <c r="S496" s="59">
        <v>10.3224</v>
      </c>
      <c r="T496" s="59">
        <v>9.7103999999999999</v>
      </c>
      <c r="U496" s="59">
        <v>8.9759999999999991</v>
      </c>
      <c r="V496" s="59">
        <v>11.153087999999999</v>
      </c>
      <c r="W496" s="59">
        <v>10.528848</v>
      </c>
      <c r="X496" s="59">
        <v>9.9046079999999996</v>
      </c>
      <c r="Y496" s="59">
        <v>9.1555199999999992</v>
      </c>
    </row>
    <row r="497" spans="3:25">
      <c r="C497" s="13" t="str">
        <f>IFERROR(VLOOKUP(A497,$H$13:$K$2718,4,0),"")</f>
        <v/>
      </c>
      <c r="H497" s="54" t="s">
        <v>15042</v>
      </c>
      <c r="I497" s="55" t="s">
        <v>18095</v>
      </c>
      <c r="J497" s="55" t="s">
        <v>18096</v>
      </c>
      <c r="K497" s="56">
        <v>6</v>
      </c>
      <c r="L497" s="56" t="s">
        <v>20532</v>
      </c>
      <c r="M497" s="57" t="s">
        <v>20536</v>
      </c>
      <c r="N497" s="58">
        <v>3.07</v>
      </c>
      <c r="O497" s="58">
        <v>2.87</v>
      </c>
      <c r="P497" s="58">
        <v>2.67</v>
      </c>
      <c r="Q497" s="58">
        <v>2.42</v>
      </c>
      <c r="R497" s="59">
        <v>3.1313999999999997</v>
      </c>
      <c r="S497" s="59">
        <v>2.9274</v>
      </c>
      <c r="T497" s="59">
        <v>2.7233999999999998</v>
      </c>
      <c r="U497" s="59">
        <v>2.4683999999999999</v>
      </c>
      <c r="V497" s="59">
        <v>3.1940279999999999</v>
      </c>
      <c r="W497" s="59">
        <v>2.985948</v>
      </c>
      <c r="X497" s="59">
        <v>2.7778679999999998</v>
      </c>
      <c r="Y497" s="59">
        <v>2.5177679999999998</v>
      </c>
    </row>
    <row r="498" spans="3:25">
      <c r="C498" s="13" t="str">
        <f>IFERROR(VLOOKUP(A498,$H$13:$K$2718,4,0),"")</f>
        <v/>
      </c>
      <c r="H498" s="54" t="s">
        <v>15043</v>
      </c>
      <c r="I498" s="55" t="s">
        <v>18097</v>
      </c>
      <c r="J498" s="55" t="s">
        <v>18098</v>
      </c>
      <c r="K498" s="56">
        <v>1</v>
      </c>
      <c r="L498" s="56" t="s">
        <v>20532</v>
      </c>
      <c r="M498" s="57" t="s">
        <v>20536</v>
      </c>
      <c r="N498" s="58">
        <v>4.71</v>
      </c>
      <c r="O498" s="58">
        <v>4.41</v>
      </c>
      <c r="P498" s="58">
        <v>4.1099999999999994</v>
      </c>
      <c r="Q498" s="58">
        <v>3.75</v>
      </c>
      <c r="R498" s="59">
        <v>4.8041999999999998</v>
      </c>
      <c r="S498" s="59">
        <v>4.4981999999999998</v>
      </c>
      <c r="T498" s="59">
        <v>4.1921999999999997</v>
      </c>
      <c r="U498" s="59">
        <v>3.8250000000000002</v>
      </c>
      <c r="V498" s="59">
        <v>4.9002840000000001</v>
      </c>
      <c r="W498" s="59">
        <v>4.5881639999999999</v>
      </c>
      <c r="X498" s="59">
        <v>4.2760439999999997</v>
      </c>
      <c r="Y498" s="59">
        <v>3.9015</v>
      </c>
    </row>
    <row r="499" spans="3:25">
      <c r="C499" s="13" t="str">
        <f>IFERROR(VLOOKUP(A499,$H$13:$K$2718,4,0),"")</f>
        <v/>
      </c>
      <c r="H499" s="54" t="s">
        <v>15044</v>
      </c>
      <c r="I499" s="55" t="s">
        <v>18099</v>
      </c>
      <c r="J499" s="55" t="s">
        <v>18100</v>
      </c>
      <c r="K499" s="56">
        <v>6</v>
      </c>
      <c r="L499" s="56" t="s">
        <v>20532</v>
      </c>
      <c r="M499" s="57" t="s">
        <v>20536</v>
      </c>
      <c r="N499" s="58">
        <v>5.38</v>
      </c>
      <c r="O499" s="58">
        <v>5.08</v>
      </c>
      <c r="P499" s="58">
        <v>4.7799999999999994</v>
      </c>
      <c r="Q499" s="58">
        <v>4.42</v>
      </c>
      <c r="R499" s="59">
        <v>5.4875999999999996</v>
      </c>
      <c r="S499" s="59">
        <v>5.1816000000000004</v>
      </c>
      <c r="T499" s="59">
        <v>4.8755999999999995</v>
      </c>
      <c r="U499" s="59">
        <v>4.5084</v>
      </c>
      <c r="V499" s="59">
        <v>5.5973519999999999</v>
      </c>
      <c r="W499" s="59">
        <v>5.2852320000000006</v>
      </c>
      <c r="X499" s="59">
        <v>4.9731119999999995</v>
      </c>
      <c r="Y499" s="59">
        <v>4.5985680000000002</v>
      </c>
    </row>
    <row r="500" spans="3:25">
      <c r="C500" s="13" t="str">
        <f>IFERROR(VLOOKUP(A500,$H$13:$K$2718,4,0),"")</f>
        <v/>
      </c>
      <c r="H500" s="54" t="s">
        <v>15045</v>
      </c>
      <c r="I500" s="55" t="s">
        <v>17835</v>
      </c>
      <c r="J500" s="55" t="s">
        <v>18101</v>
      </c>
      <c r="K500" s="56">
        <v>1</v>
      </c>
      <c r="L500" s="56" t="s">
        <v>20532</v>
      </c>
      <c r="M500" s="57" t="s">
        <v>20536</v>
      </c>
      <c r="N500" s="58">
        <v>6.2</v>
      </c>
      <c r="O500" s="58">
        <v>5.9</v>
      </c>
      <c r="P500" s="58">
        <v>5.6</v>
      </c>
      <c r="Q500" s="58">
        <v>5.24</v>
      </c>
      <c r="R500" s="59">
        <v>6.3239999999999998</v>
      </c>
      <c r="S500" s="59">
        <v>6.0180000000000007</v>
      </c>
      <c r="T500" s="59">
        <v>5.7119999999999997</v>
      </c>
      <c r="U500" s="59">
        <v>5.3448000000000002</v>
      </c>
      <c r="V500" s="59">
        <v>6.4504799999999998</v>
      </c>
      <c r="W500" s="59">
        <v>6.1383600000000005</v>
      </c>
      <c r="X500" s="59">
        <v>5.8262399999999994</v>
      </c>
      <c r="Y500" s="59">
        <v>5.4516960000000001</v>
      </c>
    </row>
    <row r="501" spans="3:25">
      <c r="C501" s="13" t="str">
        <f>IFERROR(VLOOKUP(A501,$H$13:$K$2718,4,0),"")</f>
        <v/>
      </c>
      <c r="H501" s="54" t="s">
        <v>15046</v>
      </c>
      <c r="I501" s="55" t="s">
        <v>18102</v>
      </c>
      <c r="J501" s="55" t="s">
        <v>14562</v>
      </c>
      <c r="K501" s="56">
        <v>1</v>
      </c>
      <c r="L501" s="56" t="s">
        <v>20532</v>
      </c>
      <c r="M501" s="57" t="s">
        <v>20536</v>
      </c>
      <c r="N501" s="58">
        <v>17.990000000000002</v>
      </c>
      <c r="O501" s="58">
        <v>16.990000000000002</v>
      </c>
      <c r="P501" s="58">
        <v>16.240000000000002</v>
      </c>
      <c r="Q501" s="58">
        <v>14.990000000000002</v>
      </c>
      <c r="R501" s="59">
        <v>18.349800000000002</v>
      </c>
      <c r="S501" s="59">
        <v>17.329800000000002</v>
      </c>
      <c r="T501" s="59">
        <v>16.564800000000002</v>
      </c>
      <c r="U501" s="59">
        <v>15.289800000000001</v>
      </c>
      <c r="V501" s="59">
        <v>18.716796000000002</v>
      </c>
      <c r="W501" s="59">
        <v>17.676396000000004</v>
      </c>
      <c r="X501" s="59">
        <v>16.896096</v>
      </c>
      <c r="Y501" s="59">
        <v>15.595596000000002</v>
      </c>
    </row>
    <row r="502" spans="3:25">
      <c r="C502" s="13" t="str">
        <f>IFERROR(VLOOKUP(A502,$H$13:$K$2718,4,0),"")</f>
        <v/>
      </c>
      <c r="H502" s="54" t="s">
        <v>15047</v>
      </c>
      <c r="I502" s="55" t="s">
        <v>18103</v>
      </c>
      <c r="J502" s="55" t="s">
        <v>18104</v>
      </c>
      <c r="K502" s="56">
        <v>1</v>
      </c>
      <c r="L502" s="56" t="s">
        <v>20532</v>
      </c>
      <c r="M502" s="57" t="s">
        <v>20537</v>
      </c>
      <c r="N502" s="58"/>
      <c r="O502" s="58"/>
      <c r="P502" s="58">
        <v>6.08</v>
      </c>
      <c r="Q502" s="58"/>
      <c r="R502" s="59"/>
      <c r="S502" s="59"/>
      <c r="T502" s="59">
        <v>6.2016</v>
      </c>
      <c r="U502" s="59"/>
      <c r="V502" s="59"/>
      <c r="W502" s="59"/>
      <c r="X502" s="59">
        <v>6.3256319999999997</v>
      </c>
      <c r="Y502" s="59"/>
    </row>
    <row r="503" spans="3:25">
      <c r="C503" s="13" t="str">
        <f>IFERROR(VLOOKUP(A503,$H$13:$K$2718,4,0),"")</f>
        <v/>
      </c>
      <c r="H503" s="54" t="s">
        <v>15048</v>
      </c>
      <c r="I503" s="55" t="s">
        <v>18105</v>
      </c>
      <c r="J503" s="55" t="s">
        <v>18106</v>
      </c>
      <c r="K503" s="56">
        <v>6</v>
      </c>
      <c r="L503" s="56" t="s">
        <v>20532</v>
      </c>
      <c r="M503" s="57" t="s">
        <v>20536</v>
      </c>
      <c r="N503" s="58">
        <v>3.04</v>
      </c>
      <c r="O503" s="58">
        <v>2.84</v>
      </c>
      <c r="P503" s="58">
        <v>2.64</v>
      </c>
      <c r="Q503" s="58">
        <v>2.39</v>
      </c>
      <c r="R503" s="59">
        <v>3.1008</v>
      </c>
      <c r="S503" s="59">
        <v>2.8967999999999998</v>
      </c>
      <c r="T503" s="59">
        <v>2.6928000000000001</v>
      </c>
      <c r="U503" s="59">
        <v>2.4378000000000002</v>
      </c>
      <c r="V503" s="59">
        <v>3.1628159999999998</v>
      </c>
      <c r="W503" s="59">
        <v>2.954736</v>
      </c>
      <c r="X503" s="59">
        <v>2.7466560000000002</v>
      </c>
      <c r="Y503" s="59">
        <v>2.4865560000000002</v>
      </c>
    </row>
    <row r="504" spans="3:25">
      <c r="C504" s="13" t="str">
        <f>IFERROR(VLOOKUP(A504,$H$13:$K$2718,4,0),"")</f>
        <v/>
      </c>
      <c r="H504" s="54" t="s">
        <v>15049</v>
      </c>
      <c r="I504" s="55" t="s">
        <v>18107</v>
      </c>
      <c r="J504" s="55" t="s">
        <v>18108</v>
      </c>
      <c r="K504" s="56">
        <v>1</v>
      </c>
      <c r="L504" s="56" t="s">
        <v>20532</v>
      </c>
      <c r="M504" s="57" t="s">
        <v>20536</v>
      </c>
      <c r="N504" s="58">
        <v>4.5199999999999996</v>
      </c>
      <c r="O504" s="58">
        <v>4.22</v>
      </c>
      <c r="P504" s="58">
        <v>3.9199999999999995</v>
      </c>
      <c r="Q504" s="58">
        <v>3.5599999999999996</v>
      </c>
      <c r="R504" s="59">
        <v>4.6103999999999994</v>
      </c>
      <c r="S504" s="59">
        <v>4.3043999999999993</v>
      </c>
      <c r="T504" s="59">
        <v>3.9983999999999993</v>
      </c>
      <c r="U504" s="59">
        <v>3.6311999999999998</v>
      </c>
      <c r="V504" s="59">
        <v>4.7026079999999997</v>
      </c>
      <c r="W504" s="59">
        <v>4.3904879999999995</v>
      </c>
      <c r="X504" s="59">
        <v>4.0783679999999993</v>
      </c>
      <c r="Y504" s="59">
        <v>3.7038239999999996</v>
      </c>
    </row>
    <row r="505" spans="3:25">
      <c r="C505" s="13" t="str">
        <f>IFERROR(VLOOKUP(A505,$H$13:$K$2718,4,0),"")</f>
        <v/>
      </c>
      <c r="H505" s="54" t="s">
        <v>15050</v>
      </c>
      <c r="I505" s="55" t="s">
        <v>18109</v>
      </c>
      <c r="J505" s="55" t="s">
        <v>18110</v>
      </c>
      <c r="K505" s="56">
        <v>6</v>
      </c>
      <c r="L505" s="56" t="s">
        <v>20532</v>
      </c>
      <c r="M505" s="57" t="s">
        <v>20536</v>
      </c>
      <c r="N505" s="58">
        <v>4.7799999999999994</v>
      </c>
      <c r="O505" s="58">
        <v>4.4799999999999995</v>
      </c>
      <c r="P505" s="58">
        <v>4.18</v>
      </c>
      <c r="Q505" s="58">
        <v>3.8199999999999994</v>
      </c>
      <c r="R505" s="59">
        <v>4.8755999999999995</v>
      </c>
      <c r="S505" s="59">
        <v>4.5695999999999994</v>
      </c>
      <c r="T505" s="59">
        <v>4.2635999999999994</v>
      </c>
      <c r="U505" s="59">
        <v>3.8963999999999994</v>
      </c>
      <c r="V505" s="59">
        <v>4.9731119999999995</v>
      </c>
      <c r="W505" s="59">
        <v>4.6609919999999994</v>
      </c>
      <c r="X505" s="59">
        <v>4.3488719999999992</v>
      </c>
      <c r="Y505" s="59">
        <v>3.9743279999999994</v>
      </c>
    </row>
    <row r="506" spans="3:25">
      <c r="C506" s="13" t="str">
        <f>IFERROR(VLOOKUP(A506,$H$13:$K$2718,4,0),"")</f>
        <v/>
      </c>
      <c r="H506" s="54" t="s">
        <v>15051</v>
      </c>
      <c r="I506" s="55" t="s">
        <v>18111</v>
      </c>
      <c r="J506" s="55" t="s">
        <v>18112</v>
      </c>
      <c r="K506" s="56">
        <v>6</v>
      </c>
      <c r="L506" s="56" t="s">
        <v>20532</v>
      </c>
      <c r="M506" s="57" t="s">
        <v>20536</v>
      </c>
      <c r="N506" s="58">
        <v>2.3899999999999997</v>
      </c>
      <c r="O506" s="58">
        <v>2.1899999999999995</v>
      </c>
      <c r="P506" s="58">
        <v>1.9899999999999998</v>
      </c>
      <c r="Q506" s="58">
        <v>1.7399999999999998</v>
      </c>
      <c r="R506" s="59">
        <v>2.4377999999999997</v>
      </c>
      <c r="S506" s="59">
        <v>2.2337999999999996</v>
      </c>
      <c r="T506" s="59">
        <v>2.0297999999999998</v>
      </c>
      <c r="U506" s="59">
        <v>1.7747999999999997</v>
      </c>
      <c r="V506" s="59">
        <v>2.4865559999999998</v>
      </c>
      <c r="W506" s="59">
        <v>2.2784759999999995</v>
      </c>
      <c r="X506" s="59">
        <v>2.0703959999999997</v>
      </c>
      <c r="Y506" s="59">
        <v>1.8102959999999997</v>
      </c>
    </row>
    <row r="507" spans="3:25">
      <c r="C507" s="13" t="str">
        <f>IFERROR(VLOOKUP(A507,$H$13:$K$2718,4,0),"")</f>
        <v/>
      </c>
      <c r="H507" s="54" t="s">
        <v>15052</v>
      </c>
      <c r="I507" s="55" t="s">
        <v>18113</v>
      </c>
      <c r="J507" s="55" t="s">
        <v>18114</v>
      </c>
      <c r="K507" s="56">
        <v>6</v>
      </c>
      <c r="L507" s="56" t="s">
        <v>20532</v>
      </c>
      <c r="M507" s="57" t="s">
        <v>20536</v>
      </c>
      <c r="N507" s="58">
        <v>4.46</v>
      </c>
      <c r="O507" s="58">
        <v>4.16</v>
      </c>
      <c r="P507" s="58">
        <v>3.86</v>
      </c>
      <c r="Q507" s="58">
        <v>3.5</v>
      </c>
      <c r="R507" s="59">
        <v>4.5491999999999999</v>
      </c>
      <c r="S507" s="59">
        <v>4.2431999999999999</v>
      </c>
      <c r="T507" s="59">
        <v>3.9371999999999998</v>
      </c>
      <c r="U507" s="59">
        <v>3.57</v>
      </c>
      <c r="V507" s="59">
        <v>4.6401839999999996</v>
      </c>
      <c r="W507" s="59">
        <v>4.3280639999999995</v>
      </c>
      <c r="X507" s="59">
        <v>4.0159440000000002</v>
      </c>
      <c r="Y507" s="59">
        <v>3.6414</v>
      </c>
    </row>
    <row r="508" spans="3:25">
      <c r="C508" s="13" t="str">
        <f>IFERROR(VLOOKUP(A508,$H$13:$K$2718,4,0),"")</f>
        <v/>
      </c>
      <c r="H508" s="54" t="s">
        <v>15053</v>
      </c>
      <c r="I508" s="55" t="s">
        <v>18115</v>
      </c>
      <c r="J508" s="55" t="s">
        <v>18116</v>
      </c>
      <c r="K508" s="56">
        <v>1</v>
      </c>
      <c r="L508" s="56" t="s">
        <v>20532</v>
      </c>
      <c r="M508" s="57" t="s">
        <v>20536</v>
      </c>
      <c r="N508" s="58">
        <v>14.74</v>
      </c>
      <c r="O508" s="58">
        <v>13.74</v>
      </c>
      <c r="P508" s="58">
        <v>12.99</v>
      </c>
      <c r="Q508" s="58">
        <v>11.74</v>
      </c>
      <c r="R508" s="59">
        <v>15.034800000000001</v>
      </c>
      <c r="S508" s="59">
        <v>14.014800000000001</v>
      </c>
      <c r="T508" s="59">
        <v>13.2498</v>
      </c>
      <c r="U508" s="59">
        <v>11.9748</v>
      </c>
      <c r="V508" s="59">
        <v>15.335496000000001</v>
      </c>
      <c r="W508" s="59">
        <v>14.295096000000001</v>
      </c>
      <c r="X508" s="59">
        <v>13.514796</v>
      </c>
      <c r="Y508" s="59">
        <v>12.214296000000001</v>
      </c>
    </row>
    <row r="509" spans="3:25">
      <c r="C509" s="13" t="str">
        <f>IFERROR(VLOOKUP(A509,$H$13:$K$2718,4,0),"")</f>
        <v/>
      </c>
      <c r="H509" s="54" t="s">
        <v>15054</v>
      </c>
      <c r="I509" s="55" t="s">
        <v>18117</v>
      </c>
      <c r="J509" s="55" t="s">
        <v>18118</v>
      </c>
      <c r="K509" s="56">
        <v>1</v>
      </c>
      <c r="L509" s="56" t="s">
        <v>20532</v>
      </c>
      <c r="M509" s="57" t="s">
        <v>20536</v>
      </c>
      <c r="N509" s="58">
        <v>16.53</v>
      </c>
      <c r="O509" s="58">
        <v>15.530000000000001</v>
      </c>
      <c r="P509" s="58">
        <v>14.780000000000001</v>
      </c>
      <c r="Q509" s="58">
        <v>13.530000000000001</v>
      </c>
      <c r="R509" s="59">
        <v>16.860600000000002</v>
      </c>
      <c r="S509" s="59">
        <v>15.840600000000002</v>
      </c>
      <c r="T509" s="59">
        <v>15.075600000000001</v>
      </c>
      <c r="U509" s="59">
        <v>13.800600000000001</v>
      </c>
      <c r="V509" s="59">
        <v>17.197812000000003</v>
      </c>
      <c r="W509" s="59">
        <v>16.157412000000001</v>
      </c>
      <c r="X509" s="59">
        <v>15.377112000000002</v>
      </c>
      <c r="Y509" s="59">
        <v>14.076612000000001</v>
      </c>
    </row>
    <row r="510" spans="3:25">
      <c r="C510" s="13" t="str">
        <f>IFERROR(VLOOKUP(A510,$H$13:$K$2718,4,0),"")</f>
        <v/>
      </c>
      <c r="H510" s="54" t="s">
        <v>15055</v>
      </c>
      <c r="I510" s="55" t="s">
        <v>18119</v>
      </c>
      <c r="J510" s="55" t="s">
        <v>18120</v>
      </c>
      <c r="K510" s="56">
        <v>1</v>
      </c>
      <c r="L510" s="56" t="s">
        <v>20532</v>
      </c>
      <c r="M510" s="57" t="s">
        <v>20536</v>
      </c>
      <c r="N510" s="58">
        <v>3.64</v>
      </c>
      <c r="O510" s="58">
        <v>3.4400000000000004</v>
      </c>
      <c r="P510" s="58">
        <v>3.24</v>
      </c>
      <c r="Q510" s="58">
        <v>2.99</v>
      </c>
      <c r="R510" s="59">
        <v>3.7128000000000001</v>
      </c>
      <c r="S510" s="59">
        <v>3.5088000000000004</v>
      </c>
      <c r="T510" s="59">
        <v>3.3048000000000002</v>
      </c>
      <c r="U510" s="59">
        <v>3.0498000000000003</v>
      </c>
      <c r="V510" s="59">
        <v>3.7870560000000002</v>
      </c>
      <c r="W510" s="59">
        <v>3.5789760000000004</v>
      </c>
      <c r="X510" s="59">
        <v>3.3708960000000001</v>
      </c>
      <c r="Y510" s="59">
        <v>3.1107960000000001</v>
      </c>
    </row>
    <row r="511" spans="3:25">
      <c r="C511" s="13" t="str">
        <f>IFERROR(VLOOKUP(A511,$H$13:$K$2718,4,0),"")</f>
        <v/>
      </c>
      <c r="H511" s="54" t="s">
        <v>15056</v>
      </c>
      <c r="I511" s="55" t="s">
        <v>18121</v>
      </c>
      <c r="J511" s="55" t="s">
        <v>18122</v>
      </c>
      <c r="K511" s="56">
        <v>1</v>
      </c>
      <c r="L511" s="56" t="s">
        <v>20532</v>
      </c>
      <c r="M511" s="57" t="s">
        <v>20536</v>
      </c>
      <c r="N511" s="58">
        <v>4.6899999999999995</v>
      </c>
      <c r="O511" s="58">
        <v>4.3899999999999997</v>
      </c>
      <c r="P511" s="58">
        <v>4.09</v>
      </c>
      <c r="Q511" s="58">
        <v>3.7299999999999995</v>
      </c>
      <c r="R511" s="59">
        <v>4.7837999999999994</v>
      </c>
      <c r="S511" s="59">
        <v>4.4777999999999993</v>
      </c>
      <c r="T511" s="59">
        <v>4.1718000000000002</v>
      </c>
      <c r="U511" s="59">
        <v>3.8045999999999993</v>
      </c>
      <c r="V511" s="59">
        <v>4.8794759999999995</v>
      </c>
      <c r="W511" s="59">
        <v>4.5673559999999993</v>
      </c>
      <c r="X511" s="59">
        <v>4.255236</v>
      </c>
      <c r="Y511" s="59">
        <v>3.8806919999999994</v>
      </c>
    </row>
    <row r="512" spans="3:25">
      <c r="C512" s="13" t="str">
        <f>IFERROR(VLOOKUP(A512,$H$13:$K$2718,4,0),"")</f>
        <v/>
      </c>
      <c r="H512" s="54" t="s">
        <v>15057</v>
      </c>
      <c r="I512" s="55" t="s">
        <v>18123</v>
      </c>
      <c r="J512" s="55" t="s">
        <v>18124</v>
      </c>
      <c r="K512" s="56">
        <v>12</v>
      </c>
      <c r="L512" s="56" t="s">
        <v>20532</v>
      </c>
      <c r="M512" s="57" t="s">
        <v>20537</v>
      </c>
      <c r="N512" s="58"/>
      <c r="O512" s="58"/>
      <c r="P512" s="58">
        <v>2.8400000000000003</v>
      </c>
      <c r="Q512" s="58"/>
      <c r="R512" s="59"/>
      <c r="S512" s="59"/>
      <c r="T512" s="59">
        <v>2.8968000000000003</v>
      </c>
      <c r="U512" s="59"/>
      <c r="V512" s="59"/>
      <c r="W512" s="59"/>
      <c r="X512" s="59">
        <v>2.9547360000000005</v>
      </c>
      <c r="Y512" s="59"/>
    </row>
    <row r="513" spans="3:25">
      <c r="C513" s="13" t="str">
        <f>IFERROR(VLOOKUP(A513,$H$13:$K$2718,4,0),"")</f>
        <v/>
      </c>
      <c r="H513" s="54" t="s">
        <v>15058</v>
      </c>
      <c r="I513" s="55" t="s">
        <v>18125</v>
      </c>
      <c r="J513" s="55" t="s">
        <v>14562</v>
      </c>
      <c r="K513" s="56">
        <v>1</v>
      </c>
      <c r="L513" s="56" t="s">
        <v>20532</v>
      </c>
      <c r="M513" s="57" t="s">
        <v>20536</v>
      </c>
      <c r="N513" s="58">
        <v>5.42</v>
      </c>
      <c r="O513" s="58">
        <v>5.12</v>
      </c>
      <c r="P513" s="58">
        <v>4.82</v>
      </c>
      <c r="Q513" s="58">
        <v>4.46</v>
      </c>
      <c r="R513" s="59">
        <v>5.5283999999999995</v>
      </c>
      <c r="S513" s="59">
        <v>5.2224000000000004</v>
      </c>
      <c r="T513" s="59">
        <v>4.9164000000000003</v>
      </c>
      <c r="U513" s="59">
        <v>4.5491999999999999</v>
      </c>
      <c r="V513" s="59">
        <v>5.6389679999999993</v>
      </c>
      <c r="W513" s="59">
        <v>5.326848</v>
      </c>
      <c r="X513" s="59">
        <v>5.0147280000000007</v>
      </c>
      <c r="Y513" s="59">
        <v>4.6401839999999996</v>
      </c>
    </row>
    <row r="514" spans="3:25">
      <c r="C514" s="13" t="str">
        <f>IFERROR(VLOOKUP(A514,$H$13:$K$2718,4,0),"")</f>
        <v/>
      </c>
      <c r="H514" s="54" t="s">
        <v>15059</v>
      </c>
      <c r="I514" s="55" t="s">
        <v>18126</v>
      </c>
      <c r="J514" s="55" t="s">
        <v>18127</v>
      </c>
      <c r="K514" s="56">
        <v>0</v>
      </c>
      <c r="L514" s="56" t="s">
        <v>20532</v>
      </c>
      <c r="M514" s="57" t="s">
        <v>20536</v>
      </c>
      <c r="N514" s="58">
        <v>21.79</v>
      </c>
      <c r="O514" s="58">
        <v>20.79</v>
      </c>
      <c r="P514" s="58">
        <v>20.04</v>
      </c>
      <c r="Q514" s="58">
        <v>18.79</v>
      </c>
      <c r="R514" s="59">
        <v>22.2258</v>
      </c>
      <c r="S514" s="59">
        <v>21.2058</v>
      </c>
      <c r="T514" s="59">
        <v>20.440799999999999</v>
      </c>
      <c r="U514" s="59">
        <v>19.165800000000001</v>
      </c>
      <c r="V514" s="59">
        <v>22.670316</v>
      </c>
      <c r="W514" s="59">
        <v>21.629916000000001</v>
      </c>
      <c r="X514" s="59">
        <v>20.849616000000001</v>
      </c>
      <c r="Y514" s="59">
        <v>19.549116000000001</v>
      </c>
    </row>
    <row r="515" spans="3:25">
      <c r="C515" s="13" t="str">
        <f>IFERROR(VLOOKUP(A515,$H$13:$K$2718,4,0),"")</f>
        <v/>
      </c>
      <c r="H515" s="54" t="s">
        <v>15060</v>
      </c>
      <c r="I515" s="55" t="s">
        <v>18128</v>
      </c>
      <c r="J515" s="55" t="s">
        <v>18129</v>
      </c>
      <c r="K515" s="56">
        <v>12</v>
      </c>
      <c r="L515" s="56" t="s">
        <v>20532</v>
      </c>
      <c r="M515" s="57" t="s">
        <v>20536</v>
      </c>
      <c r="N515" s="58">
        <v>4.5600000000000005</v>
      </c>
      <c r="O515" s="58">
        <v>4.2600000000000007</v>
      </c>
      <c r="P515" s="58">
        <v>3.9600000000000004</v>
      </c>
      <c r="Q515" s="58">
        <v>3.6000000000000005</v>
      </c>
      <c r="R515" s="59">
        <v>4.6512000000000002</v>
      </c>
      <c r="S515" s="59">
        <v>4.3452000000000011</v>
      </c>
      <c r="T515" s="59">
        <v>4.0392000000000001</v>
      </c>
      <c r="U515" s="59">
        <v>3.6720000000000006</v>
      </c>
      <c r="V515" s="59">
        <v>4.744224</v>
      </c>
      <c r="W515" s="59">
        <v>4.4321040000000007</v>
      </c>
      <c r="X515" s="59">
        <v>4.1199840000000005</v>
      </c>
      <c r="Y515" s="59">
        <v>3.7454400000000008</v>
      </c>
    </row>
    <row r="516" spans="3:25">
      <c r="C516" s="13" t="str">
        <f>IFERROR(VLOOKUP(A516,$H$13:$K$2718,4,0),"")</f>
        <v/>
      </c>
      <c r="H516" s="54" t="s">
        <v>15061</v>
      </c>
      <c r="I516" s="55" t="s">
        <v>18130</v>
      </c>
      <c r="J516" s="55" t="s">
        <v>18131</v>
      </c>
      <c r="K516" s="56">
        <v>1</v>
      </c>
      <c r="L516" s="56" t="s">
        <v>20532</v>
      </c>
      <c r="M516" s="57" t="s">
        <v>20536</v>
      </c>
      <c r="N516" s="58">
        <v>10.49</v>
      </c>
      <c r="O516" s="58">
        <v>9.89</v>
      </c>
      <c r="P516" s="58">
        <v>9.2899999999999991</v>
      </c>
      <c r="Q516" s="58">
        <v>8.57</v>
      </c>
      <c r="R516" s="59">
        <v>10.6998</v>
      </c>
      <c r="S516" s="59">
        <v>10.087800000000001</v>
      </c>
      <c r="T516" s="59">
        <v>9.4757999999999996</v>
      </c>
      <c r="U516" s="59">
        <v>8.7414000000000005</v>
      </c>
      <c r="V516" s="59">
        <v>10.913796</v>
      </c>
      <c r="W516" s="59">
        <v>10.289556000000001</v>
      </c>
      <c r="X516" s="59">
        <v>9.6653159999999989</v>
      </c>
      <c r="Y516" s="59">
        <v>8.9162280000000003</v>
      </c>
    </row>
    <row r="517" spans="3:25">
      <c r="C517" s="13" t="str">
        <f>IFERROR(VLOOKUP(A517,$H$13:$K$2718,4,0),"")</f>
        <v/>
      </c>
      <c r="H517" s="54" t="s">
        <v>15062</v>
      </c>
      <c r="I517" s="55" t="s">
        <v>18132</v>
      </c>
      <c r="J517" s="55" t="s">
        <v>18133</v>
      </c>
      <c r="K517" s="56">
        <v>1</v>
      </c>
      <c r="L517" s="56" t="s">
        <v>20532</v>
      </c>
      <c r="M517" s="57" t="s">
        <v>20537</v>
      </c>
      <c r="N517" s="58"/>
      <c r="O517" s="58"/>
      <c r="P517" s="58">
        <v>2.94</v>
      </c>
      <c r="Q517" s="58"/>
      <c r="R517" s="59"/>
      <c r="S517" s="59"/>
      <c r="T517" s="59">
        <v>2.9988000000000001</v>
      </c>
      <c r="U517" s="59"/>
      <c r="V517" s="59"/>
      <c r="W517" s="59"/>
      <c r="X517" s="59">
        <v>3.0587759999999999</v>
      </c>
      <c r="Y517" s="59"/>
    </row>
    <row r="518" spans="3:25">
      <c r="C518" s="13" t="str">
        <f>IFERROR(VLOOKUP(A518,$H$13:$K$2718,4,0),"")</f>
        <v/>
      </c>
      <c r="H518" s="54" t="s">
        <v>15063</v>
      </c>
      <c r="I518" s="55" t="s">
        <v>18134</v>
      </c>
      <c r="J518" s="55" t="s">
        <v>17731</v>
      </c>
      <c r="K518" s="56">
        <v>6</v>
      </c>
      <c r="L518" s="56" t="s">
        <v>20532</v>
      </c>
      <c r="M518" s="57" t="s">
        <v>20536</v>
      </c>
      <c r="N518" s="58">
        <v>3.84</v>
      </c>
      <c r="O518" s="58">
        <v>3.6399999999999997</v>
      </c>
      <c r="P518" s="58">
        <v>3.44</v>
      </c>
      <c r="Q518" s="58">
        <v>3.19</v>
      </c>
      <c r="R518" s="59">
        <v>3.9167999999999998</v>
      </c>
      <c r="S518" s="59">
        <v>3.7127999999999997</v>
      </c>
      <c r="T518" s="59">
        <v>3.5087999999999999</v>
      </c>
      <c r="U518" s="59">
        <v>3.2538</v>
      </c>
      <c r="V518" s="59">
        <v>3.995136</v>
      </c>
      <c r="W518" s="59">
        <v>3.7870559999999998</v>
      </c>
      <c r="X518" s="59">
        <v>3.5789759999999999</v>
      </c>
      <c r="Y518" s="59">
        <v>3.3188759999999999</v>
      </c>
    </row>
    <row r="519" spans="3:25">
      <c r="C519" s="13" t="str">
        <f>IFERROR(VLOOKUP(A519,$H$13:$K$2718,4,0),"")</f>
        <v/>
      </c>
      <c r="H519" s="54" t="s">
        <v>15064</v>
      </c>
      <c r="I519" s="55" t="s">
        <v>18135</v>
      </c>
      <c r="J519" s="55" t="s">
        <v>18136</v>
      </c>
      <c r="K519" s="56">
        <v>1</v>
      </c>
      <c r="L519" s="56" t="s">
        <v>20532</v>
      </c>
      <c r="M519" s="57" t="s">
        <v>20537</v>
      </c>
      <c r="N519" s="58"/>
      <c r="O519" s="58"/>
      <c r="P519" s="58">
        <v>6.39</v>
      </c>
      <c r="Q519" s="58"/>
      <c r="R519" s="59"/>
      <c r="S519" s="59"/>
      <c r="T519" s="59">
        <v>6.5177999999999994</v>
      </c>
      <c r="U519" s="59"/>
      <c r="V519" s="59"/>
      <c r="W519" s="59"/>
      <c r="X519" s="59">
        <v>6.6481559999999993</v>
      </c>
      <c r="Y519" s="59"/>
    </row>
    <row r="520" spans="3:25">
      <c r="C520" s="13" t="str">
        <f>IFERROR(VLOOKUP(A520,$H$13:$K$2718,4,0),"")</f>
        <v/>
      </c>
      <c r="H520" s="54" t="s">
        <v>15065</v>
      </c>
      <c r="I520" s="55" t="s">
        <v>18137</v>
      </c>
      <c r="J520" s="55" t="s">
        <v>18138</v>
      </c>
      <c r="K520" s="56">
        <v>1</v>
      </c>
      <c r="L520" s="56" t="s">
        <v>20532</v>
      </c>
      <c r="M520" s="57" t="s">
        <v>20536</v>
      </c>
      <c r="N520" s="58">
        <v>3.81</v>
      </c>
      <c r="O520" s="58">
        <v>3.6100000000000003</v>
      </c>
      <c r="P520" s="58">
        <v>3.41</v>
      </c>
      <c r="Q520" s="58">
        <v>3.16</v>
      </c>
      <c r="R520" s="59">
        <v>3.8862000000000001</v>
      </c>
      <c r="S520" s="59">
        <v>3.6822000000000004</v>
      </c>
      <c r="T520" s="59">
        <v>3.4782000000000002</v>
      </c>
      <c r="U520" s="59">
        <v>3.2232000000000003</v>
      </c>
      <c r="V520" s="59">
        <v>3.963924</v>
      </c>
      <c r="W520" s="59">
        <v>3.7558440000000002</v>
      </c>
      <c r="X520" s="59">
        <v>3.5477640000000004</v>
      </c>
      <c r="Y520" s="59">
        <v>3.2876640000000004</v>
      </c>
    </row>
    <row r="521" spans="3:25">
      <c r="C521" s="13" t="str">
        <f>IFERROR(VLOOKUP(A521,$H$13:$K$2718,4,0),"")</f>
        <v/>
      </c>
      <c r="H521" s="54" t="s">
        <v>15066</v>
      </c>
      <c r="I521" s="55" t="s">
        <v>18139</v>
      </c>
      <c r="J521" s="55" t="s">
        <v>18140</v>
      </c>
      <c r="K521" s="56">
        <v>6</v>
      </c>
      <c r="L521" s="56" t="s">
        <v>20532</v>
      </c>
      <c r="M521" s="57" t="s">
        <v>20536</v>
      </c>
      <c r="N521" s="58">
        <v>9.9699999999999989</v>
      </c>
      <c r="O521" s="58">
        <v>9.3699999999999992</v>
      </c>
      <c r="P521" s="58">
        <v>8.77</v>
      </c>
      <c r="Q521" s="58">
        <v>8.0499999999999989</v>
      </c>
      <c r="R521" s="59">
        <v>10.1694</v>
      </c>
      <c r="S521" s="59">
        <v>9.5573999999999995</v>
      </c>
      <c r="T521" s="59">
        <v>8.9453999999999994</v>
      </c>
      <c r="U521" s="59">
        <v>8.2109999999999985</v>
      </c>
      <c r="V521" s="59">
        <v>10.372788</v>
      </c>
      <c r="W521" s="59">
        <v>9.7485479999999995</v>
      </c>
      <c r="X521" s="59">
        <v>9.1243079999999992</v>
      </c>
      <c r="Y521" s="59">
        <v>8.3752199999999988</v>
      </c>
    </row>
    <row r="522" spans="3:25">
      <c r="C522" s="13" t="str">
        <f>IFERROR(VLOOKUP(A522,$H$13:$K$2718,4,0),"")</f>
        <v/>
      </c>
      <c r="H522" s="54" t="s">
        <v>15067</v>
      </c>
      <c r="I522" s="55" t="s">
        <v>14562</v>
      </c>
      <c r="J522" s="55" t="s">
        <v>14562</v>
      </c>
      <c r="K522" s="56">
        <v>1</v>
      </c>
      <c r="L522" s="56" t="s">
        <v>20532</v>
      </c>
      <c r="M522" s="57" t="s">
        <v>20536</v>
      </c>
      <c r="N522" s="58">
        <v>10.43</v>
      </c>
      <c r="O522" s="58">
        <v>9.83</v>
      </c>
      <c r="P522" s="58">
        <v>9.23</v>
      </c>
      <c r="Q522" s="58">
        <v>8.51</v>
      </c>
      <c r="R522" s="59">
        <v>10.6386</v>
      </c>
      <c r="S522" s="59">
        <v>10.0266</v>
      </c>
      <c r="T522" s="59">
        <v>9.4146000000000001</v>
      </c>
      <c r="U522" s="59">
        <v>8.6801999999999992</v>
      </c>
      <c r="V522" s="59">
        <v>10.851372</v>
      </c>
      <c r="W522" s="59">
        <v>10.227132000000001</v>
      </c>
      <c r="X522" s="59">
        <v>9.6028920000000006</v>
      </c>
      <c r="Y522" s="59">
        <v>8.8538039999999985</v>
      </c>
    </row>
    <row r="523" spans="3:25">
      <c r="C523" s="13" t="str">
        <f>IFERROR(VLOOKUP(A523,$H$13:$K$2718,4,0),"")</f>
        <v/>
      </c>
      <c r="H523" s="54" t="s">
        <v>15068</v>
      </c>
      <c r="I523" s="55" t="s">
        <v>14562</v>
      </c>
      <c r="J523" s="55" t="s">
        <v>18015</v>
      </c>
      <c r="K523" s="56">
        <v>6</v>
      </c>
      <c r="L523" s="56" t="s">
        <v>20532</v>
      </c>
      <c r="M523" s="57" t="s">
        <v>20536</v>
      </c>
      <c r="N523" s="58">
        <v>3.33</v>
      </c>
      <c r="O523" s="58">
        <v>3.13</v>
      </c>
      <c r="P523" s="58">
        <v>2.93</v>
      </c>
      <c r="Q523" s="58">
        <v>2.68</v>
      </c>
      <c r="R523" s="59">
        <v>3.3966000000000003</v>
      </c>
      <c r="S523" s="59">
        <v>3.1926000000000001</v>
      </c>
      <c r="T523" s="59">
        <v>2.9886000000000004</v>
      </c>
      <c r="U523" s="59">
        <v>2.7336</v>
      </c>
      <c r="V523" s="59">
        <v>3.4645320000000002</v>
      </c>
      <c r="W523" s="59">
        <v>3.2564519999999999</v>
      </c>
      <c r="X523" s="59">
        <v>3.0483720000000005</v>
      </c>
      <c r="Y523" s="59">
        <v>2.7882720000000001</v>
      </c>
    </row>
    <row r="524" spans="3:25">
      <c r="C524" s="13" t="str">
        <f>IFERROR(VLOOKUP(A524,$H$13:$K$2718,4,0),"")</f>
        <v/>
      </c>
      <c r="H524" s="54" t="s">
        <v>15069</v>
      </c>
      <c r="I524" s="55" t="s">
        <v>18141</v>
      </c>
      <c r="J524" s="55" t="s">
        <v>18142</v>
      </c>
      <c r="K524" s="56">
        <v>1</v>
      </c>
      <c r="L524" s="56" t="s">
        <v>20532</v>
      </c>
      <c r="M524" s="57" t="s">
        <v>20536</v>
      </c>
      <c r="N524" s="58">
        <v>5.91</v>
      </c>
      <c r="O524" s="58">
        <v>5.61</v>
      </c>
      <c r="P524" s="58">
        <v>5.3100000000000005</v>
      </c>
      <c r="Q524" s="58">
        <v>4.95</v>
      </c>
      <c r="R524" s="59">
        <v>6.0282</v>
      </c>
      <c r="S524" s="59">
        <v>5.7222</v>
      </c>
      <c r="T524" s="59">
        <v>5.4162000000000008</v>
      </c>
      <c r="U524" s="59">
        <v>5.0490000000000004</v>
      </c>
      <c r="V524" s="59">
        <v>6.1487639999999999</v>
      </c>
      <c r="W524" s="59">
        <v>5.8366439999999997</v>
      </c>
      <c r="X524" s="59">
        <v>5.5245240000000004</v>
      </c>
      <c r="Y524" s="59">
        <v>5.1499800000000002</v>
      </c>
    </row>
    <row r="525" spans="3:25">
      <c r="C525" s="13" t="str">
        <f>IFERROR(VLOOKUP(A525,$H$13:$K$2718,4,0),"")</f>
        <v/>
      </c>
      <c r="H525" s="54" t="s">
        <v>15070</v>
      </c>
      <c r="I525" s="55" t="s">
        <v>18143</v>
      </c>
      <c r="J525" s="55" t="s">
        <v>18144</v>
      </c>
      <c r="K525" s="56">
        <v>1</v>
      </c>
      <c r="L525" s="56" t="s">
        <v>20532</v>
      </c>
      <c r="M525" s="57" t="s">
        <v>20536</v>
      </c>
      <c r="N525" s="58">
        <v>7.93</v>
      </c>
      <c r="O525" s="58">
        <v>7.33</v>
      </c>
      <c r="P525" s="58">
        <v>6.7299999999999995</v>
      </c>
      <c r="Q525" s="58">
        <v>6.01</v>
      </c>
      <c r="R525" s="59">
        <v>8.0885999999999996</v>
      </c>
      <c r="S525" s="59">
        <v>7.4766000000000004</v>
      </c>
      <c r="T525" s="59">
        <v>6.8645999999999994</v>
      </c>
      <c r="U525" s="59">
        <v>6.1301999999999994</v>
      </c>
      <c r="V525" s="59">
        <v>8.2503719999999987</v>
      </c>
      <c r="W525" s="59">
        <v>7.6261320000000001</v>
      </c>
      <c r="X525" s="59">
        <v>7.0018919999999998</v>
      </c>
      <c r="Y525" s="59">
        <v>6.2528039999999994</v>
      </c>
    </row>
    <row r="526" spans="3:25">
      <c r="C526" s="13" t="str">
        <f>IFERROR(VLOOKUP(A526,$H$13:$K$2718,4,0),"")</f>
        <v/>
      </c>
      <c r="H526" s="54" t="s">
        <v>15071</v>
      </c>
      <c r="I526" s="55" t="s">
        <v>18145</v>
      </c>
      <c r="J526" s="55" t="s">
        <v>18146</v>
      </c>
      <c r="K526" s="56">
        <v>6</v>
      </c>
      <c r="L526" s="56" t="s">
        <v>20532</v>
      </c>
      <c r="M526" s="57" t="s">
        <v>20536</v>
      </c>
      <c r="N526" s="58">
        <v>2.59</v>
      </c>
      <c r="O526" s="58">
        <v>2.3899999999999997</v>
      </c>
      <c r="P526" s="58">
        <v>2.19</v>
      </c>
      <c r="Q526" s="58">
        <v>1.94</v>
      </c>
      <c r="R526" s="59">
        <v>2.6417999999999999</v>
      </c>
      <c r="S526" s="59">
        <v>2.4377999999999997</v>
      </c>
      <c r="T526" s="59">
        <v>2.2338</v>
      </c>
      <c r="U526" s="59">
        <v>1.9787999999999999</v>
      </c>
      <c r="V526" s="59">
        <v>2.694636</v>
      </c>
      <c r="W526" s="59">
        <v>2.4865559999999998</v>
      </c>
      <c r="X526" s="59">
        <v>2.2784759999999999</v>
      </c>
      <c r="Y526" s="59">
        <v>2.0183759999999999</v>
      </c>
    </row>
    <row r="527" spans="3:25">
      <c r="C527" s="13" t="str">
        <f>IFERROR(VLOOKUP(A527,$H$13:$K$2718,4,0),"")</f>
        <v/>
      </c>
      <c r="H527" s="54" t="s">
        <v>15072</v>
      </c>
      <c r="I527" s="55" t="s">
        <v>18147</v>
      </c>
      <c r="J527" s="55" t="s">
        <v>18148</v>
      </c>
      <c r="K527" s="56">
        <v>12</v>
      </c>
      <c r="L527" s="56" t="s">
        <v>20532</v>
      </c>
      <c r="M527" s="57" t="s">
        <v>20537</v>
      </c>
      <c r="N527" s="58"/>
      <c r="O527" s="58"/>
      <c r="P527" s="58">
        <v>3.0100000000000002</v>
      </c>
      <c r="Q527" s="58"/>
      <c r="R527" s="59"/>
      <c r="S527" s="59"/>
      <c r="T527" s="59">
        <v>3.0702000000000003</v>
      </c>
      <c r="U527" s="59"/>
      <c r="V527" s="59"/>
      <c r="W527" s="59"/>
      <c r="X527" s="59">
        <v>3.1316040000000003</v>
      </c>
      <c r="Y527" s="59"/>
    </row>
    <row r="528" spans="3:25">
      <c r="C528" s="13" t="str">
        <f>IFERROR(VLOOKUP(A528,$H$13:$K$2718,4,0),"")</f>
        <v/>
      </c>
      <c r="H528" s="54" t="s">
        <v>15073</v>
      </c>
      <c r="I528" s="55" t="s">
        <v>18149</v>
      </c>
      <c r="J528" s="55" t="s">
        <v>14562</v>
      </c>
      <c r="K528" s="56">
        <v>1</v>
      </c>
      <c r="L528" s="56" t="s">
        <v>20533</v>
      </c>
      <c r="M528" s="57" t="s">
        <v>20536</v>
      </c>
      <c r="N528" s="58">
        <v>3.08</v>
      </c>
      <c r="O528" s="58">
        <v>2.88</v>
      </c>
      <c r="P528" s="58">
        <v>2.68</v>
      </c>
      <c r="Q528" s="58">
        <v>2.4300000000000002</v>
      </c>
      <c r="R528" s="59">
        <v>3.1415999999999999</v>
      </c>
      <c r="S528" s="59">
        <v>2.9375999999999998</v>
      </c>
      <c r="T528" s="59">
        <v>2.7336</v>
      </c>
      <c r="U528" s="59">
        <v>2.4786000000000001</v>
      </c>
      <c r="V528" s="59">
        <v>3.2044319999999997</v>
      </c>
      <c r="W528" s="59">
        <v>2.9963519999999999</v>
      </c>
      <c r="X528" s="59">
        <v>2.7882720000000001</v>
      </c>
      <c r="Y528" s="59">
        <v>2.5281720000000001</v>
      </c>
    </row>
    <row r="529" spans="3:25">
      <c r="C529" s="13" t="str">
        <f>IFERROR(VLOOKUP(A529,$H$13:$K$2718,4,0),"")</f>
        <v/>
      </c>
      <c r="H529" s="54" t="s">
        <v>15074</v>
      </c>
      <c r="I529" s="55" t="s">
        <v>18150</v>
      </c>
      <c r="J529" s="55" t="s">
        <v>14562</v>
      </c>
      <c r="K529" s="56">
        <v>12</v>
      </c>
      <c r="L529" s="56" t="s">
        <v>20532</v>
      </c>
      <c r="M529" s="57" t="s">
        <v>20537</v>
      </c>
      <c r="N529" s="58"/>
      <c r="O529" s="58"/>
      <c r="P529" s="58">
        <v>2.4899999999999998</v>
      </c>
      <c r="Q529" s="58"/>
      <c r="R529" s="59"/>
      <c r="S529" s="59"/>
      <c r="T529" s="59">
        <v>2.5397999999999996</v>
      </c>
      <c r="U529" s="59"/>
      <c r="V529" s="59"/>
      <c r="W529" s="59"/>
      <c r="X529" s="59">
        <v>2.5905959999999997</v>
      </c>
      <c r="Y529" s="59"/>
    </row>
    <row r="530" spans="3:25">
      <c r="C530" s="13" t="str">
        <f>IFERROR(VLOOKUP(A530,$H$13:$K$2718,4,0),"")</f>
        <v/>
      </c>
      <c r="H530" s="54" t="s">
        <v>15075</v>
      </c>
      <c r="I530" s="55" t="s">
        <v>18151</v>
      </c>
      <c r="J530" s="55" t="s">
        <v>18152</v>
      </c>
      <c r="K530" s="56">
        <v>1</v>
      </c>
      <c r="L530" s="56" t="s">
        <v>20532</v>
      </c>
      <c r="M530" s="57" t="s">
        <v>20536</v>
      </c>
      <c r="N530" s="58">
        <v>5.55</v>
      </c>
      <c r="O530" s="58">
        <v>5.25</v>
      </c>
      <c r="P530" s="58">
        <v>4.9499999999999993</v>
      </c>
      <c r="Q530" s="58">
        <v>4.59</v>
      </c>
      <c r="R530" s="59">
        <v>5.6609999999999996</v>
      </c>
      <c r="S530" s="59">
        <v>5.3550000000000004</v>
      </c>
      <c r="T530" s="59">
        <v>5.0489999999999995</v>
      </c>
      <c r="U530" s="59">
        <v>4.6818</v>
      </c>
      <c r="V530" s="59">
        <v>5.7742199999999997</v>
      </c>
      <c r="W530" s="59">
        <v>5.4621000000000004</v>
      </c>
      <c r="X530" s="59">
        <v>5.1499799999999993</v>
      </c>
      <c r="Y530" s="59">
        <v>4.775436</v>
      </c>
    </row>
    <row r="531" spans="3:25">
      <c r="C531" s="13" t="str">
        <f>IFERROR(VLOOKUP(A531,$H$13:$K$2718,4,0),"")</f>
        <v/>
      </c>
      <c r="H531" s="54" t="s">
        <v>15076</v>
      </c>
      <c r="I531" s="55" t="s">
        <v>18153</v>
      </c>
      <c r="J531" s="55" t="s">
        <v>18154</v>
      </c>
      <c r="K531" s="56">
        <v>12</v>
      </c>
      <c r="L531" s="56" t="s">
        <v>20532</v>
      </c>
      <c r="M531" s="57" t="s">
        <v>20537</v>
      </c>
      <c r="N531" s="58"/>
      <c r="O531" s="58"/>
      <c r="P531" s="58">
        <v>2.4200000000000004</v>
      </c>
      <c r="Q531" s="58"/>
      <c r="R531" s="59"/>
      <c r="S531" s="59"/>
      <c r="T531" s="59">
        <v>2.4684000000000004</v>
      </c>
      <c r="U531" s="59"/>
      <c r="V531" s="59"/>
      <c r="W531" s="59"/>
      <c r="X531" s="59">
        <v>2.5177680000000002</v>
      </c>
      <c r="Y531" s="59"/>
    </row>
    <row r="532" spans="3:25">
      <c r="C532" s="13" t="str">
        <f>IFERROR(VLOOKUP(A532,$H$13:$K$2718,4,0),"")</f>
        <v/>
      </c>
      <c r="H532" s="54" t="s">
        <v>15077</v>
      </c>
      <c r="I532" s="55" t="s">
        <v>18155</v>
      </c>
      <c r="J532" s="55" t="s">
        <v>18156</v>
      </c>
      <c r="K532" s="56">
        <v>12</v>
      </c>
      <c r="L532" s="56" t="s">
        <v>20532</v>
      </c>
      <c r="M532" s="57" t="s">
        <v>20537</v>
      </c>
      <c r="N532" s="58"/>
      <c r="O532" s="58"/>
      <c r="P532" s="58">
        <v>3.27</v>
      </c>
      <c r="Q532" s="58"/>
      <c r="R532" s="59"/>
      <c r="S532" s="59"/>
      <c r="T532" s="59">
        <v>3.3353999999999999</v>
      </c>
      <c r="U532" s="59"/>
      <c r="V532" s="59"/>
      <c r="W532" s="59"/>
      <c r="X532" s="59">
        <v>3.4021080000000001</v>
      </c>
      <c r="Y532" s="59"/>
    </row>
    <row r="533" spans="3:25">
      <c r="C533" s="13" t="str">
        <f>IFERROR(VLOOKUP(A533,$H$13:$K$2718,4,0),"")</f>
        <v/>
      </c>
      <c r="H533" s="54" t="s">
        <v>15078</v>
      </c>
      <c r="I533" s="55" t="s">
        <v>18157</v>
      </c>
      <c r="J533" s="55" t="s">
        <v>18158</v>
      </c>
      <c r="K533" s="56">
        <v>6</v>
      </c>
      <c r="L533" s="56" t="s">
        <v>20532</v>
      </c>
      <c r="M533" s="57" t="s">
        <v>20536</v>
      </c>
      <c r="N533" s="58">
        <v>5.15</v>
      </c>
      <c r="O533" s="58">
        <v>4.8500000000000005</v>
      </c>
      <c r="P533" s="58">
        <v>4.5500000000000007</v>
      </c>
      <c r="Q533" s="58">
        <v>4.1900000000000004</v>
      </c>
      <c r="R533" s="59">
        <v>5.2530000000000001</v>
      </c>
      <c r="S533" s="59">
        <v>4.947000000000001</v>
      </c>
      <c r="T533" s="59">
        <v>4.6410000000000009</v>
      </c>
      <c r="U533" s="59">
        <v>4.2738000000000005</v>
      </c>
      <c r="V533" s="59">
        <v>5.35806</v>
      </c>
      <c r="W533" s="59">
        <v>5.0459400000000008</v>
      </c>
      <c r="X533" s="59">
        <v>4.7338200000000006</v>
      </c>
      <c r="Y533" s="59">
        <v>4.3592760000000004</v>
      </c>
    </row>
    <row r="534" spans="3:25">
      <c r="C534" s="13" t="str">
        <f>IFERROR(VLOOKUP(A534,$H$13:$K$2718,4,0),"")</f>
        <v/>
      </c>
      <c r="H534" s="54" t="s">
        <v>15079</v>
      </c>
      <c r="I534" s="55" t="s">
        <v>14562</v>
      </c>
      <c r="J534" s="55" t="s">
        <v>14562</v>
      </c>
      <c r="K534" s="56">
        <v>1</v>
      </c>
      <c r="L534" s="56" t="s">
        <v>20532</v>
      </c>
      <c r="M534" s="57" t="s">
        <v>20536</v>
      </c>
      <c r="N534" s="58">
        <v>13.52</v>
      </c>
      <c r="O534" s="58">
        <v>12.52</v>
      </c>
      <c r="P534" s="58">
        <v>11.77</v>
      </c>
      <c r="Q534" s="58">
        <v>10.52</v>
      </c>
      <c r="R534" s="59">
        <v>13.7904</v>
      </c>
      <c r="S534" s="59">
        <v>12.7704</v>
      </c>
      <c r="T534" s="59">
        <v>12.0054</v>
      </c>
      <c r="U534" s="59">
        <v>10.730399999999999</v>
      </c>
      <c r="V534" s="59">
        <v>14.066208</v>
      </c>
      <c r="W534" s="59">
        <v>13.025808</v>
      </c>
      <c r="X534" s="59">
        <v>12.245507999999999</v>
      </c>
      <c r="Y534" s="59">
        <v>10.945008</v>
      </c>
    </row>
    <row r="535" spans="3:25">
      <c r="C535" s="13" t="str">
        <f>IFERROR(VLOOKUP(A535,$H$13:$K$2718,4,0),"")</f>
        <v/>
      </c>
      <c r="H535" s="54" t="s">
        <v>15080</v>
      </c>
      <c r="I535" s="55" t="s">
        <v>18159</v>
      </c>
      <c r="J535" s="55" t="s">
        <v>14562</v>
      </c>
      <c r="K535" s="56">
        <v>12</v>
      </c>
      <c r="L535" s="56" t="s">
        <v>20532</v>
      </c>
      <c r="M535" s="57" t="s">
        <v>20537</v>
      </c>
      <c r="N535" s="58"/>
      <c r="O535" s="58"/>
      <c r="P535" s="58">
        <v>1.54</v>
      </c>
      <c r="Q535" s="58"/>
      <c r="R535" s="59"/>
      <c r="S535" s="59"/>
      <c r="T535" s="59">
        <v>1.5708</v>
      </c>
      <c r="U535" s="59"/>
      <c r="V535" s="59"/>
      <c r="W535" s="59"/>
      <c r="X535" s="59">
        <v>1.6022159999999999</v>
      </c>
      <c r="Y535" s="59"/>
    </row>
    <row r="536" spans="3:25">
      <c r="C536" s="13" t="str">
        <f>IFERROR(VLOOKUP(A536,$H$13:$K$2718,4,0),"")</f>
        <v/>
      </c>
      <c r="H536" s="54" t="s">
        <v>15081</v>
      </c>
      <c r="I536" s="55" t="s">
        <v>18160</v>
      </c>
      <c r="J536" s="55" t="s">
        <v>18161</v>
      </c>
      <c r="K536" s="56">
        <v>6</v>
      </c>
      <c r="L536" s="56" t="s">
        <v>20532</v>
      </c>
      <c r="M536" s="57" t="s">
        <v>20536</v>
      </c>
      <c r="N536" s="58">
        <v>4.51</v>
      </c>
      <c r="O536" s="58">
        <v>4.21</v>
      </c>
      <c r="P536" s="58">
        <v>3.9099999999999997</v>
      </c>
      <c r="Q536" s="58">
        <v>3.55</v>
      </c>
      <c r="R536" s="59">
        <v>4.6002000000000001</v>
      </c>
      <c r="S536" s="59">
        <v>4.2942</v>
      </c>
      <c r="T536" s="59">
        <v>3.9881999999999995</v>
      </c>
      <c r="U536" s="59">
        <v>3.621</v>
      </c>
      <c r="V536" s="59">
        <v>4.6922040000000003</v>
      </c>
      <c r="W536" s="59">
        <v>4.3800840000000001</v>
      </c>
      <c r="X536" s="59">
        <v>4.0679639999999999</v>
      </c>
      <c r="Y536" s="59">
        <v>3.6934200000000001</v>
      </c>
    </row>
    <row r="537" spans="3:25">
      <c r="C537" s="13" t="str">
        <f>IFERROR(VLOOKUP(A537,$H$13:$K$2718,4,0),"")</f>
        <v/>
      </c>
      <c r="H537" s="54" t="s">
        <v>15082</v>
      </c>
      <c r="I537" s="55" t="s">
        <v>18162</v>
      </c>
      <c r="J537" s="55" t="s">
        <v>18163</v>
      </c>
      <c r="K537" s="56">
        <v>1</v>
      </c>
      <c r="L537" s="56" t="s">
        <v>20532</v>
      </c>
      <c r="M537" s="57" t="s">
        <v>20537</v>
      </c>
      <c r="N537" s="58"/>
      <c r="O537" s="58"/>
      <c r="P537" s="58">
        <v>5.0699999999999994</v>
      </c>
      <c r="Q537" s="58"/>
      <c r="R537" s="59"/>
      <c r="S537" s="59"/>
      <c r="T537" s="59">
        <v>5.1713999999999993</v>
      </c>
      <c r="U537" s="59"/>
      <c r="V537" s="59"/>
      <c r="W537" s="59"/>
      <c r="X537" s="59">
        <v>5.2748279999999994</v>
      </c>
      <c r="Y537" s="59"/>
    </row>
    <row r="538" spans="3:25">
      <c r="C538" s="13" t="str">
        <f>IFERROR(VLOOKUP(A538,$H$13:$K$2718,4,0),"")</f>
        <v/>
      </c>
      <c r="H538" s="54" t="s">
        <v>15083</v>
      </c>
      <c r="I538" s="55" t="s">
        <v>18164</v>
      </c>
      <c r="J538" s="55" t="s">
        <v>18165</v>
      </c>
      <c r="K538" s="56">
        <v>6</v>
      </c>
      <c r="L538" s="56" t="s">
        <v>20532</v>
      </c>
      <c r="M538" s="57" t="s">
        <v>20536</v>
      </c>
      <c r="N538" s="58">
        <v>5.88</v>
      </c>
      <c r="O538" s="58">
        <v>5.58</v>
      </c>
      <c r="P538" s="58">
        <v>5.2799999999999994</v>
      </c>
      <c r="Q538" s="58">
        <v>4.92</v>
      </c>
      <c r="R538" s="59">
        <v>5.9976000000000003</v>
      </c>
      <c r="S538" s="59">
        <v>5.6916000000000002</v>
      </c>
      <c r="T538" s="59">
        <v>5.3855999999999993</v>
      </c>
      <c r="U538" s="59">
        <v>5.0183999999999997</v>
      </c>
      <c r="V538" s="59">
        <v>6.1175519999999999</v>
      </c>
      <c r="W538" s="59">
        <v>5.8054320000000006</v>
      </c>
      <c r="X538" s="59">
        <v>5.4933119999999995</v>
      </c>
      <c r="Y538" s="59">
        <v>5.1187679999999993</v>
      </c>
    </row>
    <row r="539" spans="3:25">
      <c r="C539" s="13" t="str">
        <f>IFERROR(VLOOKUP(A539,$H$13:$K$2718,4,0),"")</f>
        <v/>
      </c>
      <c r="H539" s="54" t="s">
        <v>15084</v>
      </c>
      <c r="I539" s="55" t="s">
        <v>18166</v>
      </c>
      <c r="J539" s="55" t="s">
        <v>18167</v>
      </c>
      <c r="K539" s="56">
        <v>6</v>
      </c>
      <c r="L539" s="56" t="s">
        <v>20532</v>
      </c>
      <c r="M539" s="57" t="s">
        <v>20536</v>
      </c>
      <c r="N539" s="58">
        <v>5.01</v>
      </c>
      <c r="O539" s="58">
        <v>4.71</v>
      </c>
      <c r="P539" s="58">
        <v>4.41</v>
      </c>
      <c r="Q539" s="58">
        <v>4.05</v>
      </c>
      <c r="R539" s="59">
        <v>5.1101999999999999</v>
      </c>
      <c r="S539" s="59">
        <v>4.8041999999999998</v>
      </c>
      <c r="T539" s="59">
        <v>4.4981999999999998</v>
      </c>
      <c r="U539" s="59">
        <v>4.1310000000000002</v>
      </c>
      <c r="V539" s="59">
        <v>5.2124040000000003</v>
      </c>
      <c r="W539" s="59">
        <v>4.9002840000000001</v>
      </c>
      <c r="X539" s="59">
        <v>4.5881639999999999</v>
      </c>
      <c r="Y539" s="59">
        <v>4.2136200000000006</v>
      </c>
    </row>
    <row r="540" spans="3:25">
      <c r="C540" s="13" t="str">
        <f>IFERROR(VLOOKUP(A540,$H$13:$K$2718,4,0),"")</f>
        <v/>
      </c>
      <c r="H540" s="54" t="s">
        <v>15085</v>
      </c>
      <c r="I540" s="55" t="s">
        <v>18168</v>
      </c>
      <c r="J540" s="55" t="s">
        <v>18169</v>
      </c>
      <c r="K540" s="56">
        <v>6</v>
      </c>
      <c r="L540" s="56" t="s">
        <v>20532</v>
      </c>
      <c r="M540" s="57" t="s">
        <v>20536</v>
      </c>
      <c r="N540" s="58">
        <v>7.98</v>
      </c>
      <c r="O540" s="58">
        <v>7.3800000000000008</v>
      </c>
      <c r="P540" s="58">
        <v>6.78</v>
      </c>
      <c r="Q540" s="58">
        <v>6.0600000000000005</v>
      </c>
      <c r="R540" s="59">
        <v>8.1395999999999997</v>
      </c>
      <c r="S540" s="59">
        <v>7.5276000000000005</v>
      </c>
      <c r="T540" s="59">
        <v>6.9156000000000004</v>
      </c>
      <c r="U540" s="59">
        <v>6.1812000000000005</v>
      </c>
      <c r="V540" s="59">
        <v>8.3023919999999993</v>
      </c>
      <c r="W540" s="59">
        <v>7.6781520000000008</v>
      </c>
      <c r="X540" s="59">
        <v>7.0539120000000004</v>
      </c>
      <c r="Y540" s="59">
        <v>6.3048240000000009</v>
      </c>
    </row>
    <row r="541" spans="3:25">
      <c r="C541" s="13" t="str">
        <f>IFERROR(VLOOKUP(A541,$H$13:$K$2718,4,0),"")</f>
        <v/>
      </c>
      <c r="H541" s="54" t="s">
        <v>15086</v>
      </c>
      <c r="I541" s="55" t="s">
        <v>18170</v>
      </c>
      <c r="J541" s="55" t="s">
        <v>18171</v>
      </c>
      <c r="K541" s="56">
        <v>1</v>
      </c>
      <c r="L541" s="56" t="s">
        <v>20532</v>
      </c>
      <c r="M541" s="57" t="s">
        <v>20536</v>
      </c>
      <c r="N541" s="58">
        <v>5.78</v>
      </c>
      <c r="O541" s="58">
        <v>5.48</v>
      </c>
      <c r="P541" s="58">
        <v>5.18</v>
      </c>
      <c r="Q541" s="58">
        <v>4.82</v>
      </c>
      <c r="R541" s="59">
        <v>5.8956</v>
      </c>
      <c r="S541" s="59">
        <v>5.5896000000000008</v>
      </c>
      <c r="T541" s="59">
        <v>5.2835999999999999</v>
      </c>
      <c r="U541" s="59">
        <v>4.9164000000000003</v>
      </c>
      <c r="V541" s="59">
        <v>6.0135119999999995</v>
      </c>
      <c r="W541" s="59">
        <v>5.7013920000000011</v>
      </c>
      <c r="X541" s="59">
        <v>5.3892720000000001</v>
      </c>
      <c r="Y541" s="59">
        <v>5.0147280000000007</v>
      </c>
    </row>
    <row r="542" spans="3:25">
      <c r="C542" s="13" t="str">
        <f>IFERROR(VLOOKUP(A542,$H$13:$K$2718,4,0),"")</f>
        <v/>
      </c>
      <c r="H542" s="54" t="s">
        <v>15087</v>
      </c>
      <c r="I542" s="55" t="s">
        <v>18172</v>
      </c>
      <c r="J542" s="55" t="s">
        <v>18173</v>
      </c>
      <c r="K542" s="56">
        <v>1</v>
      </c>
      <c r="L542" s="56" t="s">
        <v>20532</v>
      </c>
      <c r="M542" s="57" t="s">
        <v>20536</v>
      </c>
      <c r="N542" s="58">
        <v>4.54</v>
      </c>
      <c r="O542" s="58">
        <v>4.24</v>
      </c>
      <c r="P542" s="58">
        <v>3.94</v>
      </c>
      <c r="Q542" s="58">
        <v>3.58</v>
      </c>
      <c r="R542" s="59">
        <v>4.6307999999999998</v>
      </c>
      <c r="S542" s="59">
        <v>4.3248000000000006</v>
      </c>
      <c r="T542" s="59">
        <v>4.0187999999999997</v>
      </c>
      <c r="U542" s="59">
        <v>3.6516000000000002</v>
      </c>
      <c r="V542" s="59">
        <v>4.7234159999999994</v>
      </c>
      <c r="W542" s="59">
        <v>4.411296000000001</v>
      </c>
      <c r="X542" s="59">
        <v>4.0991759999999999</v>
      </c>
      <c r="Y542" s="59">
        <v>3.7246320000000002</v>
      </c>
    </row>
    <row r="543" spans="3:25">
      <c r="C543" s="13" t="str">
        <f>IFERROR(VLOOKUP(A543,$H$13:$K$2718,4,0),"")</f>
        <v/>
      </c>
      <c r="H543" s="54" t="s">
        <v>15088</v>
      </c>
      <c r="I543" s="55" t="s">
        <v>18174</v>
      </c>
      <c r="J543" s="55" t="s">
        <v>14562</v>
      </c>
      <c r="K543" s="56">
        <v>1</v>
      </c>
      <c r="L543" s="56" t="s">
        <v>20533</v>
      </c>
      <c r="M543" s="57" t="s">
        <v>20536</v>
      </c>
      <c r="N543" s="58">
        <v>6.8</v>
      </c>
      <c r="O543" s="58">
        <v>6.5</v>
      </c>
      <c r="P543" s="58">
        <v>6.1999999999999993</v>
      </c>
      <c r="Q543" s="58">
        <v>5.84</v>
      </c>
      <c r="R543" s="59">
        <v>6.9359999999999999</v>
      </c>
      <c r="S543" s="59">
        <v>6.63</v>
      </c>
      <c r="T543" s="59">
        <v>6.323999999999999</v>
      </c>
      <c r="U543" s="59">
        <v>5.9567999999999994</v>
      </c>
      <c r="V543" s="59">
        <v>7.0747200000000001</v>
      </c>
      <c r="W543" s="59">
        <v>6.7625999999999999</v>
      </c>
      <c r="X543" s="59">
        <v>6.4504799999999989</v>
      </c>
      <c r="Y543" s="59">
        <v>6.0759359999999996</v>
      </c>
    </row>
    <row r="544" spans="3:25">
      <c r="C544" s="13" t="str">
        <f>IFERROR(VLOOKUP(A544,$H$13:$K$2718,4,0),"")</f>
        <v/>
      </c>
      <c r="H544" s="54" t="s">
        <v>15089</v>
      </c>
      <c r="I544" s="55" t="s">
        <v>18175</v>
      </c>
      <c r="J544" s="55" t="s">
        <v>18176</v>
      </c>
      <c r="K544" s="56">
        <v>1</v>
      </c>
      <c r="L544" s="56" t="s">
        <v>20532</v>
      </c>
      <c r="M544" s="57" t="s">
        <v>20537</v>
      </c>
      <c r="N544" s="58"/>
      <c r="O544" s="58"/>
      <c r="P544" s="58">
        <v>4.91</v>
      </c>
      <c r="Q544" s="58"/>
      <c r="R544" s="59"/>
      <c r="S544" s="59"/>
      <c r="T544" s="59">
        <v>5.0082000000000004</v>
      </c>
      <c r="U544" s="59"/>
      <c r="V544" s="59"/>
      <c r="W544" s="59"/>
      <c r="X544" s="59">
        <v>5.1083640000000008</v>
      </c>
      <c r="Y544" s="59"/>
    </row>
    <row r="545" spans="3:25">
      <c r="C545" s="13" t="str">
        <f>IFERROR(VLOOKUP(A545,$H$13:$K$2718,4,0),"")</f>
        <v/>
      </c>
      <c r="H545" s="54" t="s">
        <v>15090</v>
      </c>
      <c r="I545" s="55" t="s">
        <v>18177</v>
      </c>
      <c r="J545" s="55" t="s">
        <v>14562</v>
      </c>
      <c r="K545" s="56">
        <v>1</v>
      </c>
      <c r="L545" s="56" t="s">
        <v>20532</v>
      </c>
      <c r="M545" s="57" t="s">
        <v>20536</v>
      </c>
      <c r="N545" s="58">
        <v>3.86</v>
      </c>
      <c r="O545" s="58">
        <v>3.66</v>
      </c>
      <c r="P545" s="58">
        <v>3.46</v>
      </c>
      <c r="Q545" s="58">
        <v>3.21</v>
      </c>
      <c r="R545" s="59">
        <v>3.9371999999999998</v>
      </c>
      <c r="S545" s="59">
        <v>3.7332000000000001</v>
      </c>
      <c r="T545" s="59">
        <v>3.5291999999999999</v>
      </c>
      <c r="U545" s="59">
        <v>3.2742</v>
      </c>
      <c r="V545" s="59">
        <v>4.0159440000000002</v>
      </c>
      <c r="W545" s="59">
        <v>3.8078639999999999</v>
      </c>
      <c r="X545" s="59">
        <v>3.5997840000000001</v>
      </c>
      <c r="Y545" s="59">
        <v>3.3396840000000001</v>
      </c>
    </row>
    <row r="546" spans="3:25">
      <c r="C546" s="13" t="str">
        <f>IFERROR(VLOOKUP(A546,$H$13:$K$2718,4,0),"")</f>
        <v/>
      </c>
      <c r="H546" s="54" t="s">
        <v>15091</v>
      </c>
      <c r="I546" s="55" t="s">
        <v>18178</v>
      </c>
      <c r="J546" s="55" t="s">
        <v>18179</v>
      </c>
      <c r="K546" s="56">
        <v>1</v>
      </c>
      <c r="L546" s="56" t="s">
        <v>20532</v>
      </c>
      <c r="M546" s="57" t="s">
        <v>20536</v>
      </c>
      <c r="N546" s="58">
        <v>5.96</v>
      </c>
      <c r="O546" s="58">
        <v>5.66</v>
      </c>
      <c r="P546" s="58">
        <v>5.3599999999999994</v>
      </c>
      <c r="Q546" s="58">
        <v>5</v>
      </c>
      <c r="R546" s="59">
        <v>6.0792000000000002</v>
      </c>
      <c r="S546" s="59">
        <v>5.7732000000000001</v>
      </c>
      <c r="T546" s="59">
        <v>5.4671999999999992</v>
      </c>
      <c r="U546" s="59">
        <v>5.0999999999999996</v>
      </c>
      <c r="V546" s="59">
        <v>6.2007840000000005</v>
      </c>
      <c r="W546" s="59">
        <v>5.8886640000000003</v>
      </c>
      <c r="X546" s="59">
        <v>5.5765439999999993</v>
      </c>
      <c r="Y546" s="59">
        <v>5.202</v>
      </c>
    </row>
    <row r="547" spans="3:25">
      <c r="C547" s="13" t="str">
        <f>IFERROR(VLOOKUP(A547,$H$13:$K$2718,4,0),"")</f>
        <v/>
      </c>
      <c r="H547" s="54" t="s">
        <v>15092</v>
      </c>
      <c r="I547" s="55" t="s">
        <v>18180</v>
      </c>
      <c r="J547" s="55" t="s">
        <v>18181</v>
      </c>
      <c r="K547" s="56">
        <v>6</v>
      </c>
      <c r="L547" s="56" t="s">
        <v>20532</v>
      </c>
      <c r="M547" s="57" t="s">
        <v>20536</v>
      </c>
      <c r="N547" s="58">
        <v>2.92</v>
      </c>
      <c r="O547" s="58">
        <v>2.7199999999999998</v>
      </c>
      <c r="P547" s="58">
        <v>2.52</v>
      </c>
      <c r="Q547" s="58">
        <v>2.27</v>
      </c>
      <c r="R547" s="59">
        <v>2.9783999999999997</v>
      </c>
      <c r="S547" s="59">
        <v>2.7743999999999995</v>
      </c>
      <c r="T547" s="59">
        <v>2.5704000000000002</v>
      </c>
      <c r="U547" s="59">
        <v>2.3153999999999999</v>
      </c>
      <c r="V547" s="59">
        <v>3.0379679999999998</v>
      </c>
      <c r="W547" s="59">
        <v>2.8298879999999995</v>
      </c>
      <c r="X547" s="59">
        <v>2.6218080000000001</v>
      </c>
      <c r="Y547" s="59">
        <v>2.3617079999999997</v>
      </c>
    </row>
    <row r="548" spans="3:25">
      <c r="C548" s="13" t="str">
        <f>IFERROR(VLOOKUP(A548,$H$13:$K$2718,4,0),"")</f>
        <v/>
      </c>
      <c r="H548" s="54" t="s">
        <v>15093</v>
      </c>
      <c r="I548" s="55" t="s">
        <v>18182</v>
      </c>
      <c r="J548" s="55" t="s">
        <v>14562</v>
      </c>
      <c r="K548" s="56">
        <v>1</v>
      </c>
      <c r="L548" s="56" t="s">
        <v>20533</v>
      </c>
      <c r="M548" s="57" t="s">
        <v>20536</v>
      </c>
      <c r="N548" s="58">
        <v>10.809999999999999</v>
      </c>
      <c r="O548" s="58">
        <v>10.209999999999999</v>
      </c>
      <c r="P548" s="58">
        <v>9.61</v>
      </c>
      <c r="Q548" s="58">
        <v>8.8899999999999988</v>
      </c>
      <c r="R548" s="59">
        <v>11.026199999999999</v>
      </c>
      <c r="S548" s="59">
        <v>10.414199999999999</v>
      </c>
      <c r="T548" s="59">
        <v>9.8021999999999991</v>
      </c>
      <c r="U548" s="59">
        <v>9.0677999999999983</v>
      </c>
      <c r="V548" s="59">
        <v>11.246723999999999</v>
      </c>
      <c r="W548" s="59">
        <v>10.622484</v>
      </c>
      <c r="X548" s="59">
        <v>9.9982439999999997</v>
      </c>
      <c r="Y548" s="59">
        <v>9.2491559999999975</v>
      </c>
    </row>
    <row r="549" spans="3:25">
      <c r="C549" s="13" t="str">
        <f>IFERROR(VLOOKUP(A549,$H$13:$K$2718,4,0),"")</f>
        <v/>
      </c>
      <c r="H549" s="54" t="s">
        <v>15094</v>
      </c>
      <c r="I549" s="55" t="s">
        <v>18183</v>
      </c>
      <c r="J549" s="55" t="s">
        <v>18184</v>
      </c>
      <c r="K549" s="56">
        <v>6</v>
      </c>
      <c r="L549" s="56" t="s">
        <v>20532</v>
      </c>
      <c r="M549" s="57" t="s">
        <v>20537</v>
      </c>
      <c r="N549" s="58"/>
      <c r="O549" s="58"/>
      <c r="P549" s="58">
        <v>5.09</v>
      </c>
      <c r="Q549" s="58"/>
      <c r="R549" s="59"/>
      <c r="S549" s="59"/>
      <c r="T549" s="59">
        <v>5.1917999999999997</v>
      </c>
      <c r="U549" s="59"/>
      <c r="V549" s="59"/>
      <c r="W549" s="59"/>
      <c r="X549" s="59">
        <v>5.295636</v>
      </c>
      <c r="Y549" s="59"/>
    </row>
    <row r="550" spans="3:25">
      <c r="C550" s="13" t="str">
        <f>IFERROR(VLOOKUP(A550,$H$13:$K$2718,4,0),"")</f>
        <v/>
      </c>
      <c r="H550" s="54" t="s">
        <v>15095</v>
      </c>
      <c r="I550" s="55" t="s">
        <v>18185</v>
      </c>
      <c r="J550" s="55" t="s">
        <v>18186</v>
      </c>
      <c r="K550" s="56">
        <v>6</v>
      </c>
      <c r="L550" s="56" t="s">
        <v>20532</v>
      </c>
      <c r="M550" s="57" t="s">
        <v>20536</v>
      </c>
      <c r="N550" s="58">
        <v>3.14</v>
      </c>
      <c r="O550" s="58">
        <v>2.9400000000000004</v>
      </c>
      <c r="P550" s="58">
        <v>2.74</v>
      </c>
      <c r="Q550" s="58">
        <v>2.4900000000000002</v>
      </c>
      <c r="R550" s="59">
        <v>3.2028000000000003</v>
      </c>
      <c r="S550" s="59">
        <v>2.9988000000000006</v>
      </c>
      <c r="T550" s="59">
        <v>2.7948000000000004</v>
      </c>
      <c r="U550" s="59">
        <v>2.5398000000000001</v>
      </c>
      <c r="V550" s="59">
        <v>3.2668560000000002</v>
      </c>
      <c r="W550" s="59">
        <v>3.0587760000000004</v>
      </c>
      <c r="X550" s="59">
        <v>2.8506960000000006</v>
      </c>
      <c r="Y550" s="59">
        <v>2.5905960000000001</v>
      </c>
    </row>
    <row r="551" spans="3:25">
      <c r="C551" s="13" t="str">
        <f>IFERROR(VLOOKUP(A551,$H$13:$K$2718,4,0),"")</f>
        <v/>
      </c>
      <c r="H551" s="54" t="s">
        <v>15096</v>
      </c>
      <c r="I551" s="55" t="s">
        <v>18187</v>
      </c>
      <c r="J551" s="55" t="s">
        <v>18188</v>
      </c>
      <c r="K551" s="56">
        <v>1</v>
      </c>
      <c r="L551" s="56" t="s">
        <v>20532</v>
      </c>
      <c r="M551" s="57" t="s">
        <v>20536</v>
      </c>
      <c r="N551" s="58">
        <v>2.4299999999999997</v>
      </c>
      <c r="O551" s="58">
        <v>2.2299999999999995</v>
      </c>
      <c r="P551" s="58">
        <v>2.0299999999999998</v>
      </c>
      <c r="Q551" s="58">
        <v>1.7799999999999998</v>
      </c>
      <c r="R551" s="59">
        <v>2.4785999999999997</v>
      </c>
      <c r="S551" s="59">
        <v>2.2745999999999995</v>
      </c>
      <c r="T551" s="59">
        <v>2.0705999999999998</v>
      </c>
      <c r="U551" s="59">
        <v>1.8155999999999999</v>
      </c>
      <c r="V551" s="59">
        <v>2.5281719999999996</v>
      </c>
      <c r="W551" s="59">
        <v>2.3200919999999994</v>
      </c>
      <c r="X551" s="59">
        <v>2.1120119999999996</v>
      </c>
      <c r="Y551" s="59">
        <v>1.8519119999999998</v>
      </c>
    </row>
    <row r="552" spans="3:25">
      <c r="C552" s="13" t="str">
        <f>IFERROR(VLOOKUP(A552,$H$13:$K$2718,4,0),"")</f>
        <v/>
      </c>
      <c r="H552" s="54" t="s">
        <v>15097</v>
      </c>
      <c r="I552" s="55" t="s">
        <v>18189</v>
      </c>
      <c r="J552" s="55" t="s">
        <v>18190</v>
      </c>
      <c r="K552" s="56">
        <v>6</v>
      </c>
      <c r="L552" s="56" t="s">
        <v>20532</v>
      </c>
      <c r="M552" s="57" t="s">
        <v>20536</v>
      </c>
      <c r="N552" s="58">
        <v>3.01</v>
      </c>
      <c r="O552" s="58">
        <v>2.8099999999999996</v>
      </c>
      <c r="P552" s="58">
        <v>2.61</v>
      </c>
      <c r="Q552" s="58">
        <v>2.36</v>
      </c>
      <c r="R552" s="59">
        <v>3.0701999999999998</v>
      </c>
      <c r="S552" s="59">
        <v>2.8661999999999996</v>
      </c>
      <c r="T552" s="59">
        <v>2.6621999999999999</v>
      </c>
      <c r="U552" s="59">
        <v>2.4072</v>
      </c>
      <c r="V552" s="59">
        <v>3.1316039999999998</v>
      </c>
      <c r="W552" s="59">
        <v>2.9235239999999996</v>
      </c>
      <c r="X552" s="59">
        <v>2.7154439999999997</v>
      </c>
      <c r="Y552" s="59">
        <v>2.4553440000000002</v>
      </c>
    </row>
    <row r="553" spans="3:25">
      <c r="C553" s="13" t="str">
        <f>IFERROR(VLOOKUP(A553,$H$13:$K$2718,4,0),"")</f>
        <v/>
      </c>
      <c r="H553" s="54" t="s">
        <v>15098</v>
      </c>
      <c r="I553" s="55" t="s">
        <v>18191</v>
      </c>
      <c r="J553" s="55" t="s">
        <v>18192</v>
      </c>
      <c r="K553" s="56">
        <v>1</v>
      </c>
      <c r="L553" s="56" t="s">
        <v>20532</v>
      </c>
      <c r="M553" s="57" t="s">
        <v>20536</v>
      </c>
      <c r="N553" s="58">
        <v>4.66</v>
      </c>
      <c r="O553" s="58">
        <v>4.3600000000000003</v>
      </c>
      <c r="P553" s="58">
        <v>4.0600000000000005</v>
      </c>
      <c r="Q553" s="58">
        <v>3.7</v>
      </c>
      <c r="R553" s="59">
        <v>4.7532000000000005</v>
      </c>
      <c r="S553" s="59">
        <v>4.4472000000000005</v>
      </c>
      <c r="T553" s="59">
        <v>4.1412000000000004</v>
      </c>
      <c r="U553" s="59">
        <v>3.774</v>
      </c>
      <c r="V553" s="59">
        <v>4.8482640000000004</v>
      </c>
      <c r="W553" s="59">
        <v>4.5361440000000002</v>
      </c>
      <c r="X553" s="59">
        <v>4.224024</v>
      </c>
      <c r="Y553" s="59">
        <v>3.8494800000000002</v>
      </c>
    </row>
    <row r="554" spans="3:25">
      <c r="C554" s="13" t="str">
        <f>IFERROR(VLOOKUP(A554,$H$13:$K$2718,4,0),"")</f>
        <v/>
      </c>
      <c r="H554" s="54" t="s">
        <v>15099</v>
      </c>
      <c r="I554" s="55" t="s">
        <v>18193</v>
      </c>
      <c r="J554" s="55" t="s">
        <v>18194</v>
      </c>
      <c r="K554" s="56">
        <v>6</v>
      </c>
      <c r="L554" s="56" t="s">
        <v>20532</v>
      </c>
      <c r="M554" s="57" t="s">
        <v>20536</v>
      </c>
      <c r="N554" s="58">
        <v>8.23</v>
      </c>
      <c r="O554" s="58">
        <v>7.6300000000000008</v>
      </c>
      <c r="P554" s="58">
        <v>7.03</v>
      </c>
      <c r="Q554" s="58">
        <v>6.3100000000000005</v>
      </c>
      <c r="R554" s="59">
        <v>8.3946000000000005</v>
      </c>
      <c r="S554" s="59">
        <v>7.7826000000000004</v>
      </c>
      <c r="T554" s="59">
        <v>7.1706000000000003</v>
      </c>
      <c r="U554" s="59">
        <v>6.4362000000000004</v>
      </c>
      <c r="V554" s="59">
        <v>8.5624920000000007</v>
      </c>
      <c r="W554" s="59">
        <v>7.9382520000000003</v>
      </c>
      <c r="X554" s="59">
        <v>7.314012</v>
      </c>
      <c r="Y554" s="59">
        <v>6.5649240000000004</v>
      </c>
    </row>
    <row r="555" spans="3:25">
      <c r="C555" s="13" t="str">
        <f>IFERROR(VLOOKUP(A555,$H$13:$K$2718,4,0),"")</f>
        <v/>
      </c>
      <c r="H555" s="54" t="s">
        <v>15100</v>
      </c>
      <c r="I555" s="55" t="s">
        <v>18195</v>
      </c>
      <c r="J555" s="55" t="s">
        <v>14562</v>
      </c>
      <c r="K555" s="56">
        <v>1</v>
      </c>
      <c r="L555" s="56" t="s">
        <v>20532</v>
      </c>
      <c r="M555" s="57" t="s">
        <v>20536</v>
      </c>
      <c r="N555" s="58">
        <v>4.66</v>
      </c>
      <c r="O555" s="58">
        <v>4.3600000000000003</v>
      </c>
      <c r="P555" s="58">
        <v>4.0600000000000005</v>
      </c>
      <c r="Q555" s="58">
        <v>3.7</v>
      </c>
      <c r="R555" s="59">
        <v>4.7532000000000005</v>
      </c>
      <c r="S555" s="59">
        <v>4.4472000000000005</v>
      </c>
      <c r="T555" s="59">
        <v>4.1412000000000004</v>
      </c>
      <c r="U555" s="59">
        <v>3.774</v>
      </c>
      <c r="V555" s="59">
        <v>4.8482640000000004</v>
      </c>
      <c r="W555" s="59">
        <v>4.5361440000000002</v>
      </c>
      <c r="X555" s="59">
        <v>4.224024</v>
      </c>
      <c r="Y555" s="59">
        <v>3.8494800000000002</v>
      </c>
    </row>
    <row r="556" spans="3:25">
      <c r="C556" s="13" t="str">
        <f>IFERROR(VLOOKUP(A556,$H$13:$K$2718,4,0),"")</f>
        <v/>
      </c>
      <c r="H556" s="54" t="s">
        <v>15101</v>
      </c>
      <c r="I556" s="55" t="s">
        <v>14562</v>
      </c>
      <c r="J556" s="55" t="s">
        <v>18196</v>
      </c>
      <c r="K556" s="56">
        <v>6</v>
      </c>
      <c r="L556" s="56" t="s">
        <v>20532</v>
      </c>
      <c r="M556" s="57" t="s">
        <v>20536</v>
      </c>
      <c r="N556" s="58">
        <v>5.4700000000000006</v>
      </c>
      <c r="O556" s="58">
        <v>5.1700000000000008</v>
      </c>
      <c r="P556" s="58">
        <v>4.870000000000001</v>
      </c>
      <c r="Q556" s="58">
        <v>4.5100000000000007</v>
      </c>
      <c r="R556" s="59">
        <v>5.5794000000000006</v>
      </c>
      <c r="S556" s="59">
        <v>5.2734000000000005</v>
      </c>
      <c r="T556" s="59">
        <v>4.9674000000000014</v>
      </c>
      <c r="U556" s="59">
        <v>4.600200000000001</v>
      </c>
      <c r="V556" s="59">
        <v>5.6909880000000008</v>
      </c>
      <c r="W556" s="59">
        <v>5.3788680000000006</v>
      </c>
      <c r="X556" s="59">
        <v>5.0667480000000014</v>
      </c>
      <c r="Y556" s="59">
        <v>4.6922040000000012</v>
      </c>
    </row>
    <row r="557" spans="3:25">
      <c r="C557" s="13" t="str">
        <f>IFERROR(VLOOKUP(A557,$H$13:$K$2718,4,0),"")</f>
        <v/>
      </c>
      <c r="H557" s="54" t="s">
        <v>15102</v>
      </c>
      <c r="I557" s="55" t="s">
        <v>18197</v>
      </c>
      <c r="J557" s="55" t="s">
        <v>18198</v>
      </c>
      <c r="K557" s="56">
        <v>1</v>
      </c>
      <c r="L557" s="56" t="s">
        <v>20532</v>
      </c>
      <c r="M557" s="57" t="s">
        <v>20536</v>
      </c>
      <c r="N557" s="58">
        <v>3.68</v>
      </c>
      <c r="O557" s="58">
        <v>3.4800000000000004</v>
      </c>
      <c r="P557" s="58">
        <v>3.2800000000000002</v>
      </c>
      <c r="Q557" s="58">
        <v>3.0300000000000002</v>
      </c>
      <c r="R557" s="59">
        <v>3.7536</v>
      </c>
      <c r="S557" s="59">
        <v>3.5496000000000003</v>
      </c>
      <c r="T557" s="59">
        <v>3.3456000000000001</v>
      </c>
      <c r="U557" s="59">
        <v>3.0906000000000002</v>
      </c>
      <c r="V557" s="59">
        <v>3.8286720000000001</v>
      </c>
      <c r="W557" s="59">
        <v>3.6205920000000003</v>
      </c>
      <c r="X557" s="59">
        <v>3.412512</v>
      </c>
      <c r="Y557" s="59">
        <v>3.1524120000000004</v>
      </c>
    </row>
    <row r="558" spans="3:25">
      <c r="C558" s="13" t="str">
        <f>IFERROR(VLOOKUP(A558,$H$13:$K$2718,4,0),"")</f>
        <v/>
      </c>
      <c r="H558" s="54" t="s">
        <v>15103</v>
      </c>
      <c r="I558" s="55" t="s">
        <v>18199</v>
      </c>
      <c r="J558" s="55" t="s">
        <v>18200</v>
      </c>
      <c r="K558" s="56">
        <v>6</v>
      </c>
      <c r="L558" s="56" t="s">
        <v>20532</v>
      </c>
      <c r="M558" s="57" t="s">
        <v>20536</v>
      </c>
      <c r="N558" s="58">
        <v>7.93</v>
      </c>
      <c r="O558" s="58">
        <v>7.33</v>
      </c>
      <c r="P558" s="58">
        <v>6.7299999999999995</v>
      </c>
      <c r="Q558" s="58">
        <v>6.01</v>
      </c>
      <c r="R558" s="59">
        <v>8.0885999999999996</v>
      </c>
      <c r="S558" s="59">
        <v>7.4766000000000004</v>
      </c>
      <c r="T558" s="59">
        <v>6.8645999999999994</v>
      </c>
      <c r="U558" s="59">
        <v>6.1301999999999994</v>
      </c>
      <c r="V558" s="59">
        <v>8.2503719999999987</v>
      </c>
      <c r="W558" s="59">
        <v>7.6261320000000001</v>
      </c>
      <c r="X558" s="59">
        <v>7.0018919999999998</v>
      </c>
      <c r="Y558" s="59">
        <v>6.2528039999999994</v>
      </c>
    </row>
    <row r="559" spans="3:25">
      <c r="C559" s="13" t="str">
        <f>IFERROR(VLOOKUP(A559,$H$13:$K$2718,4,0),"")</f>
        <v/>
      </c>
      <c r="H559" s="54" t="s">
        <v>15104</v>
      </c>
      <c r="I559" s="55" t="s">
        <v>18201</v>
      </c>
      <c r="J559" s="55" t="s">
        <v>18202</v>
      </c>
      <c r="K559" s="56">
        <v>1</v>
      </c>
      <c r="L559" s="56" t="s">
        <v>20532</v>
      </c>
      <c r="M559" s="57" t="s">
        <v>20536</v>
      </c>
      <c r="N559" s="58">
        <v>4.66</v>
      </c>
      <c r="O559" s="58">
        <v>4.3600000000000003</v>
      </c>
      <c r="P559" s="58">
        <v>4.0600000000000005</v>
      </c>
      <c r="Q559" s="58">
        <v>3.7</v>
      </c>
      <c r="R559" s="59">
        <v>4.7532000000000005</v>
      </c>
      <c r="S559" s="59">
        <v>4.4472000000000005</v>
      </c>
      <c r="T559" s="59">
        <v>4.1412000000000004</v>
      </c>
      <c r="U559" s="59">
        <v>3.774</v>
      </c>
      <c r="V559" s="59">
        <v>4.8482640000000004</v>
      </c>
      <c r="W559" s="59">
        <v>4.5361440000000002</v>
      </c>
      <c r="X559" s="59">
        <v>4.224024</v>
      </c>
      <c r="Y559" s="59">
        <v>3.8494800000000002</v>
      </c>
    </row>
    <row r="560" spans="3:25">
      <c r="C560" s="13" t="str">
        <f>IFERROR(VLOOKUP(A560,$H$13:$K$2718,4,0),"")</f>
        <v/>
      </c>
      <c r="H560" s="54" t="s">
        <v>15105</v>
      </c>
      <c r="I560" s="55" t="s">
        <v>18203</v>
      </c>
      <c r="J560" s="55" t="s">
        <v>18204</v>
      </c>
      <c r="K560" s="56">
        <v>1</v>
      </c>
      <c r="L560" s="56" t="s">
        <v>20532</v>
      </c>
      <c r="M560" s="57" t="s">
        <v>20536</v>
      </c>
      <c r="N560" s="58">
        <v>11.57</v>
      </c>
      <c r="O560" s="58">
        <v>10.97</v>
      </c>
      <c r="P560" s="58">
        <v>10.370000000000001</v>
      </c>
      <c r="Q560" s="58">
        <v>9.65</v>
      </c>
      <c r="R560" s="59">
        <v>11.801400000000001</v>
      </c>
      <c r="S560" s="59">
        <v>11.189400000000001</v>
      </c>
      <c r="T560" s="59">
        <v>10.577400000000001</v>
      </c>
      <c r="U560" s="59">
        <v>9.843</v>
      </c>
      <c r="V560" s="59">
        <v>12.037428</v>
      </c>
      <c r="W560" s="59">
        <v>11.413188000000002</v>
      </c>
      <c r="X560" s="59">
        <v>10.788948000000001</v>
      </c>
      <c r="Y560" s="59">
        <v>10.039859999999999</v>
      </c>
    </row>
    <row r="561" spans="3:25">
      <c r="C561" s="13" t="str">
        <f>IFERROR(VLOOKUP(A561,$H$13:$K$2718,4,0),"")</f>
        <v/>
      </c>
      <c r="H561" s="54" t="s">
        <v>15106</v>
      </c>
      <c r="I561" s="55" t="s">
        <v>18205</v>
      </c>
      <c r="J561" s="55" t="s">
        <v>18206</v>
      </c>
      <c r="K561" s="56">
        <v>1</v>
      </c>
      <c r="L561" s="56" t="s">
        <v>20532</v>
      </c>
      <c r="M561" s="57" t="s">
        <v>20537</v>
      </c>
      <c r="N561" s="58"/>
      <c r="O561" s="58"/>
      <c r="P561" s="58">
        <v>3.82</v>
      </c>
      <c r="Q561" s="58"/>
      <c r="R561" s="59"/>
      <c r="S561" s="59"/>
      <c r="T561" s="59">
        <v>3.8963999999999999</v>
      </c>
      <c r="U561" s="59"/>
      <c r="V561" s="59"/>
      <c r="W561" s="59"/>
      <c r="X561" s="59">
        <v>3.9743279999999999</v>
      </c>
      <c r="Y561" s="59"/>
    </row>
    <row r="562" spans="3:25">
      <c r="C562" s="13" t="str">
        <f>IFERROR(VLOOKUP(A562,$H$13:$K$2718,4,0),"")</f>
        <v/>
      </c>
      <c r="H562" s="54" t="s">
        <v>15107</v>
      </c>
      <c r="I562" s="55" t="s">
        <v>18207</v>
      </c>
      <c r="J562" s="55" t="s">
        <v>14562</v>
      </c>
      <c r="K562" s="56">
        <v>12</v>
      </c>
      <c r="L562" s="56" t="s">
        <v>20533</v>
      </c>
      <c r="M562" s="57" t="s">
        <v>20537</v>
      </c>
      <c r="N562" s="58"/>
      <c r="O562" s="58"/>
      <c r="P562" s="58">
        <v>1.52</v>
      </c>
      <c r="Q562" s="58"/>
      <c r="R562" s="59"/>
      <c r="S562" s="59"/>
      <c r="T562" s="59">
        <v>1.5504</v>
      </c>
      <c r="U562" s="59"/>
      <c r="V562" s="59"/>
      <c r="W562" s="59"/>
      <c r="X562" s="59">
        <v>1.5814079999999999</v>
      </c>
      <c r="Y562" s="59"/>
    </row>
    <row r="563" spans="3:25">
      <c r="C563" s="13" t="str">
        <f>IFERROR(VLOOKUP(A563,$H$13:$K$2718,4,0),"")</f>
        <v/>
      </c>
      <c r="H563" s="54" t="s">
        <v>15108</v>
      </c>
      <c r="I563" s="55" t="s">
        <v>18208</v>
      </c>
      <c r="J563" s="55" t="s">
        <v>18209</v>
      </c>
      <c r="K563" s="56">
        <v>6</v>
      </c>
      <c r="L563" s="56" t="s">
        <v>20532</v>
      </c>
      <c r="M563" s="57" t="s">
        <v>20537</v>
      </c>
      <c r="N563" s="58"/>
      <c r="O563" s="58"/>
      <c r="P563" s="58">
        <v>4.55</v>
      </c>
      <c r="Q563" s="58"/>
      <c r="R563" s="59"/>
      <c r="S563" s="59"/>
      <c r="T563" s="59">
        <v>4.641</v>
      </c>
      <c r="U563" s="59"/>
      <c r="V563" s="59"/>
      <c r="W563" s="59"/>
      <c r="X563" s="59">
        <v>4.7338199999999997</v>
      </c>
      <c r="Y563" s="59"/>
    </row>
    <row r="564" spans="3:25">
      <c r="C564" s="13" t="str">
        <f>IFERROR(VLOOKUP(A564,$H$13:$K$2718,4,0),"")</f>
        <v/>
      </c>
      <c r="H564" s="54" t="s">
        <v>15109</v>
      </c>
      <c r="I564" s="55" t="s">
        <v>18210</v>
      </c>
      <c r="J564" s="55" t="s">
        <v>14562</v>
      </c>
      <c r="K564" s="56">
        <v>1</v>
      </c>
      <c r="L564" s="56" t="s">
        <v>20532</v>
      </c>
      <c r="M564" s="57" t="s">
        <v>20536</v>
      </c>
      <c r="N564" s="58">
        <v>5.53</v>
      </c>
      <c r="O564" s="58">
        <v>5.23</v>
      </c>
      <c r="P564" s="58">
        <v>4.93</v>
      </c>
      <c r="Q564" s="58">
        <v>4.57</v>
      </c>
      <c r="R564" s="59">
        <v>5.6406000000000001</v>
      </c>
      <c r="S564" s="59">
        <v>5.3346</v>
      </c>
      <c r="T564" s="59">
        <v>5.0286</v>
      </c>
      <c r="U564" s="59">
        <v>4.6614000000000004</v>
      </c>
      <c r="V564" s="59">
        <v>5.753412</v>
      </c>
      <c r="W564" s="59">
        <v>5.4412919999999998</v>
      </c>
      <c r="X564" s="59">
        <v>5.1291719999999996</v>
      </c>
      <c r="Y564" s="59">
        <v>4.7546280000000003</v>
      </c>
    </row>
    <row r="565" spans="3:25">
      <c r="C565" s="13" t="str">
        <f>IFERROR(VLOOKUP(A565,$H$13:$K$2718,4,0),"")</f>
        <v/>
      </c>
      <c r="H565" s="54" t="s">
        <v>15110</v>
      </c>
      <c r="I565" s="55" t="s">
        <v>18211</v>
      </c>
      <c r="J565" s="55" t="s">
        <v>18212</v>
      </c>
      <c r="K565" s="56">
        <v>12</v>
      </c>
      <c r="L565" s="56" t="s">
        <v>20532</v>
      </c>
      <c r="M565" s="57" t="s">
        <v>20537</v>
      </c>
      <c r="N565" s="58"/>
      <c r="O565" s="58"/>
      <c r="P565" s="58">
        <v>1.9899999999999998</v>
      </c>
      <c r="Q565" s="58"/>
      <c r="R565" s="59"/>
      <c r="S565" s="59"/>
      <c r="T565" s="59">
        <v>2.0297999999999998</v>
      </c>
      <c r="U565" s="59"/>
      <c r="V565" s="59"/>
      <c r="W565" s="59"/>
      <c r="X565" s="59">
        <v>2.0703959999999997</v>
      </c>
      <c r="Y565" s="59"/>
    </row>
    <row r="566" spans="3:25">
      <c r="C566" s="13" t="str">
        <f>IFERROR(VLOOKUP(A566,$H$13:$K$2718,4,0),"")</f>
        <v/>
      </c>
      <c r="H566" s="54" t="s">
        <v>15111</v>
      </c>
      <c r="I566" s="55" t="s">
        <v>18213</v>
      </c>
      <c r="J566" s="55" t="s">
        <v>14562</v>
      </c>
      <c r="K566" s="56">
        <v>1</v>
      </c>
      <c r="L566" s="56" t="s">
        <v>20533</v>
      </c>
      <c r="M566" s="57" t="s">
        <v>20536</v>
      </c>
      <c r="N566" s="58">
        <v>7.22</v>
      </c>
      <c r="O566" s="58">
        <v>6.62</v>
      </c>
      <c r="P566" s="58">
        <v>6.02</v>
      </c>
      <c r="Q566" s="58">
        <v>5.3</v>
      </c>
      <c r="R566" s="59">
        <v>7.3643999999999998</v>
      </c>
      <c r="S566" s="59">
        <v>6.7523999999999997</v>
      </c>
      <c r="T566" s="59">
        <v>6.1403999999999996</v>
      </c>
      <c r="U566" s="59">
        <v>5.4059999999999997</v>
      </c>
      <c r="V566" s="59">
        <v>7.5116879999999995</v>
      </c>
      <c r="W566" s="59">
        <v>6.887448</v>
      </c>
      <c r="X566" s="59">
        <v>6.2632079999999997</v>
      </c>
      <c r="Y566" s="59">
        <v>5.5141200000000001</v>
      </c>
    </row>
    <row r="567" spans="3:25">
      <c r="C567" s="13" t="str">
        <f>IFERROR(VLOOKUP(A567,$H$13:$K$2718,4,0),"")</f>
        <v/>
      </c>
      <c r="H567" s="54" t="s">
        <v>15112</v>
      </c>
      <c r="I567" s="55" t="s">
        <v>18214</v>
      </c>
      <c r="J567" s="55" t="s">
        <v>18215</v>
      </c>
      <c r="K567" s="56">
        <v>1</v>
      </c>
      <c r="L567" s="56" t="s">
        <v>20533</v>
      </c>
      <c r="M567" s="57" t="s">
        <v>20536</v>
      </c>
      <c r="N567" s="58">
        <v>8.64</v>
      </c>
      <c r="O567" s="58">
        <v>8.0400000000000009</v>
      </c>
      <c r="P567" s="58">
        <v>7.44</v>
      </c>
      <c r="Q567" s="58">
        <v>6.7200000000000006</v>
      </c>
      <c r="R567" s="59">
        <v>8.8128000000000011</v>
      </c>
      <c r="S567" s="59">
        <v>8.200800000000001</v>
      </c>
      <c r="T567" s="59">
        <v>7.5888</v>
      </c>
      <c r="U567" s="59">
        <v>6.8544000000000009</v>
      </c>
      <c r="V567" s="59">
        <v>8.9890560000000015</v>
      </c>
      <c r="W567" s="59">
        <v>8.3648160000000011</v>
      </c>
      <c r="X567" s="59">
        <v>7.7405759999999999</v>
      </c>
      <c r="Y567" s="59">
        <v>6.9914880000000013</v>
      </c>
    </row>
    <row r="568" spans="3:25">
      <c r="C568" s="13" t="str">
        <f>IFERROR(VLOOKUP(A568,$H$13:$K$2718,4,0),"")</f>
        <v/>
      </c>
      <c r="H568" s="54" t="s">
        <v>15113</v>
      </c>
      <c r="I568" s="55" t="s">
        <v>18216</v>
      </c>
      <c r="J568" s="55" t="s">
        <v>14562</v>
      </c>
      <c r="K568" s="56">
        <v>1</v>
      </c>
      <c r="L568" s="56" t="s">
        <v>20533</v>
      </c>
      <c r="M568" s="57" t="s">
        <v>20536</v>
      </c>
      <c r="N568" s="58">
        <v>12.33</v>
      </c>
      <c r="O568" s="58">
        <v>11.73</v>
      </c>
      <c r="P568" s="58">
        <v>11.129999999999999</v>
      </c>
      <c r="Q568" s="58">
        <v>10.41</v>
      </c>
      <c r="R568" s="59">
        <v>12.576600000000001</v>
      </c>
      <c r="S568" s="59">
        <v>11.964600000000001</v>
      </c>
      <c r="T568" s="59">
        <v>11.352599999999999</v>
      </c>
      <c r="U568" s="59">
        <v>10.6182</v>
      </c>
      <c r="V568" s="59">
        <v>12.828132</v>
      </c>
      <c r="W568" s="59">
        <v>12.203892000000002</v>
      </c>
      <c r="X568" s="59">
        <v>11.579651999999999</v>
      </c>
      <c r="Y568" s="59">
        <v>10.830563999999999</v>
      </c>
    </row>
    <row r="569" spans="3:25">
      <c r="C569" s="13" t="str">
        <f>IFERROR(VLOOKUP(A569,$H$13:$K$2718,4,0),"")</f>
        <v/>
      </c>
      <c r="H569" s="54" t="s">
        <v>15114</v>
      </c>
      <c r="I569" s="55" t="s">
        <v>18217</v>
      </c>
      <c r="J569" s="55" t="s">
        <v>18218</v>
      </c>
      <c r="K569" s="56">
        <v>6</v>
      </c>
      <c r="L569" s="56" t="s">
        <v>20532</v>
      </c>
      <c r="M569" s="57" t="s">
        <v>20536</v>
      </c>
      <c r="N569" s="58">
        <v>4.4800000000000004</v>
      </c>
      <c r="O569" s="58">
        <v>4.1800000000000006</v>
      </c>
      <c r="P569" s="58">
        <v>3.8800000000000003</v>
      </c>
      <c r="Q569" s="58">
        <v>3.5200000000000005</v>
      </c>
      <c r="R569" s="59">
        <v>4.5696000000000003</v>
      </c>
      <c r="S569" s="59">
        <v>4.2636000000000003</v>
      </c>
      <c r="T569" s="59">
        <v>3.9576000000000002</v>
      </c>
      <c r="U569" s="59">
        <v>3.5904000000000003</v>
      </c>
      <c r="V569" s="59">
        <v>4.6609920000000002</v>
      </c>
      <c r="W569" s="59">
        <v>4.3488720000000001</v>
      </c>
      <c r="X569" s="59">
        <v>4.0367519999999999</v>
      </c>
      <c r="Y569" s="59">
        <v>3.6622080000000001</v>
      </c>
    </row>
    <row r="570" spans="3:25">
      <c r="C570" s="13" t="str">
        <f>IFERROR(VLOOKUP(A570,$H$13:$K$2718,4,0),"")</f>
        <v/>
      </c>
      <c r="H570" s="54" t="s">
        <v>15115</v>
      </c>
      <c r="I570" s="55" t="s">
        <v>18219</v>
      </c>
      <c r="J570" s="55" t="s">
        <v>14562</v>
      </c>
      <c r="K570" s="56">
        <v>6</v>
      </c>
      <c r="L570" s="56" t="s">
        <v>20533</v>
      </c>
      <c r="M570" s="57" t="s">
        <v>20536</v>
      </c>
      <c r="N570" s="58">
        <v>4.43</v>
      </c>
      <c r="O570" s="58">
        <v>4.13</v>
      </c>
      <c r="P570" s="58">
        <v>3.8299999999999996</v>
      </c>
      <c r="Q570" s="58">
        <v>3.4699999999999998</v>
      </c>
      <c r="R570" s="59">
        <v>4.5185999999999993</v>
      </c>
      <c r="S570" s="59">
        <v>4.2126000000000001</v>
      </c>
      <c r="T570" s="59">
        <v>3.9065999999999996</v>
      </c>
      <c r="U570" s="59">
        <v>3.5393999999999997</v>
      </c>
      <c r="V570" s="59">
        <v>4.6089719999999996</v>
      </c>
      <c r="W570" s="59">
        <v>4.2968520000000003</v>
      </c>
      <c r="X570" s="59">
        <v>3.9847319999999997</v>
      </c>
      <c r="Y570" s="59">
        <v>3.6101879999999995</v>
      </c>
    </row>
    <row r="571" spans="3:25">
      <c r="C571" s="13" t="str">
        <f>IFERROR(VLOOKUP(A571,$H$13:$K$2718,4,0),"")</f>
        <v/>
      </c>
      <c r="H571" s="54" t="s">
        <v>15116</v>
      </c>
      <c r="I571" s="55" t="s">
        <v>18220</v>
      </c>
      <c r="J571" s="55" t="s">
        <v>18221</v>
      </c>
      <c r="K571" s="56">
        <v>6</v>
      </c>
      <c r="L571" s="56" t="s">
        <v>20532</v>
      </c>
      <c r="M571" s="57" t="s">
        <v>20536</v>
      </c>
      <c r="N571" s="58">
        <v>3.06</v>
      </c>
      <c r="O571" s="58">
        <v>2.8600000000000003</v>
      </c>
      <c r="P571" s="58">
        <v>2.66</v>
      </c>
      <c r="Q571" s="58">
        <v>2.41</v>
      </c>
      <c r="R571" s="59">
        <v>3.1212</v>
      </c>
      <c r="S571" s="59">
        <v>2.9172000000000002</v>
      </c>
      <c r="T571" s="59">
        <v>2.7132000000000001</v>
      </c>
      <c r="U571" s="59">
        <v>2.4582000000000002</v>
      </c>
      <c r="V571" s="59">
        <v>3.183624</v>
      </c>
      <c r="W571" s="59">
        <v>2.9755440000000002</v>
      </c>
      <c r="X571" s="59">
        <v>2.7674639999999999</v>
      </c>
      <c r="Y571" s="59">
        <v>2.5073640000000004</v>
      </c>
    </row>
    <row r="572" spans="3:25">
      <c r="C572" s="13" t="str">
        <f>IFERROR(VLOOKUP(A572,$H$13:$K$2718,4,0),"")</f>
        <v/>
      </c>
      <c r="H572" s="54" t="s">
        <v>15117</v>
      </c>
      <c r="I572" s="55" t="s">
        <v>18222</v>
      </c>
      <c r="J572" s="55" t="s">
        <v>18223</v>
      </c>
      <c r="K572" s="56">
        <v>12</v>
      </c>
      <c r="L572" s="56" t="s">
        <v>20532</v>
      </c>
      <c r="M572" s="57" t="s">
        <v>20537</v>
      </c>
      <c r="N572" s="58"/>
      <c r="O572" s="58"/>
      <c r="P572" s="58">
        <v>1.0900000000000001</v>
      </c>
      <c r="Q572" s="58"/>
      <c r="R572" s="59"/>
      <c r="S572" s="59"/>
      <c r="T572" s="59">
        <v>1.1118000000000001</v>
      </c>
      <c r="U572" s="59"/>
      <c r="V572" s="59"/>
      <c r="W572" s="59"/>
      <c r="X572" s="59">
        <v>1.134036</v>
      </c>
      <c r="Y572" s="59"/>
    </row>
    <row r="573" spans="3:25">
      <c r="C573" s="13" t="str">
        <f>IFERROR(VLOOKUP(A573,$H$13:$K$2718,4,0),"")</f>
        <v/>
      </c>
      <c r="H573" s="54" t="s">
        <v>15118</v>
      </c>
      <c r="I573" s="55" t="s">
        <v>18224</v>
      </c>
      <c r="J573" s="55" t="s">
        <v>18225</v>
      </c>
      <c r="K573" s="56">
        <v>1</v>
      </c>
      <c r="L573" s="56" t="s">
        <v>20532</v>
      </c>
      <c r="M573" s="57" t="s">
        <v>20536</v>
      </c>
      <c r="N573" s="58">
        <v>10.129999999999999</v>
      </c>
      <c r="O573" s="58">
        <v>9.5299999999999994</v>
      </c>
      <c r="P573" s="58">
        <v>8.93</v>
      </c>
      <c r="Q573" s="58">
        <v>8.2099999999999991</v>
      </c>
      <c r="R573" s="59">
        <v>10.332599999999999</v>
      </c>
      <c r="S573" s="59">
        <v>9.7205999999999992</v>
      </c>
      <c r="T573" s="59">
        <v>9.1085999999999991</v>
      </c>
      <c r="U573" s="59">
        <v>8.3741999999999983</v>
      </c>
      <c r="V573" s="59">
        <v>10.539251999999999</v>
      </c>
      <c r="W573" s="59">
        <v>9.915011999999999</v>
      </c>
      <c r="X573" s="59">
        <v>9.2907719999999987</v>
      </c>
      <c r="Y573" s="59">
        <v>8.5416839999999983</v>
      </c>
    </row>
    <row r="574" spans="3:25">
      <c r="C574" s="13" t="str">
        <f>IFERROR(VLOOKUP(A574,$H$13:$K$2718,4,0),"")</f>
        <v/>
      </c>
      <c r="H574" s="54" t="s">
        <v>15119</v>
      </c>
      <c r="I574" s="55" t="s">
        <v>14562</v>
      </c>
      <c r="J574" s="55" t="s">
        <v>14562</v>
      </c>
      <c r="K574" s="56">
        <v>30</v>
      </c>
      <c r="L574" s="56" t="s">
        <v>20532</v>
      </c>
      <c r="M574" s="57" t="s">
        <v>20537</v>
      </c>
      <c r="N574" s="58"/>
      <c r="O574" s="58"/>
      <c r="P574" s="58">
        <v>1.1400000000000001</v>
      </c>
      <c r="Q574" s="58"/>
      <c r="R574" s="59"/>
      <c r="S574" s="59"/>
      <c r="T574" s="59">
        <v>1.1628000000000001</v>
      </c>
      <c r="U574" s="59"/>
      <c r="V574" s="59"/>
      <c r="W574" s="59"/>
      <c r="X574" s="59">
        <v>1.186056</v>
      </c>
      <c r="Y574" s="59"/>
    </row>
    <row r="575" spans="3:25">
      <c r="C575" s="13" t="str">
        <f>IFERROR(VLOOKUP(A575,$H$13:$K$2718,4,0),"")</f>
        <v/>
      </c>
      <c r="H575" s="54" t="s">
        <v>15120</v>
      </c>
      <c r="I575" s="55" t="s">
        <v>18226</v>
      </c>
      <c r="J575" s="55" t="s">
        <v>18227</v>
      </c>
      <c r="K575" s="56">
        <v>12</v>
      </c>
      <c r="L575" s="56" t="s">
        <v>20532</v>
      </c>
      <c r="M575" s="57" t="s">
        <v>20536</v>
      </c>
      <c r="N575" s="58">
        <v>4.16</v>
      </c>
      <c r="O575" s="58">
        <v>3.8600000000000003</v>
      </c>
      <c r="P575" s="58">
        <v>3.56</v>
      </c>
      <c r="Q575" s="58">
        <v>3.2</v>
      </c>
      <c r="R575" s="59">
        <v>4.2431999999999999</v>
      </c>
      <c r="S575" s="59">
        <v>3.9372000000000003</v>
      </c>
      <c r="T575" s="59">
        <v>3.6312000000000002</v>
      </c>
      <c r="U575" s="59">
        <v>3.2640000000000002</v>
      </c>
      <c r="V575" s="59">
        <v>4.3280639999999995</v>
      </c>
      <c r="W575" s="59">
        <v>4.0159440000000002</v>
      </c>
      <c r="X575" s="59">
        <v>3.703824</v>
      </c>
      <c r="Y575" s="59">
        <v>3.3292800000000002</v>
      </c>
    </row>
    <row r="576" spans="3:25">
      <c r="C576" s="13" t="str">
        <f>IFERROR(VLOOKUP(A576,$H$13:$K$2718,4,0),"")</f>
        <v/>
      </c>
      <c r="H576" s="54" t="s">
        <v>15121</v>
      </c>
      <c r="I576" s="55" t="s">
        <v>18228</v>
      </c>
      <c r="J576" s="55" t="s">
        <v>14562</v>
      </c>
      <c r="K576" s="56">
        <v>1</v>
      </c>
      <c r="L576" s="56" t="s">
        <v>20532</v>
      </c>
      <c r="M576" s="57" t="s">
        <v>20537</v>
      </c>
      <c r="N576" s="58"/>
      <c r="O576" s="58"/>
      <c r="P576" s="58">
        <v>5.49</v>
      </c>
      <c r="Q576" s="58"/>
      <c r="R576" s="59"/>
      <c r="S576" s="59"/>
      <c r="T576" s="59">
        <v>5.5998000000000001</v>
      </c>
      <c r="U576" s="59"/>
      <c r="V576" s="59"/>
      <c r="W576" s="59"/>
      <c r="X576" s="59">
        <v>5.7117960000000005</v>
      </c>
      <c r="Y576" s="59"/>
    </row>
    <row r="577" spans="3:25">
      <c r="C577" s="13" t="str">
        <f>IFERROR(VLOOKUP(A577,$H$13:$K$2718,4,0),"")</f>
        <v/>
      </c>
      <c r="H577" s="54" t="s">
        <v>15122</v>
      </c>
      <c r="I577" s="55" t="s">
        <v>18229</v>
      </c>
      <c r="J577" s="55" t="s">
        <v>18230</v>
      </c>
      <c r="K577" s="56">
        <v>12</v>
      </c>
      <c r="L577" s="56" t="s">
        <v>20532</v>
      </c>
      <c r="M577" s="57" t="s">
        <v>20536</v>
      </c>
      <c r="N577" s="58">
        <v>5.5</v>
      </c>
      <c r="O577" s="58">
        <v>5.2</v>
      </c>
      <c r="P577" s="58">
        <v>4.9000000000000004</v>
      </c>
      <c r="Q577" s="58">
        <v>4.54</v>
      </c>
      <c r="R577" s="59">
        <v>5.61</v>
      </c>
      <c r="S577" s="59">
        <v>5.3040000000000003</v>
      </c>
      <c r="T577" s="59">
        <v>4.9980000000000002</v>
      </c>
      <c r="U577" s="59">
        <v>4.6307999999999998</v>
      </c>
      <c r="V577" s="59">
        <v>5.7222</v>
      </c>
      <c r="W577" s="59">
        <v>5.4100800000000007</v>
      </c>
      <c r="X577" s="59">
        <v>5.0979600000000005</v>
      </c>
      <c r="Y577" s="59">
        <v>4.7234159999999994</v>
      </c>
    </row>
    <row r="578" spans="3:25">
      <c r="C578" s="13" t="str">
        <f>IFERROR(VLOOKUP(A578,$H$13:$K$2718,4,0),"")</f>
        <v/>
      </c>
      <c r="H578" s="54" t="s">
        <v>15123</v>
      </c>
      <c r="I578" s="55" t="s">
        <v>14562</v>
      </c>
      <c r="J578" s="55" t="s">
        <v>18231</v>
      </c>
      <c r="K578" s="56">
        <v>6</v>
      </c>
      <c r="L578" s="56" t="s">
        <v>20532</v>
      </c>
      <c r="M578" s="57" t="s">
        <v>20536</v>
      </c>
      <c r="N578" s="58">
        <v>3.17</v>
      </c>
      <c r="O578" s="58">
        <v>2.9699999999999998</v>
      </c>
      <c r="P578" s="58">
        <v>2.77</v>
      </c>
      <c r="Q578" s="58">
        <v>2.52</v>
      </c>
      <c r="R578" s="59">
        <v>3.2334000000000001</v>
      </c>
      <c r="S578" s="59">
        <v>3.0293999999999999</v>
      </c>
      <c r="T578" s="59">
        <v>2.8254000000000001</v>
      </c>
      <c r="U578" s="59">
        <v>2.5704000000000002</v>
      </c>
      <c r="V578" s="59">
        <v>3.2980680000000002</v>
      </c>
      <c r="W578" s="59">
        <v>3.089988</v>
      </c>
      <c r="X578" s="59">
        <v>2.8819080000000001</v>
      </c>
      <c r="Y578" s="59">
        <v>2.6218080000000001</v>
      </c>
    </row>
    <row r="579" spans="3:25">
      <c r="C579" s="13" t="str">
        <f>IFERROR(VLOOKUP(A579,$H$13:$K$2718,4,0),"")</f>
        <v/>
      </c>
      <c r="H579" s="54" t="s">
        <v>15124</v>
      </c>
      <c r="I579" s="55" t="s">
        <v>18232</v>
      </c>
      <c r="J579" s="55" t="s">
        <v>18233</v>
      </c>
      <c r="K579" s="56">
        <v>6</v>
      </c>
      <c r="L579" s="56" t="s">
        <v>20532</v>
      </c>
      <c r="M579" s="57" t="s">
        <v>20536</v>
      </c>
      <c r="N579" s="58">
        <v>3.83</v>
      </c>
      <c r="O579" s="58">
        <v>3.63</v>
      </c>
      <c r="P579" s="58">
        <v>3.43</v>
      </c>
      <c r="Q579" s="58">
        <v>3.18</v>
      </c>
      <c r="R579" s="59">
        <v>3.9066000000000001</v>
      </c>
      <c r="S579" s="59">
        <v>3.7025999999999999</v>
      </c>
      <c r="T579" s="59">
        <v>3.4986000000000002</v>
      </c>
      <c r="U579" s="59">
        <v>3.2436000000000003</v>
      </c>
      <c r="V579" s="59">
        <v>3.9847320000000002</v>
      </c>
      <c r="W579" s="59">
        <v>3.7766519999999999</v>
      </c>
      <c r="X579" s="59">
        <v>3.5685720000000001</v>
      </c>
      <c r="Y579" s="59">
        <v>3.3084720000000001</v>
      </c>
    </row>
    <row r="580" spans="3:25">
      <c r="C580" s="13" t="str">
        <f>IFERROR(VLOOKUP(A580,$H$13:$K$2718,4,0),"")</f>
        <v/>
      </c>
      <c r="H580" s="54" t="s">
        <v>15125</v>
      </c>
      <c r="I580" s="55" t="s">
        <v>18234</v>
      </c>
      <c r="J580" s="55" t="s">
        <v>18235</v>
      </c>
      <c r="K580" s="56">
        <v>1</v>
      </c>
      <c r="L580" s="56" t="s">
        <v>20532</v>
      </c>
      <c r="M580" s="57" t="s">
        <v>20536</v>
      </c>
      <c r="N580" s="58">
        <v>2.4</v>
      </c>
      <c r="O580" s="58">
        <v>2.2000000000000002</v>
      </c>
      <c r="P580" s="58">
        <v>2</v>
      </c>
      <c r="Q580" s="58">
        <v>1.75</v>
      </c>
      <c r="R580" s="59">
        <v>2.448</v>
      </c>
      <c r="S580" s="59">
        <v>2.2440000000000002</v>
      </c>
      <c r="T580" s="59">
        <v>2.04</v>
      </c>
      <c r="U580" s="59">
        <v>1.7849999999999999</v>
      </c>
      <c r="V580" s="59">
        <v>2.4969600000000001</v>
      </c>
      <c r="W580" s="59">
        <v>2.2888800000000002</v>
      </c>
      <c r="X580" s="59">
        <v>2.0808</v>
      </c>
      <c r="Y580" s="59">
        <v>1.8207</v>
      </c>
    </row>
    <row r="581" spans="3:25">
      <c r="C581" s="13" t="str">
        <f>IFERROR(VLOOKUP(A581,$H$13:$K$2718,4,0),"")</f>
        <v/>
      </c>
      <c r="H581" s="54" t="s">
        <v>15126</v>
      </c>
      <c r="I581" s="55" t="s">
        <v>18236</v>
      </c>
      <c r="J581" s="55" t="s">
        <v>18237</v>
      </c>
      <c r="K581" s="56">
        <v>1</v>
      </c>
      <c r="L581" s="56" t="s">
        <v>20532</v>
      </c>
      <c r="M581" s="57" t="s">
        <v>20536</v>
      </c>
      <c r="N581" s="58">
        <v>3.47</v>
      </c>
      <c r="O581" s="58">
        <v>3.2700000000000005</v>
      </c>
      <c r="P581" s="58">
        <v>3.0700000000000003</v>
      </c>
      <c r="Q581" s="58">
        <v>2.8200000000000003</v>
      </c>
      <c r="R581" s="59">
        <v>3.5394000000000001</v>
      </c>
      <c r="S581" s="59">
        <v>3.3354000000000004</v>
      </c>
      <c r="T581" s="59">
        <v>3.1314000000000002</v>
      </c>
      <c r="U581" s="59">
        <v>2.8764000000000003</v>
      </c>
      <c r="V581" s="59">
        <v>3.610188</v>
      </c>
      <c r="W581" s="59">
        <v>3.4021080000000006</v>
      </c>
      <c r="X581" s="59">
        <v>3.1940280000000003</v>
      </c>
      <c r="Y581" s="59">
        <v>2.9339280000000003</v>
      </c>
    </row>
    <row r="582" spans="3:25">
      <c r="C582" s="13" t="str">
        <f>IFERROR(VLOOKUP(A582,$H$13:$K$2718,4,0),"")</f>
        <v/>
      </c>
      <c r="H582" s="54" t="s">
        <v>15127</v>
      </c>
      <c r="I582" s="55" t="s">
        <v>18238</v>
      </c>
      <c r="J582" s="55" t="s">
        <v>18239</v>
      </c>
      <c r="K582" s="56">
        <v>6</v>
      </c>
      <c r="L582" s="56" t="s">
        <v>20532</v>
      </c>
      <c r="M582" s="57" t="s">
        <v>20536</v>
      </c>
      <c r="N582" s="58">
        <v>6.17</v>
      </c>
      <c r="O582" s="58">
        <v>5.87</v>
      </c>
      <c r="P582" s="58">
        <v>5.57</v>
      </c>
      <c r="Q582" s="58">
        <v>5.21</v>
      </c>
      <c r="R582" s="59">
        <v>6.2934000000000001</v>
      </c>
      <c r="S582" s="59">
        <v>5.9874000000000001</v>
      </c>
      <c r="T582" s="59">
        <v>5.6814</v>
      </c>
      <c r="U582" s="59">
        <v>5.3141999999999996</v>
      </c>
      <c r="V582" s="59">
        <v>6.4192679999999998</v>
      </c>
      <c r="W582" s="59">
        <v>6.1071480000000005</v>
      </c>
      <c r="X582" s="59">
        <v>5.7950280000000003</v>
      </c>
      <c r="Y582" s="59">
        <v>5.4204839999999992</v>
      </c>
    </row>
    <row r="583" spans="3:25">
      <c r="C583" s="13" t="str">
        <f>IFERROR(VLOOKUP(A583,$H$13:$K$2718,4,0),"")</f>
        <v/>
      </c>
      <c r="H583" s="54" t="s">
        <v>15128</v>
      </c>
      <c r="I583" s="55" t="s">
        <v>14562</v>
      </c>
      <c r="J583" s="55" t="s">
        <v>18240</v>
      </c>
      <c r="K583" s="56">
        <v>6</v>
      </c>
      <c r="L583" s="56" t="s">
        <v>20532</v>
      </c>
      <c r="M583" s="57" t="s">
        <v>20536</v>
      </c>
      <c r="N583" s="58">
        <v>5.04</v>
      </c>
      <c r="O583" s="58">
        <v>4.74</v>
      </c>
      <c r="P583" s="58">
        <v>4.4399999999999995</v>
      </c>
      <c r="Q583" s="58">
        <v>4.08</v>
      </c>
      <c r="R583" s="59">
        <v>5.1408000000000005</v>
      </c>
      <c r="S583" s="59">
        <v>4.8348000000000004</v>
      </c>
      <c r="T583" s="59">
        <v>4.5287999999999995</v>
      </c>
      <c r="U583" s="59">
        <v>4.1616</v>
      </c>
      <c r="V583" s="59">
        <v>5.2436160000000003</v>
      </c>
      <c r="W583" s="59">
        <v>4.9314960000000001</v>
      </c>
      <c r="X583" s="59">
        <v>4.619375999999999</v>
      </c>
      <c r="Y583" s="59">
        <v>4.2448319999999997</v>
      </c>
    </row>
    <row r="584" spans="3:25">
      <c r="C584" s="13" t="str">
        <f>IFERROR(VLOOKUP(A584,$H$13:$K$2718,4,0),"")</f>
        <v/>
      </c>
      <c r="H584" s="54" t="s">
        <v>15129</v>
      </c>
      <c r="I584" s="55" t="s">
        <v>18241</v>
      </c>
      <c r="J584" s="55" t="s">
        <v>18242</v>
      </c>
      <c r="K584" s="56">
        <v>1</v>
      </c>
      <c r="L584" s="56" t="s">
        <v>20532</v>
      </c>
      <c r="M584" s="57" t="s">
        <v>20536</v>
      </c>
      <c r="N584" s="58">
        <v>5.33</v>
      </c>
      <c r="O584" s="58">
        <v>5.03</v>
      </c>
      <c r="P584" s="58">
        <v>4.7300000000000004</v>
      </c>
      <c r="Q584" s="58">
        <v>4.37</v>
      </c>
      <c r="R584" s="59">
        <v>5.4366000000000003</v>
      </c>
      <c r="S584" s="59">
        <v>5.1306000000000003</v>
      </c>
      <c r="T584" s="59">
        <v>4.8246000000000002</v>
      </c>
      <c r="U584" s="59">
        <v>4.4573999999999998</v>
      </c>
      <c r="V584" s="59">
        <v>5.5453320000000001</v>
      </c>
      <c r="W584" s="59">
        <v>5.233212</v>
      </c>
      <c r="X584" s="59">
        <v>4.9210919999999998</v>
      </c>
      <c r="Y584" s="59">
        <v>4.5465479999999996</v>
      </c>
    </row>
    <row r="585" spans="3:25">
      <c r="C585" s="13" t="str">
        <f>IFERROR(VLOOKUP(A585,$H$13:$K$2718,4,0),"")</f>
        <v/>
      </c>
      <c r="H585" s="54" t="s">
        <v>15130</v>
      </c>
      <c r="I585" s="55" t="s">
        <v>18243</v>
      </c>
      <c r="J585" s="55" t="s">
        <v>18244</v>
      </c>
      <c r="K585" s="56">
        <v>6</v>
      </c>
      <c r="L585" s="56" t="s">
        <v>20532</v>
      </c>
      <c r="M585" s="57" t="s">
        <v>20536</v>
      </c>
      <c r="N585" s="58">
        <v>2.81</v>
      </c>
      <c r="O585" s="58">
        <v>2.6100000000000003</v>
      </c>
      <c r="P585" s="58">
        <v>2.41</v>
      </c>
      <c r="Q585" s="58">
        <v>2.16</v>
      </c>
      <c r="R585" s="59">
        <v>2.8662000000000001</v>
      </c>
      <c r="S585" s="59">
        <v>2.6622000000000003</v>
      </c>
      <c r="T585" s="59">
        <v>2.4582000000000002</v>
      </c>
      <c r="U585" s="59">
        <v>2.2032000000000003</v>
      </c>
      <c r="V585" s="59">
        <v>2.923524</v>
      </c>
      <c r="W585" s="59">
        <v>2.7154440000000002</v>
      </c>
      <c r="X585" s="59">
        <v>2.5073640000000004</v>
      </c>
      <c r="Y585" s="59">
        <v>2.2472640000000004</v>
      </c>
    </row>
    <row r="586" spans="3:25">
      <c r="C586" s="13" t="str">
        <f>IFERROR(VLOOKUP(A586,$H$13:$K$2718,4,0),"")</f>
        <v/>
      </c>
      <c r="H586" s="54" t="s">
        <v>15131</v>
      </c>
      <c r="I586" s="55" t="s">
        <v>18245</v>
      </c>
      <c r="J586" s="55" t="s">
        <v>18246</v>
      </c>
      <c r="K586" s="56">
        <v>1</v>
      </c>
      <c r="L586" s="56" t="s">
        <v>20532</v>
      </c>
      <c r="M586" s="57" t="s">
        <v>20536</v>
      </c>
      <c r="N586" s="58">
        <v>8.92</v>
      </c>
      <c r="O586" s="58">
        <v>8.32</v>
      </c>
      <c r="P586" s="58">
        <v>7.72</v>
      </c>
      <c r="Q586" s="58">
        <v>7</v>
      </c>
      <c r="R586" s="59">
        <v>9.0983999999999998</v>
      </c>
      <c r="S586" s="59">
        <v>8.4863999999999997</v>
      </c>
      <c r="T586" s="59">
        <v>7.8743999999999996</v>
      </c>
      <c r="U586" s="59">
        <v>7.14</v>
      </c>
      <c r="V586" s="59">
        <v>9.2803679999999993</v>
      </c>
      <c r="W586" s="59">
        <v>8.6561279999999989</v>
      </c>
      <c r="X586" s="59">
        <v>8.0318880000000004</v>
      </c>
      <c r="Y586" s="59">
        <v>7.2827999999999999</v>
      </c>
    </row>
    <row r="587" spans="3:25">
      <c r="C587" s="13" t="str">
        <f>IFERROR(VLOOKUP(A587,$H$13:$K$2718,4,0),"")</f>
        <v/>
      </c>
      <c r="H587" s="54" t="s">
        <v>15132</v>
      </c>
      <c r="I587" s="55" t="s">
        <v>18247</v>
      </c>
      <c r="J587" s="55" t="s">
        <v>18248</v>
      </c>
      <c r="K587" s="56">
        <v>1</v>
      </c>
      <c r="L587" s="56" t="s">
        <v>20532</v>
      </c>
      <c r="M587" s="57" t="s">
        <v>20536</v>
      </c>
      <c r="N587" s="58">
        <v>3.75</v>
      </c>
      <c r="O587" s="58">
        <v>3.55</v>
      </c>
      <c r="P587" s="58">
        <v>3.35</v>
      </c>
      <c r="Q587" s="58">
        <v>3.1</v>
      </c>
      <c r="R587" s="59">
        <v>3.8250000000000002</v>
      </c>
      <c r="S587" s="59">
        <v>3.621</v>
      </c>
      <c r="T587" s="59">
        <v>3.4170000000000003</v>
      </c>
      <c r="U587" s="59">
        <v>3.1619999999999999</v>
      </c>
      <c r="V587" s="59">
        <v>3.9015</v>
      </c>
      <c r="W587" s="59">
        <v>3.6934200000000001</v>
      </c>
      <c r="X587" s="59">
        <v>3.4853400000000003</v>
      </c>
      <c r="Y587" s="59">
        <v>3.2252399999999999</v>
      </c>
    </row>
    <row r="588" spans="3:25">
      <c r="C588" s="13" t="str">
        <f>IFERROR(VLOOKUP(A588,$H$13:$K$2718,4,0),"")</f>
        <v/>
      </c>
      <c r="H588" s="54" t="s">
        <v>15133</v>
      </c>
      <c r="I588" s="55" t="s">
        <v>14562</v>
      </c>
      <c r="J588" s="55" t="s">
        <v>18249</v>
      </c>
      <c r="K588" s="56">
        <v>6</v>
      </c>
      <c r="L588" s="56" t="s">
        <v>20532</v>
      </c>
      <c r="M588" s="57" t="s">
        <v>20536</v>
      </c>
      <c r="N588" s="58">
        <v>3.63</v>
      </c>
      <c r="O588" s="58">
        <v>3.4299999999999997</v>
      </c>
      <c r="P588" s="58">
        <v>3.23</v>
      </c>
      <c r="Q588" s="58">
        <v>2.98</v>
      </c>
      <c r="R588" s="59">
        <v>3.7025999999999999</v>
      </c>
      <c r="S588" s="59">
        <v>3.4985999999999997</v>
      </c>
      <c r="T588" s="59">
        <v>3.2946</v>
      </c>
      <c r="U588" s="59">
        <v>3.0396000000000001</v>
      </c>
      <c r="V588" s="59">
        <v>3.7766519999999999</v>
      </c>
      <c r="W588" s="59">
        <v>3.5685719999999996</v>
      </c>
      <c r="X588" s="59">
        <v>3.3604919999999998</v>
      </c>
      <c r="Y588" s="59">
        <v>3.1003920000000003</v>
      </c>
    </row>
    <row r="589" spans="3:25">
      <c r="C589" s="13" t="str">
        <f>IFERROR(VLOOKUP(A589,$H$13:$K$2718,4,0),"")</f>
        <v/>
      </c>
      <c r="H589" s="54" t="s">
        <v>15134</v>
      </c>
      <c r="I589" s="55" t="s">
        <v>18250</v>
      </c>
      <c r="J589" s="55" t="s">
        <v>14562</v>
      </c>
      <c r="K589" s="56">
        <v>1</v>
      </c>
      <c r="L589" s="56" t="s">
        <v>20532</v>
      </c>
      <c r="M589" s="57" t="s">
        <v>20537</v>
      </c>
      <c r="N589" s="58"/>
      <c r="O589" s="58"/>
      <c r="P589" s="58">
        <v>9.8000000000000007</v>
      </c>
      <c r="Q589" s="58"/>
      <c r="R589" s="59"/>
      <c r="S589" s="59"/>
      <c r="T589" s="59">
        <v>9.9960000000000004</v>
      </c>
      <c r="U589" s="59"/>
      <c r="V589" s="59"/>
      <c r="W589" s="59"/>
      <c r="X589" s="59">
        <v>10.195920000000001</v>
      </c>
      <c r="Y589" s="59"/>
    </row>
    <row r="590" spans="3:25">
      <c r="C590" s="13" t="str">
        <f>IFERROR(VLOOKUP(A590,$H$13:$K$2718,4,0),"")</f>
        <v/>
      </c>
      <c r="H590" s="54" t="s">
        <v>15135</v>
      </c>
      <c r="I590" s="55" t="s">
        <v>14562</v>
      </c>
      <c r="J590" s="55" t="s">
        <v>14562</v>
      </c>
      <c r="K590" s="56">
        <v>0</v>
      </c>
      <c r="L590" s="56" t="s">
        <v>20532</v>
      </c>
      <c r="M590" s="57" t="s">
        <v>20536</v>
      </c>
      <c r="N590" s="58">
        <v>17.990000000000002</v>
      </c>
      <c r="O590" s="58">
        <v>16.990000000000002</v>
      </c>
      <c r="P590" s="58">
        <v>16.240000000000002</v>
      </c>
      <c r="Q590" s="58">
        <v>14.990000000000002</v>
      </c>
      <c r="R590" s="59">
        <v>18.349800000000002</v>
      </c>
      <c r="S590" s="59">
        <v>17.329800000000002</v>
      </c>
      <c r="T590" s="59">
        <v>16.564800000000002</v>
      </c>
      <c r="U590" s="59">
        <v>15.289800000000001</v>
      </c>
      <c r="V590" s="59">
        <v>18.716796000000002</v>
      </c>
      <c r="W590" s="59">
        <v>17.676396000000004</v>
      </c>
      <c r="X590" s="59">
        <v>16.896096</v>
      </c>
      <c r="Y590" s="59">
        <v>15.595596000000002</v>
      </c>
    </row>
    <row r="591" spans="3:25">
      <c r="C591" s="13" t="str">
        <f>IFERROR(VLOOKUP(A591,$H$13:$K$2718,4,0),"")</f>
        <v/>
      </c>
      <c r="H591" s="54" t="s">
        <v>15136</v>
      </c>
      <c r="I591" s="55" t="s">
        <v>18251</v>
      </c>
      <c r="J591" s="55" t="s">
        <v>14562</v>
      </c>
      <c r="K591" s="56">
        <v>1</v>
      </c>
      <c r="L591" s="56" t="s">
        <v>20532</v>
      </c>
      <c r="M591" s="57" t="s">
        <v>20537</v>
      </c>
      <c r="N591" s="58"/>
      <c r="O591" s="58"/>
      <c r="P591" s="58">
        <v>4.4800000000000004</v>
      </c>
      <c r="Q591" s="58"/>
      <c r="R591" s="59"/>
      <c r="S591" s="59"/>
      <c r="T591" s="59">
        <v>4.5696000000000003</v>
      </c>
      <c r="U591" s="59"/>
      <c r="V591" s="59"/>
      <c r="W591" s="59"/>
      <c r="X591" s="59">
        <v>4.6609920000000002</v>
      </c>
      <c r="Y591" s="59"/>
    </row>
    <row r="592" spans="3:25">
      <c r="C592" s="13" t="str">
        <f>IFERROR(VLOOKUP(A592,$H$13:$K$2718,4,0),"")</f>
        <v/>
      </c>
      <c r="H592" s="54" t="s">
        <v>15137</v>
      </c>
      <c r="I592" s="55" t="s">
        <v>18252</v>
      </c>
      <c r="J592" s="55" t="s">
        <v>18253</v>
      </c>
      <c r="K592" s="56">
        <v>1</v>
      </c>
      <c r="L592" s="56" t="s">
        <v>20532</v>
      </c>
      <c r="M592" s="57" t="s">
        <v>20536</v>
      </c>
      <c r="N592" s="58">
        <v>2.5700000000000003</v>
      </c>
      <c r="O592" s="58">
        <v>2.37</v>
      </c>
      <c r="P592" s="58">
        <v>2.1700000000000004</v>
      </c>
      <c r="Q592" s="58">
        <v>1.9200000000000004</v>
      </c>
      <c r="R592" s="59">
        <v>2.6214000000000004</v>
      </c>
      <c r="S592" s="59">
        <v>2.4174000000000002</v>
      </c>
      <c r="T592" s="59">
        <v>2.2134000000000005</v>
      </c>
      <c r="U592" s="59">
        <v>1.9584000000000004</v>
      </c>
      <c r="V592" s="59">
        <v>2.6738280000000003</v>
      </c>
      <c r="W592" s="59">
        <v>2.4657480000000001</v>
      </c>
      <c r="X592" s="59">
        <v>2.2576680000000007</v>
      </c>
      <c r="Y592" s="59">
        <v>1.9975680000000005</v>
      </c>
    </row>
    <row r="593" spans="3:25">
      <c r="C593" s="13" t="str">
        <f>IFERROR(VLOOKUP(A593,$H$13:$K$2718,4,0),"")</f>
        <v/>
      </c>
      <c r="H593" s="54" t="s">
        <v>15138</v>
      </c>
      <c r="I593" s="55" t="s">
        <v>18254</v>
      </c>
      <c r="J593" s="55" t="s">
        <v>14562</v>
      </c>
      <c r="K593" s="56">
        <v>1</v>
      </c>
      <c r="L593" s="56" t="s">
        <v>20532</v>
      </c>
      <c r="M593" s="57" t="s">
        <v>20537</v>
      </c>
      <c r="N593" s="58"/>
      <c r="O593" s="58"/>
      <c r="P593" s="58">
        <v>4.2699999999999996</v>
      </c>
      <c r="Q593" s="58"/>
      <c r="R593" s="59"/>
      <c r="S593" s="59"/>
      <c r="T593" s="59">
        <v>4.3553999999999995</v>
      </c>
      <c r="U593" s="59"/>
      <c r="V593" s="59"/>
      <c r="W593" s="59"/>
      <c r="X593" s="59">
        <v>4.4425079999999992</v>
      </c>
      <c r="Y593" s="59"/>
    </row>
    <row r="594" spans="3:25">
      <c r="C594" s="13" t="str">
        <f>IFERROR(VLOOKUP(A594,$H$13:$K$2718,4,0),"")</f>
        <v/>
      </c>
      <c r="H594" s="54" t="s">
        <v>15139</v>
      </c>
      <c r="I594" s="55" t="s">
        <v>18255</v>
      </c>
      <c r="J594" s="55" t="s">
        <v>14562</v>
      </c>
      <c r="K594" s="56">
        <v>12</v>
      </c>
      <c r="L594" s="56" t="s">
        <v>20532</v>
      </c>
      <c r="M594" s="57" t="s">
        <v>20537</v>
      </c>
      <c r="N594" s="58"/>
      <c r="O594" s="58"/>
      <c r="P594" s="58">
        <v>2.3800000000000003</v>
      </c>
      <c r="Q594" s="58"/>
      <c r="R594" s="59"/>
      <c r="S594" s="59"/>
      <c r="T594" s="59">
        <v>2.4276000000000004</v>
      </c>
      <c r="U594" s="59"/>
      <c r="V594" s="59"/>
      <c r="W594" s="59"/>
      <c r="X594" s="59">
        <v>2.4761520000000004</v>
      </c>
      <c r="Y594" s="59"/>
    </row>
    <row r="595" spans="3:25">
      <c r="C595" s="13" t="str">
        <f>IFERROR(VLOOKUP(A595,$H$13:$K$2718,4,0),"")</f>
        <v/>
      </c>
      <c r="H595" s="54" t="s">
        <v>15140</v>
      </c>
      <c r="I595" s="55" t="s">
        <v>18256</v>
      </c>
      <c r="J595" s="55" t="s">
        <v>18257</v>
      </c>
      <c r="K595" s="56">
        <v>1</v>
      </c>
      <c r="L595" s="56" t="s">
        <v>20532</v>
      </c>
      <c r="M595" s="57" t="s">
        <v>20536</v>
      </c>
      <c r="N595" s="58">
        <v>5.78</v>
      </c>
      <c r="O595" s="58">
        <v>5.48</v>
      </c>
      <c r="P595" s="58">
        <v>5.18</v>
      </c>
      <c r="Q595" s="58">
        <v>4.82</v>
      </c>
      <c r="R595" s="59">
        <v>5.8956</v>
      </c>
      <c r="S595" s="59">
        <v>5.5896000000000008</v>
      </c>
      <c r="T595" s="59">
        <v>5.2835999999999999</v>
      </c>
      <c r="U595" s="59">
        <v>4.9164000000000003</v>
      </c>
      <c r="V595" s="59">
        <v>6.0135119999999995</v>
      </c>
      <c r="W595" s="59">
        <v>5.7013920000000011</v>
      </c>
      <c r="X595" s="59">
        <v>5.3892720000000001</v>
      </c>
      <c r="Y595" s="59">
        <v>5.0147280000000007</v>
      </c>
    </row>
    <row r="596" spans="3:25">
      <c r="C596" s="13" t="str">
        <f>IFERROR(VLOOKUP(A596,$H$13:$K$2718,4,0),"")</f>
        <v/>
      </c>
      <c r="H596" s="54" t="s">
        <v>15141</v>
      </c>
      <c r="I596" s="55" t="s">
        <v>18258</v>
      </c>
      <c r="J596" s="55" t="s">
        <v>18259</v>
      </c>
      <c r="K596" s="56">
        <v>12</v>
      </c>
      <c r="L596" s="56" t="s">
        <v>20532</v>
      </c>
      <c r="M596" s="57" t="s">
        <v>20536</v>
      </c>
      <c r="N596" s="58">
        <v>4.55</v>
      </c>
      <c r="O596" s="58">
        <v>4.25</v>
      </c>
      <c r="P596" s="58">
        <v>3.9499999999999997</v>
      </c>
      <c r="Q596" s="58">
        <v>3.59</v>
      </c>
      <c r="R596" s="59">
        <v>4.641</v>
      </c>
      <c r="S596" s="59">
        <v>4.335</v>
      </c>
      <c r="T596" s="59">
        <v>4.0289999999999999</v>
      </c>
      <c r="U596" s="59">
        <v>3.6617999999999999</v>
      </c>
      <c r="V596" s="59">
        <v>4.7338199999999997</v>
      </c>
      <c r="W596" s="59">
        <v>4.4216999999999995</v>
      </c>
      <c r="X596" s="59">
        <v>4.1095800000000002</v>
      </c>
      <c r="Y596" s="59">
        <v>3.735036</v>
      </c>
    </row>
    <row r="597" spans="3:25">
      <c r="C597" s="13" t="str">
        <f>IFERROR(VLOOKUP(A597,$H$13:$K$2718,4,0),"")</f>
        <v/>
      </c>
      <c r="H597" s="54" t="s">
        <v>15142</v>
      </c>
      <c r="I597" s="55" t="s">
        <v>18260</v>
      </c>
      <c r="J597" s="55" t="s">
        <v>18261</v>
      </c>
      <c r="K597" s="56">
        <v>6</v>
      </c>
      <c r="L597" s="56" t="s">
        <v>20532</v>
      </c>
      <c r="M597" s="57" t="s">
        <v>20537</v>
      </c>
      <c r="N597" s="58"/>
      <c r="O597" s="58"/>
      <c r="P597" s="58">
        <v>4.8699999999999992</v>
      </c>
      <c r="Q597" s="58"/>
      <c r="R597" s="59"/>
      <c r="S597" s="59"/>
      <c r="T597" s="59">
        <v>4.9673999999999996</v>
      </c>
      <c r="U597" s="59"/>
      <c r="V597" s="59"/>
      <c r="W597" s="59"/>
      <c r="X597" s="59">
        <v>5.0667479999999996</v>
      </c>
      <c r="Y597" s="59"/>
    </row>
    <row r="598" spans="3:25">
      <c r="C598" s="13" t="str">
        <f>IFERROR(VLOOKUP(A598,$H$13:$K$2718,4,0),"")</f>
        <v/>
      </c>
      <c r="H598" s="54" t="s">
        <v>15143</v>
      </c>
      <c r="I598" s="55" t="s">
        <v>14562</v>
      </c>
      <c r="J598" s="55" t="s">
        <v>14562</v>
      </c>
      <c r="K598" s="56">
        <v>16</v>
      </c>
      <c r="L598" s="56" t="s">
        <v>20532</v>
      </c>
      <c r="M598" s="57" t="s">
        <v>20537</v>
      </c>
      <c r="N598" s="58"/>
      <c r="O598" s="58"/>
      <c r="P598" s="58">
        <v>1.77</v>
      </c>
      <c r="Q598" s="58"/>
      <c r="R598" s="59"/>
      <c r="S598" s="59"/>
      <c r="T598" s="59">
        <v>1.8054000000000001</v>
      </c>
      <c r="U598" s="59"/>
      <c r="V598" s="59"/>
      <c r="W598" s="59"/>
      <c r="X598" s="59">
        <v>1.8415080000000001</v>
      </c>
      <c r="Y598" s="59"/>
    </row>
    <row r="599" spans="3:25">
      <c r="C599" s="13" t="str">
        <f>IFERROR(VLOOKUP(A599,$H$13:$K$2718,4,0),"")</f>
        <v/>
      </c>
      <c r="H599" s="54" t="s">
        <v>15144</v>
      </c>
      <c r="I599" s="55" t="s">
        <v>18262</v>
      </c>
      <c r="J599" s="55" t="s">
        <v>14562</v>
      </c>
      <c r="K599" s="56">
        <v>1</v>
      </c>
      <c r="L599" s="56" t="s">
        <v>20532</v>
      </c>
      <c r="M599" s="57" t="s">
        <v>20536</v>
      </c>
      <c r="N599" s="58">
        <v>12.4</v>
      </c>
      <c r="O599" s="58">
        <v>11.4</v>
      </c>
      <c r="P599" s="58">
        <v>10.65</v>
      </c>
      <c r="Q599" s="58">
        <v>9.4</v>
      </c>
      <c r="R599" s="59">
        <v>12.648</v>
      </c>
      <c r="S599" s="59">
        <v>11.628</v>
      </c>
      <c r="T599" s="59">
        <v>10.863</v>
      </c>
      <c r="U599" s="59">
        <v>9.588000000000001</v>
      </c>
      <c r="V599" s="59">
        <v>12.90096</v>
      </c>
      <c r="W599" s="59">
        <v>11.86056</v>
      </c>
      <c r="X599" s="59">
        <v>11.080259999999999</v>
      </c>
      <c r="Y599" s="59">
        <v>9.7797600000000013</v>
      </c>
    </row>
    <row r="600" spans="3:25">
      <c r="C600" s="13" t="str">
        <f>IFERROR(VLOOKUP(A600,$H$13:$K$2718,4,0),"")</f>
        <v/>
      </c>
      <c r="H600" s="54" t="s">
        <v>15145</v>
      </c>
      <c r="I600" s="55" t="s">
        <v>18263</v>
      </c>
      <c r="J600" s="55" t="s">
        <v>18264</v>
      </c>
      <c r="K600" s="56">
        <v>6</v>
      </c>
      <c r="L600" s="56" t="s">
        <v>20532</v>
      </c>
      <c r="M600" s="57" t="s">
        <v>20537</v>
      </c>
      <c r="N600" s="58"/>
      <c r="O600" s="58"/>
      <c r="P600" s="58">
        <v>7.03</v>
      </c>
      <c r="Q600" s="58"/>
      <c r="R600" s="59"/>
      <c r="S600" s="59"/>
      <c r="T600" s="59">
        <v>7.1706000000000003</v>
      </c>
      <c r="U600" s="59"/>
      <c r="V600" s="59"/>
      <c r="W600" s="59"/>
      <c r="X600" s="59">
        <v>7.314012</v>
      </c>
      <c r="Y600" s="59"/>
    </row>
    <row r="601" spans="3:25">
      <c r="C601" s="13" t="str">
        <f>IFERROR(VLOOKUP(A601,$H$13:$K$2718,4,0),"")</f>
        <v/>
      </c>
      <c r="H601" s="54" t="s">
        <v>15146</v>
      </c>
      <c r="I601" s="55" t="s">
        <v>18265</v>
      </c>
      <c r="J601" s="55" t="s">
        <v>18266</v>
      </c>
      <c r="K601" s="56">
        <v>12</v>
      </c>
      <c r="L601" s="56" t="s">
        <v>20532</v>
      </c>
      <c r="M601" s="57" t="s">
        <v>20536</v>
      </c>
      <c r="N601" s="58">
        <v>3.2</v>
      </c>
      <c r="O601" s="58">
        <v>3</v>
      </c>
      <c r="P601" s="58">
        <v>2.8000000000000003</v>
      </c>
      <c r="Q601" s="58">
        <v>2.5500000000000003</v>
      </c>
      <c r="R601" s="59">
        <v>3.2640000000000002</v>
      </c>
      <c r="S601" s="59">
        <v>3.06</v>
      </c>
      <c r="T601" s="59">
        <v>2.8560000000000003</v>
      </c>
      <c r="U601" s="59">
        <v>2.6010000000000004</v>
      </c>
      <c r="V601" s="59">
        <v>3.3292800000000002</v>
      </c>
      <c r="W601" s="59">
        <v>3.1212</v>
      </c>
      <c r="X601" s="59">
        <v>2.9131200000000002</v>
      </c>
      <c r="Y601" s="59">
        <v>2.6530200000000006</v>
      </c>
    </row>
    <row r="602" spans="3:25">
      <c r="C602" s="13" t="str">
        <f>IFERROR(VLOOKUP(A602,$H$13:$K$2718,4,0),"")</f>
        <v/>
      </c>
      <c r="H602" s="54" t="s">
        <v>15147</v>
      </c>
      <c r="I602" s="55" t="s">
        <v>18267</v>
      </c>
      <c r="J602" s="55" t="s">
        <v>18268</v>
      </c>
      <c r="K602" s="56">
        <v>12</v>
      </c>
      <c r="L602" s="56" t="s">
        <v>20532</v>
      </c>
      <c r="M602" s="57" t="s">
        <v>20537</v>
      </c>
      <c r="N602" s="58"/>
      <c r="O602" s="58"/>
      <c r="P602" s="58">
        <v>2.44</v>
      </c>
      <c r="Q602" s="58"/>
      <c r="R602" s="59"/>
      <c r="S602" s="59"/>
      <c r="T602" s="59">
        <v>2.4887999999999999</v>
      </c>
      <c r="U602" s="59"/>
      <c r="V602" s="59"/>
      <c r="W602" s="59"/>
      <c r="X602" s="59">
        <v>2.5385759999999999</v>
      </c>
      <c r="Y602" s="59"/>
    </row>
    <row r="603" spans="3:25">
      <c r="C603" s="13" t="str">
        <f>IFERROR(VLOOKUP(A603,$H$13:$K$2718,4,0),"")</f>
        <v/>
      </c>
      <c r="H603" s="54" t="s">
        <v>15148</v>
      </c>
      <c r="I603" s="55" t="s">
        <v>18269</v>
      </c>
      <c r="J603" s="55" t="s">
        <v>18270</v>
      </c>
      <c r="K603" s="56">
        <v>12</v>
      </c>
      <c r="L603" s="56" t="s">
        <v>20532</v>
      </c>
      <c r="M603" s="57" t="s">
        <v>20536</v>
      </c>
      <c r="N603" s="58">
        <v>11.67</v>
      </c>
      <c r="O603" s="58">
        <v>11.07</v>
      </c>
      <c r="P603" s="58">
        <v>10.469999999999999</v>
      </c>
      <c r="Q603" s="58">
        <v>9.75</v>
      </c>
      <c r="R603" s="59">
        <v>11.9034</v>
      </c>
      <c r="S603" s="59">
        <v>11.291399999999999</v>
      </c>
      <c r="T603" s="59">
        <v>10.679399999999999</v>
      </c>
      <c r="U603" s="59">
        <v>9.9450000000000003</v>
      </c>
      <c r="V603" s="59">
        <v>12.141468</v>
      </c>
      <c r="W603" s="59">
        <v>11.517227999999999</v>
      </c>
      <c r="X603" s="59">
        <v>10.892987999999999</v>
      </c>
      <c r="Y603" s="59">
        <v>10.1439</v>
      </c>
    </row>
    <row r="604" spans="3:25">
      <c r="C604" s="13" t="str">
        <f>IFERROR(VLOOKUP(A604,$H$13:$K$2718,4,0),"")</f>
        <v/>
      </c>
      <c r="H604" s="54" t="s">
        <v>15149</v>
      </c>
      <c r="I604" s="55" t="s">
        <v>18271</v>
      </c>
      <c r="J604" s="55" t="s">
        <v>17490</v>
      </c>
      <c r="K604" s="56">
        <v>6</v>
      </c>
      <c r="L604" s="56" t="s">
        <v>20532</v>
      </c>
      <c r="M604" s="57" t="s">
        <v>20536</v>
      </c>
      <c r="N604" s="58">
        <v>3.45</v>
      </c>
      <c r="O604" s="58">
        <v>3.25</v>
      </c>
      <c r="P604" s="58">
        <v>3.0500000000000003</v>
      </c>
      <c r="Q604" s="58">
        <v>2.8000000000000003</v>
      </c>
      <c r="R604" s="59">
        <v>3.5190000000000001</v>
      </c>
      <c r="S604" s="59">
        <v>3.3149999999999999</v>
      </c>
      <c r="T604" s="59">
        <v>3.1110000000000002</v>
      </c>
      <c r="U604" s="59">
        <v>2.8560000000000003</v>
      </c>
      <c r="V604" s="59">
        <v>3.5893800000000002</v>
      </c>
      <c r="W604" s="59">
        <v>3.3813</v>
      </c>
      <c r="X604" s="59">
        <v>3.1732200000000002</v>
      </c>
      <c r="Y604" s="59">
        <v>2.9131200000000002</v>
      </c>
    </row>
    <row r="605" spans="3:25">
      <c r="C605" s="13" t="str">
        <f>IFERROR(VLOOKUP(A605,$H$13:$K$2718,4,0),"")</f>
        <v/>
      </c>
      <c r="H605" s="54" t="s">
        <v>15150</v>
      </c>
      <c r="I605" s="55" t="s">
        <v>18272</v>
      </c>
      <c r="J605" s="55" t="s">
        <v>18273</v>
      </c>
      <c r="K605" s="56">
        <v>1</v>
      </c>
      <c r="L605" s="56" t="s">
        <v>20532</v>
      </c>
      <c r="M605" s="57" t="s">
        <v>20536</v>
      </c>
      <c r="N605" s="58">
        <v>4.6899999999999995</v>
      </c>
      <c r="O605" s="58">
        <v>4.3899999999999997</v>
      </c>
      <c r="P605" s="58">
        <v>4.09</v>
      </c>
      <c r="Q605" s="58">
        <v>3.7299999999999995</v>
      </c>
      <c r="R605" s="59">
        <v>4.7837999999999994</v>
      </c>
      <c r="S605" s="59">
        <v>4.4777999999999993</v>
      </c>
      <c r="T605" s="59">
        <v>4.1718000000000002</v>
      </c>
      <c r="U605" s="59">
        <v>3.8045999999999993</v>
      </c>
      <c r="V605" s="59">
        <v>4.8794759999999995</v>
      </c>
      <c r="W605" s="59">
        <v>4.5673559999999993</v>
      </c>
      <c r="X605" s="59">
        <v>4.255236</v>
      </c>
      <c r="Y605" s="59">
        <v>3.8806919999999994</v>
      </c>
    </row>
    <row r="606" spans="3:25">
      <c r="C606" s="13" t="str">
        <f>IFERROR(VLOOKUP(A606,$H$13:$K$2718,4,0),"")</f>
        <v/>
      </c>
      <c r="H606" s="54" t="s">
        <v>15151</v>
      </c>
      <c r="I606" s="55" t="s">
        <v>18274</v>
      </c>
      <c r="J606" s="55" t="s">
        <v>17678</v>
      </c>
      <c r="K606" s="56">
        <v>1</v>
      </c>
      <c r="L606" s="56" t="s">
        <v>20532</v>
      </c>
      <c r="M606" s="57" t="s">
        <v>20536</v>
      </c>
      <c r="N606" s="58">
        <v>4.67</v>
      </c>
      <c r="O606" s="58">
        <v>4.37</v>
      </c>
      <c r="P606" s="58">
        <v>4.07</v>
      </c>
      <c r="Q606" s="58">
        <v>3.71</v>
      </c>
      <c r="R606" s="59">
        <v>4.7633999999999999</v>
      </c>
      <c r="S606" s="59">
        <v>4.4573999999999998</v>
      </c>
      <c r="T606" s="59">
        <v>4.1514000000000006</v>
      </c>
      <c r="U606" s="59">
        <v>3.7841999999999998</v>
      </c>
      <c r="V606" s="59">
        <v>4.8586679999999998</v>
      </c>
      <c r="W606" s="59">
        <v>4.5465479999999996</v>
      </c>
      <c r="X606" s="59">
        <v>4.2344280000000003</v>
      </c>
      <c r="Y606" s="59">
        <v>3.8598839999999996</v>
      </c>
    </row>
    <row r="607" spans="3:25">
      <c r="C607" s="13" t="str">
        <f>IFERROR(VLOOKUP(A607,$H$13:$K$2718,4,0),"")</f>
        <v/>
      </c>
      <c r="H607" s="54" t="s">
        <v>15152</v>
      </c>
      <c r="I607" s="55" t="s">
        <v>18275</v>
      </c>
      <c r="J607" s="55" t="s">
        <v>14562</v>
      </c>
      <c r="K607" s="56">
        <v>12</v>
      </c>
      <c r="L607" s="56" t="s">
        <v>20533</v>
      </c>
      <c r="M607" s="57" t="s">
        <v>20536</v>
      </c>
      <c r="N607" s="58">
        <v>4.62</v>
      </c>
      <c r="O607" s="58">
        <v>4.32</v>
      </c>
      <c r="P607" s="58">
        <v>4.0199999999999996</v>
      </c>
      <c r="Q607" s="58">
        <v>3.66</v>
      </c>
      <c r="R607" s="59">
        <v>4.7123999999999997</v>
      </c>
      <c r="S607" s="59">
        <v>4.4064000000000005</v>
      </c>
      <c r="T607" s="59">
        <v>4.1003999999999996</v>
      </c>
      <c r="U607" s="59">
        <v>3.7332000000000001</v>
      </c>
      <c r="V607" s="59">
        <v>4.806648</v>
      </c>
      <c r="W607" s="59">
        <v>4.4945280000000007</v>
      </c>
      <c r="X607" s="59">
        <v>4.1824079999999997</v>
      </c>
      <c r="Y607" s="59">
        <v>3.8078639999999999</v>
      </c>
    </row>
    <row r="608" spans="3:25">
      <c r="C608" s="13" t="str">
        <f>IFERROR(VLOOKUP(A608,$H$13:$K$2718,4,0),"")</f>
        <v/>
      </c>
      <c r="H608" s="54" t="s">
        <v>15153</v>
      </c>
      <c r="I608" s="55" t="s">
        <v>18276</v>
      </c>
      <c r="J608" s="55" t="s">
        <v>18277</v>
      </c>
      <c r="K608" s="56">
        <v>1</v>
      </c>
      <c r="L608" s="56" t="s">
        <v>20532</v>
      </c>
      <c r="M608" s="57" t="s">
        <v>20536</v>
      </c>
      <c r="N608" s="58">
        <v>8.6900000000000013</v>
      </c>
      <c r="O608" s="58">
        <v>8.0900000000000016</v>
      </c>
      <c r="P608" s="58">
        <v>7.4900000000000011</v>
      </c>
      <c r="Q608" s="58">
        <v>6.7700000000000014</v>
      </c>
      <c r="R608" s="59">
        <v>8.8638000000000012</v>
      </c>
      <c r="S608" s="59">
        <v>8.2518000000000011</v>
      </c>
      <c r="T608" s="59">
        <v>7.639800000000001</v>
      </c>
      <c r="U608" s="59">
        <v>6.9054000000000011</v>
      </c>
      <c r="V608" s="59">
        <v>9.0410760000000021</v>
      </c>
      <c r="W608" s="59">
        <v>8.4168360000000018</v>
      </c>
      <c r="X608" s="59">
        <v>7.7925960000000014</v>
      </c>
      <c r="Y608" s="59">
        <v>7.043508000000001</v>
      </c>
    </row>
    <row r="609" spans="3:25">
      <c r="C609" s="13" t="str">
        <f>IFERROR(VLOOKUP(A609,$H$13:$K$2718,4,0),"")</f>
        <v/>
      </c>
      <c r="H609" s="54" t="s">
        <v>15154</v>
      </c>
      <c r="I609" s="55" t="s">
        <v>18278</v>
      </c>
      <c r="J609" s="55" t="s">
        <v>18279</v>
      </c>
      <c r="K609" s="56">
        <v>1</v>
      </c>
      <c r="L609" s="56" t="s">
        <v>20532</v>
      </c>
      <c r="M609" s="57" t="s">
        <v>20536</v>
      </c>
      <c r="N609" s="58">
        <v>16.880000000000003</v>
      </c>
      <c r="O609" s="58">
        <v>15.880000000000003</v>
      </c>
      <c r="P609" s="58">
        <v>15.130000000000003</v>
      </c>
      <c r="Q609" s="58">
        <v>13.880000000000003</v>
      </c>
      <c r="R609" s="59">
        <v>17.217600000000001</v>
      </c>
      <c r="S609" s="59">
        <v>16.197600000000001</v>
      </c>
      <c r="T609" s="59">
        <v>15.432600000000003</v>
      </c>
      <c r="U609" s="59">
        <v>14.157600000000002</v>
      </c>
      <c r="V609" s="59">
        <v>17.561952000000002</v>
      </c>
      <c r="W609" s="59">
        <v>16.521552</v>
      </c>
      <c r="X609" s="59">
        <v>15.741252000000003</v>
      </c>
      <c r="Y609" s="59">
        <v>14.440752000000002</v>
      </c>
    </row>
    <row r="610" spans="3:25">
      <c r="C610" s="13" t="str">
        <f>IFERROR(VLOOKUP(A610,$H$13:$K$2718,4,0),"")</f>
        <v/>
      </c>
      <c r="H610" s="54" t="s">
        <v>15155</v>
      </c>
      <c r="I610" s="55" t="s">
        <v>18280</v>
      </c>
      <c r="J610" s="55" t="s">
        <v>18281</v>
      </c>
      <c r="K610" s="56">
        <v>1</v>
      </c>
      <c r="L610" s="56" t="s">
        <v>20532</v>
      </c>
      <c r="M610" s="57" t="s">
        <v>20536</v>
      </c>
      <c r="N610" s="58">
        <v>8.379999999999999</v>
      </c>
      <c r="O610" s="58">
        <v>7.7799999999999994</v>
      </c>
      <c r="P610" s="58">
        <v>7.1799999999999988</v>
      </c>
      <c r="Q610" s="58">
        <v>6.4599999999999991</v>
      </c>
      <c r="R610" s="59">
        <v>8.5475999999999992</v>
      </c>
      <c r="S610" s="59">
        <v>7.9355999999999991</v>
      </c>
      <c r="T610" s="59">
        <v>7.323599999999999</v>
      </c>
      <c r="U610" s="59">
        <v>6.5891999999999991</v>
      </c>
      <c r="V610" s="59">
        <v>8.718551999999999</v>
      </c>
      <c r="W610" s="59">
        <v>8.0943119999999986</v>
      </c>
      <c r="X610" s="59">
        <v>7.4700719999999992</v>
      </c>
      <c r="Y610" s="59">
        <v>6.7209839999999987</v>
      </c>
    </row>
    <row r="611" spans="3:25">
      <c r="C611" s="13" t="str">
        <f>IFERROR(VLOOKUP(A611,$H$13:$K$2718,4,0),"")</f>
        <v/>
      </c>
      <c r="H611" s="54" t="s">
        <v>15156</v>
      </c>
      <c r="I611" s="55" t="s">
        <v>18282</v>
      </c>
      <c r="J611" s="55" t="s">
        <v>18283</v>
      </c>
      <c r="K611" s="56">
        <v>1</v>
      </c>
      <c r="L611" s="56" t="s">
        <v>20532</v>
      </c>
      <c r="M611" s="57" t="s">
        <v>20536</v>
      </c>
      <c r="N611" s="58">
        <v>2.99</v>
      </c>
      <c r="O611" s="58">
        <v>2.79</v>
      </c>
      <c r="P611" s="58">
        <v>2.5900000000000003</v>
      </c>
      <c r="Q611" s="58">
        <v>2.3400000000000003</v>
      </c>
      <c r="R611" s="59">
        <v>3.0498000000000003</v>
      </c>
      <c r="S611" s="59">
        <v>2.8458000000000001</v>
      </c>
      <c r="T611" s="59">
        <v>2.6418000000000004</v>
      </c>
      <c r="U611" s="59">
        <v>2.3868000000000005</v>
      </c>
      <c r="V611" s="59">
        <v>3.1107960000000001</v>
      </c>
      <c r="W611" s="59">
        <v>2.9027160000000003</v>
      </c>
      <c r="X611" s="59">
        <v>2.6946360000000005</v>
      </c>
      <c r="Y611" s="59">
        <v>2.4345360000000005</v>
      </c>
    </row>
    <row r="612" spans="3:25">
      <c r="C612" s="13" t="str">
        <f>IFERROR(VLOOKUP(A612,$H$13:$K$2718,4,0),"")</f>
        <v/>
      </c>
      <c r="H612" s="54" t="s">
        <v>15157</v>
      </c>
      <c r="I612" s="55" t="s">
        <v>18284</v>
      </c>
      <c r="J612" s="55" t="s">
        <v>18285</v>
      </c>
      <c r="K612" s="56">
        <v>6</v>
      </c>
      <c r="L612" s="56" t="s">
        <v>20532</v>
      </c>
      <c r="M612" s="57" t="s">
        <v>20536</v>
      </c>
      <c r="N612" s="58">
        <v>4</v>
      </c>
      <c r="O612" s="58">
        <v>3.8</v>
      </c>
      <c r="P612" s="58">
        <v>3.6</v>
      </c>
      <c r="Q612" s="58">
        <v>3.35</v>
      </c>
      <c r="R612" s="59">
        <v>4.08</v>
      </c>
      <c r="S612" s="59">
        <v>3.8759999999999999</v>
      </c>
      <c r="T612" s="59">
        <v>3.6720000000000002</v>
      </c>
      <c r="U612" s="59">
        <v>3.4170000000000003</v>
      </c>
      <c r="V612" s="59">
        <v>4.1616</v>
      </c>
      <c r="W612" s="59">
        <v>3.9535199999999997</v>
      </c>
      <c r="X612" s="59">
        <v>3.7454400000000003</v>
      </c>
      <c r="Y612" s="59">
        <v>3.4853400000000003</v>
      </c>
    </row>
    <row r="613" spans="3:25">
      <c r="C613" s="13" t="str">
        <f>IFERROR(VLOOKUP(A613,$H$13:$K$2718,4,0),"")</f>
        <v/>
      </c>
      <c r="H613" s="54" t="s">
        <v>15158</v>
      </c>
      <c r="I613" s="55" t="s">
        <v>18286</v>
      </c>
      <c r="J613" s="55" t="s">
        <v>18287</v>
      </c>
      <c r="K613" s="56">
        <v>1</v>
      </c>
      <c r="L613" s="56" t="s">
        <v>20532</v>
      </c>
      <c r="M613" s="57" t="s">
        <v>20537</v>
      </c>
      <c r="N613" s="58"/>
      <c r="O613" s="58"/>
      <c r="P613" s="58">
        <v>2.5299999999999998</v>
      </c>
      <c r="Q613" s="58"/>
      <c r="R613" s="59"/>
      <c r="S613" s="59"/>
      <c r="T613" s="59">
        <v>2.5806</v>
      </c>
      <c r="U613" s="59"/>
      <c r="V613" s="59"/>
      <c r="W613" s="59"/>
      <c r="X613" s="59">
        <v>2.632212</v>
      </c>
      <c r="Y613" s="59"/>
    </row>
    <row r="614" spans="3:25">
      <c r="C614" s="13" t="str">
        <f>IFERROR(VLOOKUP(A614,$H$13:$K$2718,4,0),"")</f>
        <v/>
      </c>
      <c r="H614" s="54" t="s">
        <v>15159</v>
      </c>
      <c r="I614" s="55" t="s">
        <v>14562</v>
      </c>
      <c r="J614" s="55" t="s">
        <v>14562</v>
      </c>
      <c r="K614" s="56">
        <v>1</v>
      </c>
      <c r="L614" s="56" t="s">
        <v>20532</v>
      </c>
      <c r="M614" s="57" t="s">
        <v>20537</v>
      </c>
      <c r="N614" s="58"/>
      <c r="O614" s="58"/>
      <c r="P614" s="58">
        <v>2.7600000000000002</v>
      </c>
      <c r="Q614" s="58"/>
      <c r="R614" s="59"/>
      <c r="S614" s="59"/>
      <c r="T614" s="59">
        <v>2.8152000000000004</v>
      </c>
      <c r="U614" s="59"/>
      <c r="V614" s="59"/>
      <c r="W614" s="59"/>
      <c r="X614" s="59">
        <v>2.8715040000000003</v>
      </c>
      <c r="Y614" s="59"/>
    </row>
    <row r="615" spans="3:25">
      <c r="C615" s="13" t="str">
        <f>IFERROR(VLOOKUP(A615,$H$13:$K$2718,4,0),"")</f>
        <v/>
      </c>
      <c r="H615" s="54" t="s">
        <v>15160</v>
      </c>
      <c r="I615" s="55" t="s">
        <v>18288</v>
      </c>
      <c r="J615" s="55" t="s">
        <v>18289</v>
      </c>
      <c r="K615" s="56">
        <v>12</v>
      </c>
      <c r="L615" s="56" t="s">
        <v>20532</v>
      </c>
      <c r="M615" s="57" t="s">
        <v>20536</v>
      </c>
      <c r="N615" s="58">
        <v>2.5300000000000002</v>
      </c>
      <c r="O615" s="58">
        <v>2.33</v>
      </c>
      <c r="P615" s="58">
        <v>2.1300000000000003</v>
      </c>
      <c r="Q615" s="58">
        <v>1.8800000000000003</v>
      </c>
      <c r="R615" s="59">
        <v>2.5806000000000004</v>
      </c>
      <c r="S615" s="59">
        <v>2.3766000000000003</v>
      </c>
      <c r="T615" s="59">
        <v>2.1726000000000005</v>
      </c>
      <c r="U615" s="59">
        <v>1.9176000000000004</v>
      </c>
      <c r="V615" s="59">
        <v>2.6322120000000004</v>
      </c>
      <c r="W615" s="59">
        <v>2.4241320000000002</v>
      </c>
      <c r="X615" s="59">
        <v>2.2160520000000004</v>
      </c>
      <c r="Y615" s="59">
        <v>1.9559520000000004</v>
      </c>
    </row>
    <row r="616" spans="3:25">
      <c r="C616" s="13" t="str">
        <f>IFERROR(VLOOKUP(A616,$H$13:$K$2718,4,0),"")</f>
        <v/>
      </c>
      <c r="H616" s="54" t="s">
        <v>15161</v>
      </c>
      <c r="I616" s="55" t="s">
        <v>18290</v>
      </c>
      <c r="J616" s="55" t="s">
        <v>18291</v>
      </c>
      <c r="K616" s="56">
        <v>12</v>
      </c>
      <c r="L616" s="56" t="s">
        <v>20532</v>
      </c>
      <c r="M616" s="57" t="s">
        <v>20537</v>
      </c>
      <c r="N616" s="58"/>
      <c r="O616" s="58"/>
      <c r="P616" s="58">
        <v>2.98</v>
      </c>
      <c r="Q616" s="58"/>
      <c r="R616" s="59"/>
      <c r="S616" s="59"/>
      <c r="T616" s="59">
        <v>3.0396000000000001</v>
      </c>
      <c r="U616" s="59"/>
      <c r="V616" s="59"/>
      <c r="W616" s="59"/>
      <c r="X616" s="59">
        <v>3.1003920000000003</v>
      </c>
      <c r="Y616" s="59"/>
    </row>
    <row r="617" spans="3:25">
      <c r="C617" s="13" t="str">
        <f>IFERROR(VLOOKUP(A617,$H$13:$K$2718,4,0),"")</f>
        <v/>
      </c>
      <c r="H617" s="54" t="s">
        <v>15162</v>
      </c>
      <c r="I617" s="55" t="s">
        <v>18292</v>
      </c>
      <c r="J617" s="55" t="s">
        <v>18293</v>
      </c>
      <c r="K617" s="56">
        <v>1</v>
      </c>
      <c r="L617" s="56" t="s">
        <v>20532</v>
      </c>
      <c r="M617" s="57" t="s">
        <v>20537</v>
      </c>
      <c r="N617" s="58"/>
      <c r="O617" s="58"/>
      <c r="P617" s="58">
        <v>2.1300000000000003</v>
      </c>
      <c r="Q617" s="58"/>
      <c r="R617" s="59"/>
      <c r="S617" s="59"/>
      <c r="T617" s="59">
        <v>2.1726000000000005</v>
      </c>
      <c r="U617" s="59"/>
      <c r="V617" s="59"/>
      <c r="W617" s="59"/>
      <c r="X617" s="59">
        <v>2.2160520000000004</v>
      </c>
      <c r="Y617" s="59"/>
    </row>
    <row r="618" spans="3:25">
      <c r="C618" s="13" t="str">
        <f>IFERROR(VLOOKUP(A618,$H$13:$K$2718,4,0),"")</f>
        <v/>
      </c>
      <c r="H618" s="54" t="s">
        <v>15163</v>
      </c>
      <c r="I618" s="55" t="s">
        <v>18294</v>
      </c>
      <c r="J618" s="55" t="s">
        <v>18295</v>
      </c>
      <c r="K618" s="56">
        <v>12</v>
      </c>
      <c r="L618" s="56" t="s">
        <v>20532</v>
      </c>
      <c r="M618" s="57" t="s">
        <v>20536</v>
      </c>
      <c r="N618" s="58">
        <v>7.63</v>
      </c>
      <c r="O618" s="58">
        <v>7.03</v>
      </c>
      <c r="P618" s="58">
        <v>6.43</v>
      </c>
      <c r="Q618" s="58">
        <v>5.71</v>
      </c>
      <c r="R618" s="59">
        <v>7.7825999999999995</v>
      </c>
      <c r="S618" s="59">
        <v>7.1706000000000003</v>
      </c>
      <c r="T618" s="59">
        <v>6.5585999999999993</v>
      </c>
      <c r="U618" s="59">
        <v>5.8242000000000003</v>
      </c>
      <c r="V618" s="59">
        <v>7.9382519999999994</v>
      </c>
      <c r="W618" s="59">
        <v>7.314012</v>
      </c>
      <c r="X618" s="59">
        <v>6.6897719999999996</v>
      </c>
      <c r="Y618" s="59">
        <v>5.9406840000000001</v>
      </c>
    </row>
    <row r="619" spans="3:25">
      <c r="C619" s="13" t="str">
        <f>IFERROR(VLOOKUP(A619,$H$13:$K$2718,4,0),"")</f>
        <v/>
      </c>
      <c r="H619" s="54" t="s">
        <v>15164</v>
      </c>
      <c r="I619" s="55" t="s">
        <v>18296</v>
      </c>
      <c r="J619" s="55" t="s">
        <v>18297</v>
      </c>
      <c r="K619" s="56">
        <v>1</v>
      </c>
      <c r="L619" s="56" t="s">
        <v>20532</v>
      </c>
      <c r="M619" s="57" t="s">
        <v>20536</v>
      </c>
      <c r="N619" s="58">
        <v>3.81</v>
      </c>
      <c r="O619" s="58">
        <v>3.6100000000000003</v>
      </c>
      <c r="P619" s="58">
        <v>3.41</v>
      </c>
      <c r="Q619" s="58">
        <v>3.16</v>
      </c>
      <c r="R619" s="59">
        <v>3.8862000000000001</v>
      </c>
      <c r="S619" s="59">
        <v>3.6822000000000004</v>
      </c>
      <c r="T619" s="59">
        <v>3.4782000000000002</v>
      </c>
      <c r="U619" s="59">
        <v>3.2232000000000003</v>
      </c>
      <c r="V619" s="59">
        <v>3.963924</v>
      </c>
      <c r="W619" s="59">
        <v>3.7558440000000002</v>
      </c>
      <c r="X619" s="59">
        <v>3.5477640000000004</v>
      </c>
      <c r="Y619" s="59">
        <v>3.2876640000000004</v>
      </c>
    </row>
    <row r="620" spans="3:25">
      <c r="C620" s="13" t="str">
        <f>IFERROR(VLOOKUP(A620,$H$13:$K$2718,4,0),"")</f>
        <v/>
      </c>
      <c r="H620" s="54" t="s">
        <v>15165</v>
      </c>
      <c r="I620" s="55" t="s">
        <v>18298</v>
      </c>
      <c r="J620" s="55" t="s">
        <v>18299</v>
      </c>
      <c r="K620" s="56">
        <v>6</v>
      </c>
      <c r="L620" s="56" t="s">
        <v>20532</v>
      </c>
      <c r="M620" s="57" t="s">
        <v>20536</v>
      </c>
      <c r="N620" s="58">
        <v>3.87</v>
      </c>
      <c r="O620" s="58">
        <v>3.5700000000000003</v>
      </c>
      <c r="P620" s="58">
        <v>3.27</v>
      </c>
      <c r="Q620" s="58">
        <v>2.91</v>
      </c>
      <c r="R620" s="59">
        <v>3.9474</v>
      </c>
      <c r="S620" s="59">
        <v>3.6414000000000004</v>
      </c>
      <c r="T620" s="59">
        <v>3.3353999999999999</v>
      </c>
      <c r="U620" s="59">
        <v>2.9681999999999999</v>
      </c>
      <c r="V620" s="59">
        <v>4.0263479999999996</v>
      </c>
      <c r="W620" s="59">
        <v>3.7142280000000003</v>
      </c>
      <c r="X620" s="59">
        <v>3.4021080000000001</v>
      </c>
      <c r="Y620" s="59">
        <v>3.0275639999999999</v>
      </c>
    </row>
    <row r="621" spans="3:25">
      <c r="C621" s="13" t="str">
        <f>IFERROR(VLOOKUP(A621,$H$13:$K$2718,4,0),"")</f>
        <v/>
      </c>
      <c r="H621" s="54" t="s">
        <v>15166</v>
      </c>
      <c r="I621" s="55" t="s">
        <v>18300</v>
      </c>
      <c r="J621" s="55" t="s">
        <v>18301</v>
      </c>
      <c r="K621" s="56">
        <v>1</v>
      </c>
      <c r="L621" s="56" t="s">
        <v>20532</v>
      </c>
      <c r="M621" s="57" t="s">
        <v>20537</v>
      </c>
      <c r="N621" s="58"/>
      <c r="O621" s="58"/>
      <c r="P621" s="58">
        <v>2.85</v>
      </c>
      <c r="Q621" s="58"/>
      <c r="R621" s="59"/>
      <c r="S621" s="59"/>
      <c r="T621" s="59">
        <v>2.907</v>
      </c>
      <c r="U621" s="59"/>
      <c r="V621" s="59"/>
      <c r="W621" s="59"/>
      <c r="X621" s="59">
        <v>2.9651399999999999</v>
      </c>
      <c r="Y621" s="59"/>
    </row>
    <row r="622" spans="3:25">
      <c r="C622" s="13" t="str">
        <f>IFERROR(VLOOKUP(A622,$H$13:$K$2718,4,0),"")</f>
        <v/>
      </c>
      <c r="H622" s="54" t="s">
        <v>15167</v>
      </c>
      <c r="I622" s="55" t="s">
        <v>18302</v>
      </c>
      <c r="J622" s="55" t="s">
        <v>18303</v>
      </c>
      <c r="K622" s="56">
        <v>1</v>
      </c>
      <c r="L622" s="56" t="s">
        <v>20532</v>
      </c>
      <c r="M622" s="57" t="s">
        <v>20537</v>
      </c>
      <c r="N622" s="58"/>
      <c r="O622" s="58"/>
      <c r="P622" s="58">
        <v>6.88</v>
      </c>
      <c r="Q622" s="58"/>
      <c r="R622" s="59"/>
      <c r="S622" s="59"/>
      <c r="T622" s="59">
        <v>7.0175999999999998</v>
      </c>
      <c r="U622" s="59"/>
      <c r="V622" s="59"/>
      <c r="W622" s="59"/>
      <c r="X622" s="59">
        <v>7.1579519999999999</v>
      </c>
      <c r="Y622" s="59"/>
    </row>
    <row r="623" spans="3:25">
      <c r="C623" s="13" t="str">
        <f>IFERROR(VLOOKUP(A623,$H$13:$K$2718,4,0),"")</f>
        <v/>
      </c>
      <c r="H623" s="54" t="s">
        <v>15168</v>
      </c>
      <c r="I623" s="55" t="s">
        <v>18304</v>
      </c>
      <c r="J623" s="55" t="s">
        <v>18305</v>
      </c>
      <c r="K623" s="56">
        <v>1</v>
      </c>
      <c r="L623" s="56" t="s">
        <v>20532</v>
      </c>
      <c r="M623" s="57" t="s">
        <v>20537</v>
      </c>
      <c r="N623" s="58"/>
      <c r="O623" s="58"/>
      <c r="P623" s="58">
        <v>5.93</v>
      </c>
      <c r="Q623" s="58"/>
      <c r="R623" s="59"/>
      <c r="S623" s="59"/>
      <c r="T623" s="59">
        <v>6.0485999999999995</v>
      </c>
      <c r="U623" s="59"/>
      <c r="V623" s="59"/>
      <c r="W623" s="59"/>
      <c r="X623" s="59">
        <v>6.1695719999999996</v>
      </c>
      <c r="Y623" s="59"/>
    </row>
    <row r="624" spans="3:25">
      <c r="C624" s="13" t="str">
        <f>IFERROR(VLOOKUP(A624,$H$13:$K$2718,4,0),"")</f>
        <v/>
      </c>
      <c r="H624" s="54" t="s">
        <v>15169</v>
      </c>
      <c r="I624" s="55" t="s">
        <v>18306</v>
      </c>
      <c r="J624" s="55" t="s">
        <v>18307</v>
      </c>
      <c r="K624" s="56">
        <v>1</v>
      </c>
      <c r="L624" s="56" t="s">
        <v>20532</v>
      </c>
      <c r="M624" s="57" t="s">
        <v>20536</v>
      </c>
      <c r="N624" s="58">
        <v>4.96</v>
      </c>
      <c r="O624" s="58">
        <v>4.66</v>
      </c>
      <c r="P624" s="58">
        <v>4.3599999999999994</v>
      </c>
      <c r="Q624" s="58">
        <v>4</v>
      </c>
      <c r="R624" s="59">
        <v>5.0591999999999997</v>
      </c>
      <c r="S624" s="59">
        <v>4.7532000000000005</v>
      </c>
      <c r="T624" s="59">
        <v>4.4471999999999996</v>
      </c>
      <c r="U624" s="59">
        <v>4.08</v>
      </c>
      <c r="V624" s="59">
        <v>5.1603839999999996</v>
      </c>
      <c r="W624" s="59">
        <v>4.8482640000000004</v>
      </c>
      <c r="X624" s="59">
        <v>4.5361439999999993</v>
      </c>
      <c r="Y624" s="59">
        <v>4.1616</v>
      </c>
    </row>
    <row r="625" spans="3:25">
      <c r="C625" s="13" t="str">
        <f>IFERROR(VLOOKUP(A625,$H$13:$K$2718,4,0),"")</f>
        <v/>
      </c>
      <c r="H625" s="54" t="s">
        <v>15170</v>
      </c>
      <c r="I625" s="55" t="s">
        <v>18308</v>
      </c>
      <c r="J625" s="55" t="s">
        <v>14562</v>
      </c>
      <c r="K625" s="56">
        <v>6</v>
      </c>
      <c r="L625" s="56" t="s">
        <v>20533</v>
      </c>
      <c r="M625" s="57" t="s">
        <v>20537</v>
      </c>
      <c r="N625" s="58"/>
      <c r="O625" s="58"/>
      <c r="P625" s="58">
        <v>4.4600000000000009</v>
      </c>
      <c r="Q625" s="58"/>
      <c r="R625" s="59"/>
      <c r="S625" s="59"/>
      <c r="T625" s="59">
        <v>4.5492000000000008</v>
      </c>
      <c r="U625" s="59"/>
      <c r="V625" s="59"/>
      <c r="W625" s="59"/>
      <c r="X625" s="59">
        <v>4.6401840000000005</v>
      </c>
      <c r="Y625" s="59"/>
    </row>
    <row r="626" spans="3:25">
      <c r="C626" s="13" t="str">
        <f>IFERROR(VLOOKUP(A626,$H$13:$K$2718,4,0),"")</f>
        <v/>
      </c>
      <c r="H626" s="54" t="s">
        <v>15171</v>
      </c>
      <c r="I626" s="55" t="s">
        <v>18309</v>
      </c>
      <c r="J626" s="55" t="s">
        <v>18310</v>
      </c>
      <c r="K626" s="56">
        <v>6</v>
      </c>
      <c r="L626" s="56" t="s">
        <v>20532</v>
      </c>
      <c r="M626" s="57" t="s">
        <v>20536</v>
      </c>
      <c r="N626" s="58">
        <v>5.52</v>
      </c>
      <c r="O626" s="58">
        <v>5.22</v>
      </c>
      <c r="P626" s="58">
        <v>4.92</v>
      </c>
      <c r="Q626" s="58">
        <v>4.5599999999999996</v>
      </c>
      <c r="R626" s="59">
        <v>5.6303999999999998</v>
      </c>
      <c r="S626" s="59">
        <v>5.3243999999999998</v>
      </c>
      <c r="T626" s="59">
        <v>5.0183999999999997</v>
      </c>
      <c r="U626" s="59">
        <v>4.6511999999999993</v>
      </c>
      <c r="V626" s="59">
        <v>5.7430079999999997</v>
      </c>
      <c r="W626" s="59">
        <v>5.4308879999999995</v>
      </c>
      <c r="X626" s="59">
        <v>5.1187679999999993</v>
      </c>
      <c r="Y626" s="59">
        <v>4.7442239999999991</v>
      </c>
    </row>
    <row r="627" spans="3:25">
      <c r="C627" s="13" t="str">
        <f>IFERROR(VLOOKUP(A627,$H$13:$K$2718,4,0),"")</f>
        <v/>
      </c>
      <c r="H627" s="54" t="s">
        <v>15172</v>
      </c>
      <c r="I627" s="55" t="s">
        <v>18311</v>
      </c>
      <c r="J627" s="55" t="s">
        <v>14562</v>
      </c>
      <c r="K627" s="56">
        <v>12</v>
      </c>
      <c r="L627" s="56" t="s">
        <v>20533</v>
      </c>
      <c r="M627" s="57" t="s">
        <v>20536</v>
      </c>
      <c r="N627" s="58">
        <v>2.8600000000000003</v>
      </c>
      <c r="O627" s="58">
        <v>2.66</v>
      </c>
      <c r="P627" s="58">
        <v>2.4600000000000004</v>
      </c>
      <c r="Q627" s="58">
        <v>2.2100000000000004</v>
      </c>
      <c r="R627" s="59">
        <v>2.9172000000000002</v>
      </c>
      <c r="S627" s="59">
        <v>2.7132000000000001</v>
      </c>
      <c r="T627" s="59">
        <v>2.5092000000000003</v>
      </c>
      <c r="U627" s="59">
        <v>2.2542000000000004</v>
      </c>
      <c r="V627" s="59">
        <v>2.9755440000000002</v>
      </c>
      <c r="W627" s="59">
        <v>2.7674639999999999</v>
      </c>
      <c r="X627" s="59">
        <v>2.5593840000000005</v>
      </c>
      <c r="Y627" s="59">
        <v>2.2992840000000005</v>
      </c>
    </row>
    <row r="628" spans="3:25">
      <c r="C628" s="13" t="str">
        <f>IFERROR(VLOOKUP(A628,$H$13:$K$2718,4,0),"")</f>
        <v/>
      </c>
      <c r="H628" s="54" t="s">
        <v>15173</v>
      </c>
      <c r="I628" s="55" t="s">
        <v>18312</v>
      </c>
      <c r="J628" s="55" t="s">
        <v>18313</v>
      </c>
      <c r="K628" s="56">
        <v>1</v>
      </c>
      <c r="L628" s="56" t="s">
        <v>20532</v>
      </c>
      <c r="M628" s="57" t="s">
        <v>20536</v>
      </c>
      <c r="N628" s="58">
        <v>5.17</v>
      </c>
      <c r="O628" s="58">
        <v>4.87</v>
      </c>
      <c r="P628" s="58">
        <v>4.57</v>
      </c>
      <c r="Q628" s="58">
        <v>4.21</v>
      </c>
      <c r="R628" s="59">
        <v>5.2733999999999996</v>
      </c>
      <c r="S628" s="59">
        <v>4.9674000000000005</v>
      </c>
      <c r="T628" s="59">
        <v>4.6614000000000004</v>
      </c>
      <c r="U628" s="59">
        <v>4.2942</v>
      </c>
      <c r="V628" s="59">
        <v>5.3788679999999998</v>
      </c>
      <c r="W628" s="59">
        <v>5.0667480000000005</v>
      </c>
      <c r="X628" s="59">
        <v>4.7546280000000003</v>
      </c>
      <c r="Y628" s="59">
        <v>4.3800840000000001</v>
      </c>
    </row>
    <row r="629" spans="3:25">
      <c r="C629" s="13" t="str">
        <f>IFERROR(VLOOKUP(A629,$H$13:$K$2718,4,0),"")</f>
        <v/>
      </c>
      <c r="H629" s="54" t="s">
        <v>15174</v>
      </c>
      <c r="I629" s="55" t="s">
        <v>18314</v>
      </c>
      <c r="J629" s="55" t="s">
        <v>14562</v>
      </c>
      <c r="K629" s="56">
        <v>1</v>
      </c>
      <c r="L629" s="56" t="s">
        <v>20533</v>
      </c>
      <c r="M629" s="57" t="s">
        <v>20536</v>
      </c>
      <c r="N629" s="58">
        <v>16.2</v>
      </c>
      <c r="O629" s="58">
        <v>15.2</v>
      </c>
      <c r="P629" s="58">
        <v>14.45</v>
      </c>
      <c r="Q629" s="58">
        <v>13.2</v>
      </c>
      <c r="R629" s="59">
        <v>16.524000000000001</v>
      </c>
      <c r="S629" s="59">
        <v>15.504</v>
      </c>
      <c r="T629" s="59">
        <v>14.738999999999999</v>
      </c>
      <c r="U629" s="59">
        <v>13.463999999999999</v>
      </c>
      <c r="V629" s="59">
        <v>16.854480000000002</v>
      </c>
      <c r="W629" s="59">
        <v>15.814079999999999</v>
      </c>
      <c r="X629" s="59">
        <v>15.033779999999998</v>
      </c>
      <c r="Y629" s="59">
        <v>13.733279999999999</v>
      </c>
    </row>
    <row r="630" spans="3:25">
      <c r="C630" s="13" t="str">
        <f>IFERROR(VLOOKUP(A630,$H$13:$K$2718,4,0),"")</f>
        <v/>
      </c>
      <c r="H630" s="54" t="s">
        <v>15175</v>
      </c>
      <c r="I630" s="55" t="s">
        <v>18315</v>
      </c>
      <c r="J630" s="55" t="s">
        <v>14562</v>
      </c>
      <c r="K630" s="56">
        <v>1</v>
      </c>
      <c r="L630" s="56" t="s">
        <v>20533</v>
      </c>
      <c r="M630" s="57" t="s">
        <v>20537</v>
      </c>
      <c r="N630" s="58"/>
      <c r="O630" s="58"/>
      <c r="P630" s="58">
        <v>6.09</v>
      </c>
      <c r="Q630" s="58"/>
      <c r="R630" s="59"/>
      <c r="S630" s="59"/>
      <c r="T630" s="59">
        <v>6.2118000000000002</v>
      </c>
      <c r="U630" s="59"/>
      <c r="V630" s="59"/>
      <c r="W630" s="59"/>
      <c r="X630" s="59">
        <v>6.336036</v>
      </c>
      <c r="Y630" s="59"/>
    </row>
    <row r="631" spans="3:25">
      <c r="C631" s="13" t="str">
        <f>IFERROR(VLOOKUP(A631,$H$13:$K$2718,4,0),"")</f>
        <v/>
      </c>
      <c r="H631" s="54" t="s">
        <v>15176</v>
      </c>
      <c r="I631" s="55" t="s">
        <v>18316</v>
      </c>
      <c r="J631" s="55" t="s">
        <v>14562</v>
      </c>
      <c r="K631" s="56">
        <v>1</v>
      </c>
      <c r="L631" s="56" t="s">
        <v>20532</v>
      </c>
      <c r="M631" s="57" t="s">
        <v>20537</v>
      </c>
      <c r="N631" s="58"/>
      <c r="O631" s="58"/>
      <c r="P631" s="58">
        <v>2.66</v>
      </c>
      <c r="Q631" s="58"/>
      <c r="R631" s="59"/>
      <c r="S631" s="59"/>
      <c r="T631" s="59">
        <v>2.7132000000000001</v>
      </c>
      <c r="U631" s="59"/>
      <c r="V631" s="59"/>
      <c r="W631" s="59"/>
      <c r="X631" s="59">
        <v>2.7674639999999999</v>
      </c>
      <c r="Y631" s="59"/>
    </row>
    <row r="632" spans="3:25">
      <c r="C632" s="13" t="str">
        <f>IFERROR(VLOOKUP(A632,$H$13:$K$2718,4,0),"")</f>
        <v/>
      </c>
      <c r="H632" s="54" t="s">
        <v>15177</v>
      </c>
      <c r="I632" s="55" t="s">
        <v>18317</v>
      </c>
      <c r="J632" s="55" t="s">
        <v>18318</v>
      </c>
      <c r="K632" s="56">
        <v>1</v>
      </c>
      <c r="L632" s="56" t="s">
        <v>20533</v>
      </c>
      <c r="M632" s="57" t="s">
        <v>20537</v>
      </c>
      <c r="N632" s="58"/>
      <c r="O632" s="58"/>
      <c r="P632" s="58">
        <v>4.0500000000000007</v>
      </c>
      <c r="Q632" s="58"/>
      <c r="R632" s="59"/>
      <c r="S632" s="59"/>
      <c r="T632" s="59">
        <v>4.1310000000000011</v>
      </c>
      <c r="U632" s="59"/>
      <c r="V632" s="59"/>
      <c r="W632" s="59"/>
      <c r="X632" s="59">
        <v>4.2136200000000015</v>
      </c>
      <c r="Y632" s="59"/>
    </row>
    <row r="633" spans="3:25">
      <c r="C633" s="13" t="str">
        <f>IFERROR(VLOOKUP(A633,$H$13:$K$2718,4,0),"")</f>
        <v/>
      </c>
      <c r="H633" s="54" t="s">
        <v>15178</v>
      </c>
      <c r="I633" s="55" t="s">
        <v>18319</v>
      </c>
      <c r="J633" s="55" t="s">
        <v>18320</v>
      </c>
      <c r="K633" s="56">
        <v>1</v>
      </c>
      <c r="L633" s="56" t="s">
        <v>20532</v>
      </c>
      <c r="M633" s="57" t="s">
        <v>20536</v>
      </c>
      <c r="N633" s="58">
        <v>4.5</v>
      </c>
      <c r="O633" s="58">
        <v>4.2</v>
      </c>
      <c r="P633" s="58">
        <v>3.9</v>
      </c>
      <c r="Q633" s="58">
        <v>3.54</v>
      </c>
      <c r="R633" s="59">
        <v>4.59</v>
      </c>
      <c r="S633" s="59">
        <v>4.2839999999999998</v>
      </c>
      <c r="T633" s="59">
        <v>3.9779999999999998</v>
      </c>
      <c r="U633" s="59">
        <v>3.6108000000000002</v>
      </c>
      <c r="V633" s="59">
        <v>4.6818</v>
      </c>
      <c r="W633" s="59">
        <v>4.3696799999999998</v>
      </c>
      <c r="X633" s="59">
        <v>4.0575599999999996</v>
      </c>
      <c r="Y633" s="59">
        <v>3.6830160000000003</v>
      </c>
    </row>
    <row r="634" spans="3:25">
      <c r="C634" s="13" t="str">
        <f>IFERROR(VLOOKUP(A634,$H$13:$K$2718,4,0),"")</f>
        <v/>
      </c>
      <c r="H634" s="54" t="s">
        <v>15179</v>
      </c>
      <c r="I634" s="55" t="s">
        <v>18321</v>
      </c>
      <c r="J634" s="55" t="s">
        <v>14562</v>
      </c>
      <c r="K634" s="56">
        <v>1</v>
      </c>
      <c r="L634" s="56" t="s">
        <v>20533</v>
      </c>
      <c r="M634" s="57" t="s">
        <v>20536</v>
      </c>
      <c r="N634" s="58">
        <v>12.55</v>
      </c>
      <c r="O634" s="58">
        <v>11.950000000000001</v>
      </c>
      <c r="P634" s="58">
        <v>11.350000000000001</v>
      </c>
      <c r="Q634" s="58">
        <v>10.63</v>
      </c>
      <c r="R634" s="59">
        <v>12.801</v>
      </c>
      <c r="S634" s="59">
        <v>12.189000000000002</v>
      </c>
      <c r="T634" s="59">
        <v>11.577000000000002</v>
      </c>
      <c r="U634" s="59">
        <v>10.842600000000001</v>
      </c>
      <c r="V634" s="59">
        <v>13.05702</v>
      </c>
      <c r="W634" s="59">
        <v>12.432780000000001</v>
      </c>
      <c r="X634" s="59">
        <v>11.808540000000002</v>
      </c>
      <c r="Y634" s="59">
        <v>11.059452</v>
      </c>
    </row>
    <row r="635" spans="3:25">
      <c r="C635" s="13" t="str">
        <f>IFERROR(VLOOKUP(A635,$H$13:$K$2718,4,0),"")</f>
        <v/>
      </c>
      <c r="H635" s="54" t="s">
        <v>15180</v>
      </c>
      <c r="I635" s="55" t="s">
        <v>18322</v>
      </c>
      <c r="J635" s="55" t="s">
        <v>14562</v>
      </c>
      <c r="K635" s="56">
        <v>1</v>
      </c>
      <c r="L635" s="56" t="s">
        <v>20533</v>
      </c>
      <c r="M635" s="57" t="s">
        <v>20536</v>
      </c>
      <c r="N635" s="58">
        <v>22.06</v>
      </c>
      <c r="O635" s="58">
        <v>21.06</v>
      </c>
      <c r="P635" s="58">
        <v>20.309999999999999</v>
      </c>
      <c r="Q635" s="58">
        <v>19.059999999999999</v>
      </c>
      <c r="R635" s="59">
        <v>22.501199999999997</v>
      </c>
      <c r="S635" s="59">
        <v>21.481199999999998</v>
      </c>
      <c r="T635" s="59">
        <v>20.716199999999997</v>
      </c>
      <c r="U635" s="59">
        <v>19.441199999999998</v>
      </c>
      <c r="V635" s="59">
        <v>22.951223999999996</v>
      </c>
      <c r="W635" s="59">
        <v>21.910823999999998</v>
      </c>
      <c r="X635" s="59">
        <v>21.130523999999998</v>
      </c>
      <c r="Y635" s="59">
        <v>19.830023999999998</v>
      </c>
    </row>
    <row r="636" spans="3:25">
      <c r="C636" s="13" t="str">
        <f>IFERROR(VLOOKUP(A636,$H$13:$K$2718,4,0),"")</f>
        <v/>
      </c>
      <c r="H636" s="54" t="s">
        <v>15181</v>
      </c>
      <c r="I636" s="55" t="s">
        <v>18323</v>
      </c>
      <c r="J636" s="55" t="s">
        <v>18324</v>
      </c>
      <c r="K636" s="56">
        <v>6</v>
      </c>
      <c r="L636" s="56" t="s">
        <v>20532</v>
      </c>
      <c r="M636" s="57" t="s">
        <v>20536</v>
      </c>
      <c r="N636" s="58">
        <v>3.1</v>
      </c>
      <c r="O636" s="58">
        <v>2.9000000000000004</v>
      </c>
      <c r="P636" s="58">
        <v>2.7</v>
      </c>
      <c r="Q636" s="58">
        <v>2.4500000000000002</v>
      </c>
      <c r="R636" s="59">
        <v>3.1619999999999999</v>
      </c>
      <c r="S636" s="59">
        <v>2.9580000000000002</v>
      </c>
      <c r="T636" s="59">
        <v>2.754</v>
      </c>
      <c r="U636" s="59">
        <v>2.4990000000000001</v>
      </c>
      <c r="V636" s="59">
        <v>3.2252399999999999</v>
      </c>
      <c r="W636" s="59">
        <v>3.0171600000000001</v>
      </c>
      <c r="X636" s="59">
        <v>2.8090799999999998</v>
      </c>
      <c r="Y636" s="59">
        <v>2.5489800000000002</v>
      </c>
    </row>
    <row r="637" spans="3:25">
      <c r="C637" s="13" t="str">
        <f>IFERROR(VLOOKUP(A637,$H$13:$K$2718,4,0),"")</f>
        <v/>
      </c>
      <c r="H637" s="54" t="s">
        <v>15182</v>
      </c>
      <c r="I637" s="55" t="s">
        <v>18325</v>
      </c>
      <c r="J637" s="55" t="s">
        <v>18326</v>
      </c>
      <c r="K637" s="56">
        <v>6</v>
      </c>
      <c r="L637" s="56" t="s">
        <v>20532</v>
      </c>
      <c r="M637" s="57" t="s">
        <v>20536</v>
      </c>
      <c r="N637" s="58">
        <v>4.8499999999999996</v>
      </c>
      <c r="O637" s="58">
        <v>4.55</v>
      </c>
      <c r="P637" s="58">
        <v>4.25</v>
      </c>
      <c r="Q637" s="58">
        <v>3.8899999999999997</v>
      </c>
      <c r="R637" s="59">
        <v>4.9470000000000001</v>
      </c>
      <c r="S637" s="59">
        <v>4.641</v>
      </c>
      <c r="T637" s="59">
        <v>4.335</v>
      </c>
      <c r="U637" s="59">
        <v>3.9677999999999995</v>
      </c>
      <c r="V637" s="59">
        <v>5.0459399999999999</v>
      </c>
      <c r="W637" s="59">
        <v>4.7338199999999997</v>
      </c>
      <c r="X637" s="59">
        <v>4.4216999999999995</v>
      </c>
      <c r="Y637" s="59">
        <v>4.0471559999999993</v>
      </c>
    </row>
    <row r="638" spans="3:25">
      <c r="C638" s="13" t="str">
        <f>IFERROR(VLOOKUP(A638,$H$13:$K$2718,4,0),"")</f>
        <v/>
      </c>
      <c r="H638" s="54" t="s">
        <v>15183</v>
      </c>
      <c r="I638" s="55" t="s">
        <v>18327</v>
      </c>
      <c r="J638" s="55" t="s">
        <v>14562</v>
      </c>
      <c r="K638" s="56">
        <v>1</v>
      </c>
      <c r="L638" s="56" t="s">
        <v>20532</v>
      </c>
      <c r="M638" s="57" t="s">
        <v>20537</v>
      </c>
      <c r="N638" s="58"/>
      <c r="O638" s="58"/>
      <c r="P638" s="58">
        <v>2.12</v>
      </c>
      <c r="Q638" s="58"/>
      <c r="R638" s="59"/>
      <c r="S638" s="59"/>
      <c r="T638" s="59">
        <v>2.1624000000000003</v>
      </c>
      <c r="U638" s="59"/>
      <c r="V638" s="59"/>
      <c r="W638" s="59"/>
      <c r="X638" s="59">
        <v>2.2056480000000005</v>
      </c>
      <c r="Y638" s="59"/>
    </row>
    <row r="639" spans="3:25">
      <c r="C639" s="13" t="str">
        <f>IFERROR(VLOOKUP(A639,$H$13:$K$2718,4,0),"")</f>
        <v/>
      </c>
      <c r="H639" s="54" t="s">
        <v>15184</v>
      </c>
      <c r="I639" s="55" t="s">
        <v>14562</v>
      </c>
      <c r="J639" s="55" t="s">
        <v>14562</v>
      </c>
      <c r="K639" s="56">
        <v>6</v>
      </c>
      <c r="L639" s="56" t="s">
        <v>20533</v>
      </c>
      <c r="M639" s="57" t="s">
        <v>20537</v>
      </c>
      <c r="N639" s="58"/>
      <c r="O639" s="58"/>
      <c r="P639" s="58">
        <v>3.15</v>
      </c>
      <c r="Q639" s="58"/>
      <c r="R639" s="59"/>
      <c r="S639" s="59"/>
      <c r="T639" s="59">
        <v>3.2130000000000001</v>
      </c>
      <c r="U639" s="59"/>
      <c r="V639" s="59"/>
      <c r="W639" s="59"/>
      <c r="X639" s="59">
        <v>3.2772600000000001</v>
      </c>
      <c r="Y639" s="59"/>
    </row>
    <row r="640" spans="3:25">
      <c r="C640" s="13" t="str">
        <f>IFERROR(VLOOKUP(A640,$H$13:$K$2718,4,0),"")</f>
        <v/>
      </c>
      <c r="H640" s="54" t="s">
        <v>15185</v>
      </c>
      <c r="I640" s="55" t="s">
        <v>18328</v>
      </c>
      <c r="J640" s="55" t="s">
        <v>18329</v>
      </c>
      <c r="K640" s="56">
        <v>1</v>
      </c>
      <c r="L640" s="56" t="s">
        <v>20532</v>
      </c>
      <c r="M640" s="57" t="s">
        <v>20536</v>
      </c>
      <c r="N640" s="58">
        <v>7.92</v>
      </c>
      <c r="O640" s="58">
        <v>7.32</v>
      </c>
      <c r="P640" s="58">
        <v>6.72</v>
      </c>
      <c r="Q640" s="58">
        <v>6</v>
      </c>
      <c r="R640" s="59">
        <v>8.0784000000000002</v>
      </c>
      <c r="S640" s="59">
        <v>7.4664000000000001</v>
      </c>
      <c r="T640" s="59">
        <v>6.8544</v>
      </c>
      <c r="U640" s="59">
        <v>6.12</v>
      </c>
      <c r="V640" s="59">
        <v>8.2399680000000011</v>
      </c>
      <c r="W640" s="59">
        <v>7.6157279999999998</v>
      </c>
      <c r="X640" s="59">
        <v>6.9914880000000004</v>
      </c>
      <c r="Y640" s="59">
        <v>6.2423999999999999</v>
      </c>
    </row>
    <row r="641" spans="3:25">
      <c r="C641" s="13" t="str">
        <f>IFERROR(VLOOKUP(A641,$H$13:$K$2718,4,0),"")</f>
        <v/>
      </c>
      <c r="H641" s="54" t="s">
        <v>15186</v>
      </c>
      <c r="I641" s="55" t="s">
        <v>18330</v>
      </c>
      <c r="J641" s="55" t="s">
        <v>14562</v>
      </c>
      <c r="K641" s="56">
        <v>12</v>
      </c>
      <c r="L641" s="56" t="s">
        <v>20533</v>
      </c>
      <c r="M641" s="57" t="s">
        <v>20537</v>
      </c>
      <c r="N641" s="58"/>
      <c r="O641" s="58"/>
      <c r="P641" s="58">
        <v>1.69</v>
      </c>
      <c r="Q641" s="58"/>
      <c r="R641" s="59"/>
      <c r="S641" s="59"/>
      <c r="T641" s="59">
        <v>1.7238</v>
      </c>
      <c r="U641" s="59"/>
      <c r="V641" s="59"/>
      <c r="W641" s="59"/>
      <c r="X641" s="59">
        <v>1.758276</v>
      </c>
      <c r="Y641" s="59"/>
    </row>
    <row r="642" spans="3:25">
      <c r="C642" s="13" t="str">
        <f>IFERROR(VLOOKUP(A642,$H$13:$K$2718,4,0),"")</f>
        <v/>
      </c>
      <c r="H642" s="54" t="s">
        <v>15187</v>
      </c>
      <c r="I642" s="55" t="s">
        <v>14562</v>
      </c>
      <c r="J642" s="55" t="s">
        <v>18331</v>
      </c>
      <c r="K642" s="56">
        <v>12</v>
      </c>
      <c r="L642" s="56" t="s">
        <v>20532</v>
      </c>
      <c r="M642" s="57" t="s">
        <v>20536</v>
      </c>
      <c r="N642" s="58">
        <v>11.72</v>
      </c>
      <c r="O642" s="58">
        <v>11.120000000000001</v>
      </c>
      <c r="P642" s="58">
        <v>10.52</v>
      </c>
      <c r="Q642" s="58">
        <v>9.8000000000000007</v>
      </c>
      <c r="R642" s="59">
        <v>11.954400000000001</v>
      </c>
      <c r="S642" s="59">
        <v>11.342400000000001</v>
      </c>
      <c r="T642" s="59">
        <v>10.730399999999999</v>
      </c>
      <c r="U642" s="59">
        <v>9.9960000000000004</v>
      </c>
      <c r="V642" s="59">
        <v>12.193488000000002</v>
      </c>
      <c r="W642" s="59">
        <v>11.569248000000002</v>
      </c>
      <c r="X642" s="59">
        <v>10.945008</v>
      </c>
      <c r="Y642" s="59">
        <v>10.195920000000001</v>
      </c>
    </row>
    <row r="643" spans="3:25">
      <c r="C643" s="13" t="str">
        <f>IFERROR(VLOOKUP(A643,$H$13:$K$2718,4,0),"")</f>
        <v/>
      </c>
      <c r="H643" s="54" t="s">
        <v>15188</v>
      </c>
      <c r="I643" s="55" t="s">
        <v>18332</v>
      </c>
      <c r="J643" s="55" t="s">
        <v>18333</v>
      </c>
      <c r="K643" s="56">
        <v>12</v>
      </c>
      <c r="L643" s="56" t="s">
        <v>20532</v>
      </c>
      <c r="M643" s="57" t="s">
        <v>20536</v>
      </c>
      <c r="N643" s="58">
        <v>4.4700000000000006</v>
      </c>
      <c r="O643" s="58">
        <v>4.1700000000000008</v>
      </c>
      <c r="P643" s="58">
        <v>3.8700000000000006</v>
      </c>
      <c r="Q643" s="58">
        <v>3.5100000000000007</v>
      </c>
      <c r="R643" s="59">
        <v>4.559400000000001</v>
      </c>
      <c r="S643" s="59">
        <v>4.253400000000001</v>
      </c>
      <c r="T643" s="59">
        <v>3.9474000000000005</v>
      </c>
      <c r="U643" s="59">
        <v>3.5802000000000005</v>
      </c>
      <c r="V643" s="59">
        <v>4.6505880000000008</v>
      </c>
      <c r="W643" s="59">
        <v>4.3384680000000007</v>
      </c>
      <c r="X643" s="59">
        <v>4.0263480000000005</v>
      </c>
      <c r="Y643" s="59">
        <v>3.6518040000000007</v>
      </c>
    </row>
    <row r="644" spans="3:25">
      <c r="C644" s="13" t="str">
        <f>IFERROR(VLOOKUP(A644,$H$13:$K$2718,4,0),"")</f>
        <v/>
      </c>
      <c r="H644" s="54" t="s">
        <v>15189</v>
      </c>
      <c r="I644" s="55" t="s">
        <v>18334</v>
      </c>
      <c r="J644" s="55" t="s">
        <v>18335</v>
      </c>
      <c r="K644" s="56">
        <v>6</v>
      </c>
      <c r="L644" s="56" t="s">
        <v>20532</v>
      </c>
      <c r="M644" s="57" t="s">
        <v>20536</v>
      </c>
      <c r="N644" s="58">
        <v>7.59</v>
      </c>
      <c r="O644" s="58">
        <v>6.99</v>
      </c>
      <c r="P644" s="58">
        <v>6.39</v>
      </c>
      <c r="Q644" s="58">
        <v>5.67</v>
      </c>
      <c r="R644" s="59">
        <v>7.7417999999999996</v>
      </c>
      <c r="S644" s="59">
        <v>7.1298000000000004</v>
      </c>
      <c r="T644" s="59">
        <v>6.5177999999999994</v>
      </c>
      <c r="U644" s="59">
        <v>5.7834000000000003</v>
      </c>
      <c r="V644" s="59">
        <v>7.896636</v>
      </c>
      <c r="W644" s="59">
        <v>7.2723960000000005</v>
      </c>
      <c r="X644" s="59">
        <v>6.6481559999999993</v>
      </c>
      <c r="Y644" s="59">
        <v>5.8990680000000006</v>
      </c>
    </row>
    <row r="645" spans="3:25">
      <c r="C645" s="13" t="str">
        <f>IFERROR(VLOOKUP(A645,$H$13:$K$2718,4,0),"")</f>
        <v/>
      </c>
      <c r="H645" s="54" t="s">
        <v>15190</v>
      </c>
      <c r="I645" s="55" t="s">
        <v>18336</v>
      </c>
      <c r="J645" s="55" t="s">
        <v>14562</v>
      </c>
      <c r="K645" s="56">
        <v>12</v>
      </c>
      <c r="L645" s="56" t="s">
        <v>20532</v>
      </c>
      <c r="M645" s="57" t="s">
        <v>20537</v>
      </c>
      <c r="N645" s="58"/>
      <c r="O645" s="58"/>
      <c r="P645" s="58">
        <v>3.22</v>
      </c>
      <c r="Q645" s="58"/>
      <c r="R645" s="59"/>
      <c r="S645" s="59"/>
      <c r="T645" s="59">
        <v>3.2844000000000002</v>
      </c>
      <c r="U645" s="59"/>
      <c r="V645" s="59"/>
      <c r="W645" s="59"/>
      <c r="X645" s="59">
        <v>3.3500880000000004</v>
      </c>
      <c r="Y645" s="59"/>
    </row>
    <row r="646" spans="3:25">
      <c r="C646" s="13" t="str">
        <f>IFERROR(VLOOKUP(A646,$H$13:$K$2718,4,0),"")</f>
        <v/>
      </c>
      <c r="H646" s="54" t="s">
        <v>15191</v>
      </c>
      <c r="I646" s="55" t="s">
        <v>18337</v>
      </c>
      <c r="J646" s="55" t="s">
        <v>14562</v>
      </c>
      <c r="K646" s="56">
        <v>6</v>
      </c>
      <c r="L646" s="56" t="s">
        <v>20533</v>
      </c>
      <c r="M646" s="57" t="s">
        <v>20537</v>
      </c>
      <c r="N646" s="58"/>
      <c r="O646" s="58"/>
      <c r="P646" s="58">
        <v>4.75</v>
      </c>
      <c r="Q646" s="58"/>
      <c r="R646" s="59"/>
      <c r="S646" s="59"/>
      <c r="T646" s="59">
        <v>4.8449999999999998</v>
      </c>
      <c r="U646" s="59"/>
      <c r="V646" s="59"/>
      <c r="W646" s="59"/>
      <c r="X646" s="59">
        <v>4.9418999999999995</v>
      </c>
      <c r="Y646" s="59"/>
    </row>
    <row r="647" spans="3:25">
      <c r="C647" s="13" t="str">
        <f>IFERROR(VLOOKUP(A647,$H$13:$K$2718,4,0),"")</f>
        <v/>
      </c>
      <c r="H647" s="54" t="s">
        <v>15192</v>
      </c>
      <c r="I647" s="55" t="s">
        <v>18338</v>
      </c>
      <c r="J647" s="55" t="s">
        <v>18339</v>
      </c>
      <c r="K647" s="56">
        <v>1</v>
      </c>
      <c r="L647" s="56" t="s">
        <v>20532</v>
      </c>
      <c r="M647" s="57" t="s">
        <v>20537</v>
      </c>
      <c r="N647" s="58"/>
      <c r="O647" s="58"/>
      <c r="P647" s="58">
        <v>5.5</v>
      </c>
      <c r="Q647" s="58"/>
      <c r="R647" s="59"/>
      <c r="S647" s="59"/>
      <c r="T647" s="59">
        <v>5.61</v>
      </c>
      <c r="U647" s="59"/>
      <c r="V647" s="59"/>
      <c r="W647" s="59"/>
      <c r="X647" s="59">
        <v>5.7222</v>
      </c>
      <c r="Y647" s="59"/>
    </row>
    <row r="648" spans="3:25">
      <c r="C648" s="13" t="str">
        <f>IFERROR(VLOOKUP(A648,$H$13:$K$2718,4,0),"")</f>
        <v/>
      </c>
      <c r="H648" s="54" t="s">
        <v>15193</v>
      </c>
      <c r="I648" s="55" t="s">
        <v>18340</v>
      </c>
      <c r="J648" s="55" t="s">
        <v>14562</v>
      </c>
      <c r="K648" s="56">
        <v>1</v>
      </c>
      <c r="L648" s="56" t="s">
        <v>20532</v>
      </c>
      <c r="M648" s="57" t="s">
        <v>20536</v>
      </c>
      <c r="N648" s="58">
        <v>17.350000000000001</v>
      </c>
      <c r="O648" s="58">
        <v>16.350000000000001</v>
      </c>
      <c r="P648" s="58">
        <v>15.600000000000001</v>
      </c>
      <c r="Q648" s="58">
        <v>14.350000000000001</v>
      </c>
      <c r="R648" s="59">
        <v>17.697000000000003</v>
      </c>
      <c r="S648" s="59">
        <v>16.677000000000003</v>
      </c>
      <c r="T648" s="59">
        <v>15.912000000000001</v>
      </c>
      <c r="U648" s="59">
        <v>14.637000000000002</v>
      </c>
      <c r="V648" s="59">
        <v>18.050940000000004</v>
      </c>
      <c r="W648" s="59">
        <v>17.010540000000002</v>
      </c>
      <c r="X648" s="59">
        <v>16.230240000000002</v>
      </c>
      <c r="Y648" s="59">
        <v>14.929740000000002</v>
      </c>
    </row>
    <row r="649" spans="3:25">
      <c r="C649" s="13" t="str">
        <f>IFERROR(VLOOKUP(A649,$H$13:$K$2718,4,0),"")</f>
        <v/>
      </c>
      <c r="H649" s="54" t="s">
        <v>15194</v>
      </c>
      <c r="I649" s="55" t="s">
        <v>14562</v>
      </c>
      <c r="J649" s="55" t="s">
        <v>17301</v>
      </c>
      <c r="K649" s="56">
        <v>12</v>
      </c>
      <c r="L649" s="56" t="s">
        <v>20532</v>
      </c>
      <c r="M649" s="57" t="s">
        <v>20536</v>
      </c>
      <c r="N649" s="58">
        <v>2.37</v>
      </c>
      <c r="O649" s="58">
        <v>2.17</v>
      </c>
      <c r="P649" s="58">
        <v>1.9700000000000002</v>
      </c>
      <c r="Q649" s="58">
        <v>1.7200000000000002</v>
      </c>
      <c r="R649" s="59">
        <v>2.4174000000000002</v>
      </c>
      <c r="S649" s="59">
        <v>2.2134</v>
      </c>
      <c r="T649" s="59">
        <v>2.0094000000000003</v>
      </c>
      <c r="U649" s="59">
        <v>1.7544000000000002</v>
      </c>
      <c r="V649" s="59">
        <v>2.4657480000000001</v>
      </c>
      <c r="W649" s="59">
        <v>2.2576680000000002</v>
      </c>
      <c r="X649" s="59">
        <v>2.0495880000000004</v>
      </c>
      <c r="Y649" s="59">
        <v>1.7894880000000002</v>
      </c>
    </row>
    <row r="650" spans="3:25">
      <c r="C650" s="13" t="str">
        <f>IFERROR(VLOOKUP(A650,$H$13:$K$2718,4,0),"")</f>
        <v/>
      </c>
      <c r="H650" s="54" t="s">
        <v>15195</v>
      </c>
      <c r="I650" s="55" t="s">
        <v>18341</v>
      </c>
      <c r="J650" s="55" t="s">
        <v>18342</v>
      </c>
      <c r="K650" s="56">
        <v>6</v>
      </c>
      <c r="L650" s="56" t="s">
        <v>20532</v>
      </c>
      <c r="M650" s="57" t="s">
        <v>20537</v>
      </c>
      <c r="N650" s="58"/>
      <c r="O650" s="58"/>
      <c r="P650" s="58">
        <v>6.6899999999999995</v>
      </c>
      <c r="Q650" s="58"/>
      <c r="R650" s="59"/>
      <c r="S650" s="59"/>
      <c r="T650" s="59">
        <v>6.8237999999999994</v>
      </c>
      <c r="U650" s="59"/>
      <c r="V650" s="59"/>
      <c r="W650" s="59"/>
      <c r="X650" s="59">
        <v>6.9602759999999995</v>
      </c>
      <c r="Y650" s="59"/>
    </row>
    <row r="651" spans="3:25">
      <c r="C651" s="13" t="str">
        <f>IFERROR(VLOOKUP(A651,$H$13:$K$2718,4,0),"")</f>
        <v/>
      </c>
      <c r="H651" s="54" t="s">
        <v>15196</v>
      </c>
      <c r="I651" s="55" t="s">
        <v>18343</v>
      </c>
      <c r="J651" s="55" t="s">
        <v>18344</v>
      </c>
      <c r="K651" s="56">
        <v>1</v>
      </c>
      <c r="L651" s="56" t="s">
        <v>20532</v>
      </c>
      <c r="M651" s="57" t="s">
        <v>20536</v>
      </c>
      <c r="N651" s="58">
        <v>17.240000000000002</v>
      </c>
      <c r="O651" s="58">
        <v>16.240000000000002</v>
      </c>
      <c r="P651" s="58">
        <v>15.490000000000002</v>
      </c>
      <c r="Q651" s="58">
        <v>14.240000000000002</v>
      </c>
      <c r="R651" s="59">
        <v>17.584800000000001</v>
      </c>
      <c r="S651" s="59">
        <v>16.564800000000002</v>
      </c>
      <c r="T651" s="59">
        <v>15.799800000000001</v>
      </c>
      <c r="U651" s="59">
        <v>14.524800000000003</v>
      </c>
      <c r="V651" s="59">
        <v>17.936496000000002</v>
      </c>
      <c r="W651" s="59">
        <v>16.896096</v>
      </c>
      <c r="X651" s="59">
        <v>16.115796</v>
      </c>
      <c r="Y651" s="59">
        <v>14.815296000000002</v>
      </c>
    </row>
    <row r="652" spans="3:25">
      <c r="C652" s="13" t="str">
        <f>IFERROR(VLOOKUP(A652,$H$13:$K$2718,4,0),"")</f>
        <v/>
      </c>
      <c r="H652" s="54" t="s">
        <v>15197</v>
      </c>
      <c r="I652" s="55" t="s">
        <v>18345</v>
      </c>
      <c r="J652" s="55" t="s">
        <v>14562</v>
      </c>
      <c r="K652" s="56">
        <v>1</v>
      </c>
      <c r="L652" s="56" t="s">
        <v>20533</v>
      </c>
      <c r="M652" s="57" t="s">
        <v>20536</v>
      </c>
      <c r="N652" s="58">
        <v>3.65</v>
      </c>
      <c r="O652" s="58">
        <v>3.45</v>
      </c>
      <c r="P652" s="58">
        <v>3.25</v>
      </c>
      <c r="Q652" s="58">
        <v>3</v>
      </c>
      <c r="R652" s="59">
        <v>3.7229999999999999</v>
      </c>
      <c r="S652" s="59">
        <v>3.5190000000000001</v>
      </c>
      <c r="T652" s="59">
        <v>3.3149999999999999</v>
      </c>
      <c r="U652" s="59">
        <v>3.06</v>
      </c>
      <c r="V652" s="59">
        <v>3.7974600000000001</v>
      </c>
      <c r="W652" s="59">
        <v>3.5893800000000002</v>
      </c>
      <c r="X652" s="59">
        <v>3.3813</v>
      </c>
      <c r="Y652" s="59">
        <v>3.1212</v>
      </c>
    </row>
    <row r="653" spans="3:25">
      <c r="C653" s="13" t="str">
        <f>IFERROR(VLOOKUP(A653,$H$13:$K$2718,4,0),"")</f>
        <v/>
      </c>
      <c r="H653" s="54" t="s">
        <v>15198</v>
      </c>
      <c r="I653" s="55" t="s">
        <v>18346</v>
      </c>
      <c r="J653" s="55" t="s">
        <v>18347</v>
      </c>
      <c r="K653" s="56">
        <v>6</v>
      </c>
      <c r="L653" s="56" t="s">
        <v>20532</v>
      </c>
      <c r="M653" s="57" t="s">
        <v>20536</v>
      </c>
      <c r="N653" s="58">
        <v>2.87</v>
      </c>
      <c r="O653" s="58">
        <v>2.67</v>
      </c>
      <c r="P653" s="58">
        <v>2.4700000000000002</v>
      </c>
      <c r="Q653" s="58">
        <v>2.2200000000000002</v>
      </c>
      <c r="R653" s="59">
        <v>2.9274</v>
      </c>
      <c r="S653" s="59">
        <v>2.7233999999999998</v>
      </c>
      <c r="T653" s="59">
        <v>2.5194000000000001</v>
      </c>
      <c r="U653" s="59">
        <v>2.2644000000000002</v>
      </c>
      <c r="V653" s="59">
        <v>2.985948</v>
      </c>
      <c r="W653" s="59">
        <v>2.7778679999999998</v>
      </c>
      <c r="X653" s="59">
        <v>2.569788</v>
      </c>
      <c r="Y653" s="59">
        <v>2.3096880000000004</v>
      </c>
    </row>
    <row r="654" spans="3:25">
      <c r="C654" s="13" t="str">
        <f>IFERROR(VLOOKUP(A654,$H$13:$K$2718,4,0),"")</f>
        <v/>
      </c>
      <c r="H654" s="54" t="s">
        <v>15199</v>
      </c>
      <c r="I654" s="55" t="s">
        <v>18348</v>
      </c>
      <c r="J654" s="55" t="s">
        <v>18349</v>
      </c>
      <c r="K654" s="56">
        <v>6</v>
      </c>
      <c r="L654" s="56" t="s">
        <v>20532</v>
      </c>
      <c r="M654" s="57" t="s">
        <v>20536</v>
      </c>
      <c r="N654" s="58">
        <v>2.8899999999999997</v>
      </c>
      <c r="O654" s="58">
        <v>2.6899999999999995</v>
      </c>
      <c r="P654" s="58">
        <v>2.4899999999999998</v>
      </c>
      <c r="Q654" s="58">
        <v>2.2399999999999998</v>
      </c>
      <c r="R654" s="59">
        <v>2.9477999999999995</v>
      </c>
      <c r="S654" s="59">
        <v>2.7437999999999994</v>
      </c>
      <c r="T654" s="59">
        <v>2.5397999999999996</v>
      </c>
      <c r="U654" s="59">
        <v>2.2847999999999997</v>
      </c>
      <c r="V654" s="59">
        <v>3.0067559999999993</v>
      </c>
      <c r="W654" s="59">
        <v>2.7986759999999995</v>
      </c>
      <c r="X654" s="59">
        <v>2.5905959999999997</v>
      </c>
      <c r="Y654" s="59">
        <v>2.3304959999999997</v>
      </c>
    </row>
    <row r="655" spans="3:25">
      <c r="C655" s="13" t="str">
        <f>IFERROR(VLOOKUP(A655,$H$13:$K$2718,4,0),"")</f>
        <v/>
      </c>
      <c r="H655" s="54" t="s">
        <v>15200</v>
      </c>
      <c r="I655" s="55" t="s">
        <v>18350</v>
      </c>
      <c r="J655" s="55" t="s">
        <v>18351</v>
      </c>
      <c r="K655" s="56">
        <v>6</v>
      </c>
      <c r="L655" s="56" t="s">
        <v>20532</v>
      </c>
      <c r="M655" s="57" t="s">
        <v>20537</v>
      </c>
      <c r="N655" s="58"/>
      <c r="O655" s="58"/>
      <c r="P655" s="58">
        <v>3.24</v>
      </c>
      <c r="Q655" s="58"/>
      <c r="R655" s="59"/>
      <c r="S655" s="59"/>
      <c r="T655" s="59">
        <v>3.3048000000000002</v>
      </c>
      <c r="U655" s="59"/>
      <c r="V655" s="59"/>
      <c r="W655" s="59"/>
      <c r="X655" s="59">
        <v>3.3708960000000001</v>
      </c>
      <c r="Y655" s="59"/>
    </row>
    <row r="656" spans="3:25">
      <c r="C656" s="13" t="str">
        <f>IFERROR(VLOOKUP(A656,$H$13:$K$2718,4,0),"")</f>
        <v/>
      </c>
      <c r="H656" s="54" t="s">
        <v>15201</v>
      </c>
      <c r="I656" s="55" t="s">
        <v>18352</v>
      </c>
      <c r="J656" s="55" t="s">
        <v>14562</v>
      </c>
      <c r="K656" s="56">
        <v>12</v>
      </c>
      <c r="L656" s="56" t="s">
        <v>20532</v>
      </c>
      <c r="M656" s="57" t="s">
        <v>20537</v>
      </c>
      <c r="N656" s="58"/>
      <c r="O656" s="58"/>
      <c r="P656" s="58">
        <v>1.9300000000000002</v>
      </c>
      <c r="Q656" s="58"/>
      <c r="R656" s="59"/>
      <c r="S656" s="59"/>
      <c r="T656" s="59">
        <v>1.9686000000000001</v>
      </c>
      <c r="U656" s="59"/>
      <c r="V656" s="59"/>
      <c r="W656" s="59"/>
      <c r="X656" s="59">
        <v>2.0079720000000001</v>
      </c>
      <c r="Y656" s="59"/>
    </row>
    <row r="657" spans="3:25">
      <c r="C657" s="13" t="str">
        <f>IFERROR(VLOOKUP(A657,$H$13:$K$2718,4,0),"")</f>
        <v/>
      </c>
      <c r="H657" s="54" t="s">
        <v>15202</v>
      </c>
      <c r="I657" s="55" t="s">
        <v>18353</v>
      </c>
      <c r="J657" s="55" t="s">
        <v>18354</v>
      </c>
      <c r="K657" s="56">
        <v>1</v>
      </c>
      <c r="L657" s="56" t="s">
        <v>20532</v>
      </c>
      <c r="M657" s="57" t="s">
        <v>20536</v>
      </c>
      <c r="N657" s="58">
        <v>5.41</v>
      </c>
      <c r="O657" s="58">
        <v>5.1100000000000003</v>
      </c>
      <c r="P657" s="58">
        <v>4.8100000000000005</v>
      </c>
      <c r="Q657" s="58">
        <v>4.45</v>
      </c>
      <c r="R657" s="59">
        <v>5.5182000000000002</v>
      </c>
      <c r="S657" s="59">
        <v>5.2122000000000002</v>
      </c>
      <c r="T657" s="59">
        <v>4.9062000000000001</v>
      </c>
      <c r="U657" s="59">
        <v>4.5390000000000006</v>
      </c>
      <c r="V657" s="59">
        <v>5.6285639999999999</v>
      </c>
      <c r="W657" s="59">
        <v>5.3164440000000006</v>
      </c>
      <c r="X657" s="59">
        <v>5.0043240000000004</v>
      </c>
      <c r="Y657" s="59">
        <v>4.6297800000000002</v>
      </c>
    </row>
    <row r="658" spans="3:25">
      <c r="C658" s="13" t="str">
        <f>IFERROR(VLOOKUP(A658,$H$13:$K$2718,4,0),"")</f>
        <v/>
      </c>
      <c r="H658" s="54" t="s">
        <v>15203</v>
      </c>
      <c r="I658" s="55" t="s">
        <v>18355</v>
      </c>
      <c r="J658" s="55" t="s">
        <v>18356</v>
      </c>
      <c r="K658" s="56">
        <v>1</v>
      </c>
      <c r="L658" s="56" t="s">
        <v>20532</v>
      </c>
      <c r="M658" s="57" t="s">
        <v>20536</v>
      </c>
      <c r="N658" s="58">
        <v>3.26</v>
      </c>
      <c r="O658" s="58">
        <v>3.0599999999999996</v>
      </c>
      <c r="P658" s="58">
        <v>2.86</v>
      </c>
      <c r="Q658" s="58">
        <v>2.61</v>
      </c>
      <c r="R658" s="59">
        <v>3.3251999999999997</v>
      </c>
      <c r="S658" s="59">
        <v>3.1211999999999995</v>
      </c>
      <c r="T658" s="59">
        <v>2.9171999999999998</v>
      </c>
      <c r="U658" s="59">
        <v>2.6621999999999999</v>
      </c>
      <c r="V658" s="59">
        <v>3.3917039999999998</v>
      </c>
      <c r="W658" s="59">
        <v>3.1836239999999996</v>
      </c>
      <c r="X658" s="59">
        <v>2.9755439999999997</v>
      </c>
      <c r="Y658" s="59">
        <v>2.7154439999999997</v>
      </c>
    </row>
    <row r="659" spans="3:25">
      <c r="C659" s="13" t="str">
        <f>IFERROR(VLOOKUP(A659,$H$13:$K$2718,4,0),"")</f>
        <v/>
      </c>
      <c r="H659" s="54" t="s">
        <v>15204</v>
      </c>
      <c r="I659" s="55" t="s">
        <v>18357</v>
      </c>
      <c r="J659" s="55" t="s">
        <v>14562</v>
      </c>
      <c r="K659" s="56">
        <v>1</v>
      </c>
      <c r="L659" s="56" t="s">
        <v>20532</v>
      </c>
      <c r="M659" s="57" t="s">
        <v>20537</v>
      </c>
      <c r="N659" s="58"/>
      <c r="O659" s="58"/>
      <c r="P659" s="58">
        <v>1.7600000000000002</v>
      </c>
      <c r="Q659" s="58"/>
      <c r="R659" s="59"/>
      <c r="S659" s="59"/>
      <c r="T659" s="59">
        <v>1.7952000000000001</v>
      </c>
      <c r="U659" s="59"/>
      <c r="V659" s="59"/>
      <c r="W659" s="59"/>
      <c r="X659" s="59">
        <v>1.8311040000000001</v>
      </c>
      <c r="Y659" s="59"/>
    </row>
    <row r="660" spans="3:25">
      <c r="C660" s="13" t="str">
        <f>IFERROR(VLOOKUP(A660,$H$13:$K$2718,4,0),"")</f>
        <v/>
      </c>
      <c r="H660" s="54" t="s">
        <v>15205</v>
      </c>
      <c r="I660" s="55" t="s">
        <v>18358</v>
      </c>
      <c r="J660" s="55" t="s">
        <v>18359</v>
      </c>
      <c r="K660" s="56">
        <v>1</v>
      </c>
      <c r="L660" s="56" t="s">
        <v>20532</v>
      </c>
      <c r="M660" s="57" t="s">
        <v>20536</v>
      </c>
      <c r="N660" s="58">
        <v>3.39</v>
      </c>
      <c r="O660" s="58">
        <v>3.1900000000000004</v>
      </c>
      <c r="P660" s="58">
        <v>2.99</v>
      </c>
      <c r="Q660" s="58">
        <v>2.74</v>
      </c>
      <c r="R660" s="59">
        <v>3.4578000000000002</v>
      </c>
      <c r="S660" s="59">
        <v>3.2538000000000005</v>
      </c>
      <c r="T660" s="59">
        <v>3.0498000000000003</v>
      </c>
      <c r="U660" s="59">
        <v>2.7948000000000004</v>
      </c>
      <c r="V660" s="59">
        <v>3.5269560000000002</v>
      </c>
      <c r="W660" s="59">
        <v>3.3188760000000004</v>
      </c>
      <c r="X660" s="59">
        <v>3.1107960000000001</v>
      </c>
      <c r="Y660" s="59">
        <v>2.8506960000000006</v>
      </c>
    </row>
    <row r="661" spans="3:25">
      <c r="C661" s="13" t="str">
        <f>IFERROR(VLOOKUP(A661,$H$13:$K$2718,4,0),"")</f>
        <v/>
      </c>
      <c r="H661" s="54" t="s">
        <v>15206</v>
      </c>
      <c r="I661" s="55" t="s">
        <v>18360</v>
      </c>
      <c r="J661" s="55" t="s">
        <v>14562</v>
      </c>
      <c r="K661" s="56">
        <v>12</v>
      </c>
      <c r="L661" s="56" t="s">
        <v>20533</v>
      </c>
      <c r="M661" s="57" t="s">
        <v>20537</v>
      </c>
      <c r="N661" s="58"/>
      <c r="O661" s="58"/>
      <c r="P661" s="58">
        <v>3.7499999999999996</v>
      </c>
      <c r="Q661" s="58"/>
      <c r="R661" s="59"/>
      <c r="S661" s="59"/>
      <c r="T661" s="59">
        <v>3.8249999999999997</v>
      </c>
      <c r="U661" s="59"/>
      <c r="V661" s="59"/>
      <c r="W661" s="59"/>
      <c r="X661" s="59">
        <v>3.9014999999999995</v>
      </c>
      <c r="Y661" s="59"/>
    </row>
    <row r="662" spans="3:25">
      <c r="C662" s="13" t="str">
        <f>IFERROR(VLOOKUP(A662,$H$13:$K$2718,4,0),"")</f>
        <v/>
      </c>
      <c r="H662" s="54" t="s">
        <v>15207</v>
      </c>
      <c r="I662" s="55" t="s">
        <v>18361</v>
      </c>
      <c r="J662" s="55" t="s">
        <v>18362</v>
      </c>
      <c r="K662" s="56">
        <v>12</v>
      </c>
      <c r="L662" s="56" t="s">
        <v>20532</v>
      </c>
      <c r="M662" s="57" t="s">
        <v>20537</v>
      </c>
      <c r="N662" s="58"/>
      <c r="O662" s="58"/>
      <c r="P662" s="58">
        <v>2.4300000000000002</v>
      </c>
      <c r="Q662" s="58"/>
      <c r="R662" s="59"/>
      <c r="S662" s="59"/>
      <c r="T662" s="59">
        <v>2.4786000000000001</v>
      </c>
      <c r="U662" s="59"/>
      <c r="V662" s="59"/>
      <c r="W662" s="59"/>
      <c r="X662" s="59">
        <v>2.5281720000000001</v>
      </c>
      <c r="Y662" s="59"/>
    </row>
    <row r="663" spans="3:25">
      <c r="C663" s="13" t="str">
        <f>IFERROR(VLOOKUP(A663,$H$13:$K$2718,4,0),"")</f>
        <v/>
      </c>
      <c r="H663" s="54" t="s">
        <v>15208</v>
      </c>
      <c r="I663" s="55" t="s">
        <v>18363</v>
      </c>
      <c r="J663" s="55" t="s">
        <v>18364</v>
      </c>
      <c r="K663" s="56">
        <v>6</v>
      </c>
      <c r="L663" s="56" t="s">
        <v>20532</v>
      </c>
      <c r="M663" s="57" t="s">
        <v>20537</v>
      </c>
      <c r="N663" s="58"/>
      <c r="O663" s="58"/>
      <c r="P663" s="58">
        <v>5.49</v>
      </c>
      <c r="Q663" s="58"/>
      <c r="R663" s="59"/>
      <c r="S663" s="59"/>
      <c r="T663" s="59">
        <v>5.5998000000000001</v>
      </c>
      <c r="U663" s="59"/>
      <c r="V663" s="59"/>
      <c r="W663" s="59"/>
      <c r="X663" s="59">
        <v>5.7117960000000005</v>
      </c>
      <c r="Y663" s="59"/>
    </row>
    <row r="664" spans="3:25">
      <c r="C664" s="13" t="str">
        <f>IFERROR(VLOOKUP(A664,$H$13:$K$2718,4,0),"")</f>
        <v/>
      </c>
      <c r="H664" s="54" t="s">
        <v>15209</v>
      </c>
      <c r="I664" s="55" t="s">
        <v>18365</v>
      </c>
      <c r="J664" s="55" t="s">
        <v>18366</v>
      </c>
      <c r="K664" s="56">
        <v>12</v>
      </c>
      <c r="L664" s="56" t="s">
        <v>20532</v>
      </c>
      <c r="M664" s="57" t="s">
        <v>20536</v>
      </c>
      <c r="N664" s="58">
        <v>3.39</v>
      </c>
      <c r="O664" s="58">
        <v>3.1900000000000004</v>
      </c>
      <c r="P664" s="58">
        <v>2.99</v>
      </c>
      <c r="Q664" s="58">
        <v>2.74</v>
      </c>
      <c r="R664" s="59">
        <v>3.4578000000000002</v>
      </c>
      <c r="S664" s="59">
        <v>3.2538000000000005</v>
      </c>
      <c r="T664" s="59">
        <v>3.0498000000000003</v>
      </c>
      <c r="U664" s="59">
        <v>2.7948000000000004</v>
      </c>
      <c r="V664" s="59">
        <v>3.5269560000000002</v>
      </c>
      <c r="W664" s="59">
        <v>3.3188760000000004</v>
      </c>
      <c r="X664" s="59">
        <v>3.1107960000000001</v>
      </c>
      <c r="Y664" s="59">
        <v>2.8506960000000006</v>
      </c>
    </row>
    <row r="665" spans="3:25">
      <c r="C665" s="13" t="str">
        <f>IFERROR(VLOOKUP(A665,$H$13:$K$2718,4,0),"")</f>
        <v/>
      </c>
      <c r="H665" s="54" t="s">
        <v>15210</v>
      </c>
      <c r="I665" s="55" t="s">
        <v>18367</v>
      </c>
      <c r="J665" s="55" t="s">
        <v>17416</v>
      </c>
      <c r="K665" s="56">
        <v>6</v>
      </c>
      <c r="L665" s="56" t="s">
        <v>20532</v>
      </c>
      <c r="M665" s="57" t="s">
        <v>20536</v>
      </c>
      <c r="N665" s="58">
        <v>4.7300000000000004</v>
      </c>
      <c r="O665" s="58">
        <v>4.4300000000000006</v>
      </c>
      <c r="P665" s="58">
        <v>4.1300000000000008</v>
      </c>
      <c r="Q665" s="58">
        <v>3.7700000000000005</v>
      </c>
      <c r="R665" s="59">
        <v>4.8246000000000002</v>
      </c>
      <c r="S665" s="59">
        <v>4.5186000000000011</v>
      </c>
      <c r="T665" s="59">
        <v>4.212600000000001</v>
      </c>
      <c r="U665" s="59">
        <v>3.8454000000000006</v>
      </c>
      <c r="V665" s="59">
        <v>4.9210919999999998</v>
      </c>
      <c r="W665" s="59">
        <v>4.6089720000000014</v>
      </c>
      <c r="X665" s="59">
        <v>4.2968520000000012</v>
      </c>
      <c r="Y665" s="59">
        <v>3.9223080000000006</v>
      </c>
    </row>
    <row r="666" spans="3:25">
      <c r="C666" s="13" t="str">
        <f>IFERROR(VLOOKUP(A666,$H$13:$K$2718,4,0),"")</f>
        <v/>
      </c>
      <c r="H666" s="54" t="s">
        <v>15211</v>
      </c>
      <c r="I666" s="55" t="s">
        <v>14562</v>
      </c>
      <c r="J666" s="55" t="s">
        <v>14562</v>
      </c>
      <c r="K666" s="56">
        <v>1</v>
      </c>
      <c r="L666" s="56" t="s">
        <v>20532</v>
      </c>
      <c r="M666" s="57" t="s">
        <v>20537</v>
      </c>
      <c r="N666" s="58"/>
      <c r="O666" s="58"/>
      <c r="P666" s="58">
        <v>4.9599999999999991</v>
      </c>
      <c r="Q666" s="58"/>
      <c r="R666" s="59"/>
      <c r="S666" s="59"/>
      <c r="T666" s="59">
        <v>5.0591999999999988</v>
      </c>
      <c r="U666" s="59"/>
      <c r="V666" s="59"/>
      <c r="W666" s="59"/>
      <c r="X666" s="59">
        <v>5.1603839999999987</v>
      </c>
      <c r="Y666" s="59"/>
    </row>
    <row r="667" spans="3:25">
      <c r="C667" s="13" t="str">
        <f>IFERROR(VLOOKUP(A667,$H$13:$K$2718,4,0),"")</f>
        <v/>
      </c>
      <c r="H667" s="54" t="s">
        <v>15212</v>
      </c>
      <c r="I667" s="55" t="s">
        <v>18368</v>
      </c>
      <c r="J667" s="55" t="s">
        <v>14562</v>
      </c>
      <c r="K667" s="56">
        <v>1</v>
      </c>
      <c r="L667" s="56" t="s">
        <v>20532</v>
      </c>
      <c r="M667" s="57" t="s">
        <v>20537</v>
      </c>
      <c r="N667" s="58"/>
      <c r="O667" s="58"/>
      <c r="P667" s="58">
        <v>5.49</v>
      </c>
      <c r="Q667" s="58"/>
      <c r="R667" s="59"/>
      <c r="S667" s="59"/>
      <c r="T667" s="59">
        <v>5.5998000000000001</v>
      </c>
      <c r="U667" s="59"/>
      <c r="V667" s="59"/>
      <c r="W667" s="59"/>
      <c r="X667" s="59">
        <v>5.7117960000000005</v>
      </c>
      <c r="Y667" s="59"/>
    </row>
    <row r="668" spans="3:25">
      <c r="C668" s="13" t="str">
        <f>IFERROR(VLOOKUP(A668,$H$13:$K$2718,4,0),"")</f>
        <v/>
      </c>
      <c r="H668" s="54" t="s">
        <v>15213</v>
      </c>
      <c r="I668" s="55" t="s">
        <v>18369</v>
      </c>
      <c r="J668" s="55" t="s">
        <v>18370</v>
      </c>
      <c r="K668" s="56">
        <v>12</v>
      </c>
      <c r="L668" s="56" t="s">
        <v>20532</v>
      </c>
      <c r="M668" s="57" t="s">
        <v>20537</v>
      </c>
      <c r="N668" s="58"/>
      <c r="O668" s="58"/>
      <c r="P668" s="58">
        <v>2.2799999999999998</v>
      </c>
      <c r="Q668" s="58"/>
      <c r="R668" s="59"/>
      <c r="S668" s="59"/>
      <c r="T668" s="59">
        <v>2.3255999999999997</v>
      </c>
      <c r="U668" s="59"/>
      <c r="V668" s="59"/>
      <c r="W668" s="59"/>
      <c r="X668" s="59">
        <v>2.3721119999999996</v>
      </c>
      <c r="Y668" s="59"/>
    </row>
    <row r="669" spans="3:25">
      <c r="C669" s="13" t="str">
        <f>IFERROR(VLOOKUP(A669,$H$13:$K$2718,4,0),"")</f>
        <v/>
      </c>
      <c r="H669" s="54" t="s">
        <v>15214</v>
      </c>
      <c r="I669" s="55" t="s">
        <v>18371</v>
      </c>
      <c r="J669" s="55" t="s">
        <v>14562</v>
      </c>
      <c r="K669" s="56">
        <v>12</v>
      </c>
      <c r="L669" s="56" t="s">
        <v>20533</v>
      </c>
      <c r="M669" s="57" t="s">
        <v>20536</v>
      </c>
      <c r="N669" s="58">
        <v>3.14</v>
      </c>
      <c r="O669" s="58">
        <v>2.9400000000000004</v>
      </c>
      <c r="P669" s="58">
        <v>2.74</v>
      </c>
      <c r="Q669" s="58">
        <v>2.4900000000000002</v>
      </c>
      <c r="R669" s="59">
        <v>3.2028000000000003</v>
      </c>
      <c r="S669" s="59">
        <v>2.9988000000000006</v>
      </c>
      <c r="T669" s="59">
        <v>2.7948000000000004</v>
      </c>
      <c r="U669" s="59">
        <v>2.5398000000000001</v>
      </c>
      <c r="V669" s="59">
        <v>3.2668560000000002</v>
      </c>
      <c r="W669" s="59">
        <v>3.0587760000000004</v>
      </c>
      <c r="X669" s="59">
        <v>2.8506960000000006</v>
      </c>
      <c r="Y669" s="59">
        <v>2.5905960000000001</v>
      </c>
    </row>
    <row r="670" spans="3:25">
      <c r="C670" s="13" t="str">
        <f>IFERROR(VLOOKUP(A670,$H$13:$K$2718,4,0),"")</f>
        <v/>
      </c>
      <c r="H670" s="54" t="s">
        <v>15215</v>
      </c>
      <c r="I670" s="55" t="s">
        <v>18372</v>
      </c>
      <c r="J670" s="55" t="s">
        <v>18373</v>
      </c>
      <c r="K670" s="56">
        <v>6</v>
      </c>
      <c r="L670" s="56" t="s">
        <v>20532</v>
      </c>
      <c r="M670" s="57" t="s">
        <v>20536</v>
      </c>
      <c r="N670" s="58">
        <v>4.7300000000000004</v>
      </c>
      <c r="O670" s="58">
        <v>4.4300000000000006</v>
      </c>
      <c r="P670" s="58">
        <v>4.1300000000000008</v>
      </c>
      <c r="Q670" s="58">
        <v>3.7700000000000005</v>
      </c>
      <c r="R670" s="59">
        <v>4.8246000000000002</v>
      </c>
      <c r="S670" s="59">
        <v>4.5186000000000011</v>
      </c>
      <c r="T670" s="59">
        <v>4.212600000000001</v>
      </c>
      <c r="U670" s="59">
        <v>3.8454000000000006</v>
      </c>
      <c r="V670" s="59">
        <v>4.9210919999999998</v>
      </c>
      <c r="W670" s="59">
        <v>4.6089720000000014</v>
      </c>
      <c r="X670" s="59">
        <v>4.2968520000000012</v>
      </c>
      <c r="Y670" s="59">
        <v>3.9223080000000006</v>
      </c>
    </row>
    <row r="671" spans="3:25">
      <c r="C671" s="13" t="str">
        <f>IFERROR(VLOOKUP(A671,$H$13:$K$2718,4,0),"")</f>
        <v/>
      </c>
      <c r="H671" s="54" t="s">
        <v>15216</v>
      </c>
      <c r="I671" s="55" t="s">
        <v>18374</v>
      </c>
      <c r="J671" s="55" t="s">
        <v>18375</v>
      </c>
      <c r="K671" s="56">
        <v>6</v>
      </c>
      <c r="L671" s="56" t="s">
        <v>20532</v>
      </c>
      <c r="M671" s="57" t="s">
        <v>20536</v>
      </c>
      <c r="N671" s="58">
        <v>4.6899999999999995</v>
      </c>
      <c r="O671" s="58">
        <v>4.3899999999999997</v>
      </c>
      <c r="P671" s="58">
        <v>4.09</v>
      </c>
      <c r="Q671" s="58">
        <v>3.7299999999999995</v>
      </c>
      <c r="R671" s="59">
        <v>4.7837999999999994</v>
      </c>
      <c r="S671" s="59">
        <v>4.4777999999999993</v>
      </c>
      <c r="T671" s="59">
        <v>4.1718000000000002</v>
      </c>
      <c r="U671" s="59">
        <v>3.8045999999999993</v>
      </c>
      <c r="V671" s="59">
        <v>4.8794759999999995</v>
      </c>
      <c r="W671" s="59">
        <v>4.5673559999999993</v>
      </c>
      <c r="X671" s="59">
        <v>4.255236</v>
      </c>
      <c r="Y671" s="59">
        <v>3.8806919999999994</v>
      </c>
    </row>
    <row r="672" spans="3:25">
      <c r="C672" s="13" t="str">
        <f>IFERROR(VLOOKUP(A672,$H$13:$K$2718,4,0),"")</f>
        <v/>
      </c>
      <c r="H672" s="54" t="s">
        <v>15217</v>
      </c>
      <c r="I672" s="55" t="s">
        <v>18376</v>
      </c>
      <c r="J672" s="55" t="s">
        <v>18377</v>
      </c>
      <c r="K672" s="56">
        <v>1</v>
      </c>
      <c r="L672" s="56" t="s">
        <v>20532</v>
      </c>
      <c r="M672" s="57" t="s">
        <v>20537</v>
      </c>
      <c r="N672" s="58"/>
      <c r="O672" s="58"/>
      <c r="P672" s="58">
        <v>4.2300000000000004</v>
      </c>
      <c r="Q672" s="58"/>
      <c r="R672" s="59"/>
      <c r="S672" s="59"/>
      <c r="T672" s="59">
        <v>4.3146000000000004</v>
      </c>
      <c r="U672" s="59"/>
      <c r="V672" s="59"/>
      <c r="W672" s="59"/>
      <c r="X672" s="59">
        <v>4.4008920000000007</v>
      </c>
      <c r="Y672" s="59"/>
    </row>
    <row r="673" spans="3:25">
      <c r="C673" s="13" t="str">
        <f>IFERROR(VLOOKUP(A673,$H$13:$K$2718,4,0),"")</f>
        <v/>
      </c>
      <c r="H673" s="54" t="s">
        <v>15218</v>
      </c>
      <c r="I673" s="55" t="s">
        <v>18378</v>
      </c>
      <c r="J673" s="55" t="s">
        <v>18379</v>
      </c>
      <c r="K673" s="56">
        <v>6</v>
      </c>
      <c r="L673" s="56" t="s">
        <v>20532</v>
      </c>
      <c r="M673" s="57" t="s">
        <v>20537</v>
      </c>
      <c r="N673" s="58"/>
      <c r="O673" s="58"/>
      <c r="P673" s="58">
        <v>5.1899999999999995</v>
      </c>
      <c r="Q673" s="58"/>
      <c r="R673" s="59"/>
      <c r="S673" s="59"/>
      <c r="T673" s="59">
        <v>5.2937999999999992</v>
      </c>
      <c r="U673" s="59"/>
      <c r="V673" s="59"/>
      <c r="W673" s="59"/>
      <c r="X673" s="59">
        <v>5.3996759999999995</v>
      </c>
      <c r="Y673" s="59"/>
    </row>
    <row r="674" spans="3:25">
      <c r="C674" s="13" t="str">
        <f>IFERROR(VLOOKUP(A674,$H$13:$K$2718,4,0),"")</f>
        <v/>
      </c>
      <c r="H674" s="54" t="s">
        <v>15219</v>
      </c>
      <c r="I674" s="55" t="s">
        <v>18380</v>
      </c>
      <c r="J674" s="55" t="s">
        <v>18381</v>
      </c>
      <c r="K674" s="56">
        <v>1</v>
      </c>
      <c r="L674" s="56" t="s">
        <v>20532</v>
      </c>
      <c r="M674" s="57" t="s">
        <v>20536</v>
      </c>
      <c r="N674" s="58">
        <v>12.36</v>
      </c>
      <c r="O674" s="58">
        <v>11.76</v>
      </c>
      <c r="P674" s="58">
        <v>11.16</v>
      </c>
      <c r="Q674" s="58">
        <v>10.44</v>
      </c>
      <c r="R674" s="59">
        <v>12.607199999999999</v>
      </c>
      <c r="S674" s="59">
        <v>11.995200000000001</v>
      </c>
      <c r="T674" s="59">
        <v>11.3832</v>
      </c>
      <c r="U674" s="59">
        <v>10.6488</v>
      </c>
      <c r="V674" s="59">
        <v>12.859343999999998</v>
      </c>
      <c r="W674" s="59">
        <v>12.235104</v>
      </c>
      <c r="X674" s="59">
        <v>11.610864000000001</v>
      </c>
      <c r="Y674" s="59">
        <v>10.861775999999999</v>
      </c>
    </row>
    <row r="675" spans="3:25">
      <c r="C675" s="13" t="str">
        <f>IFERROR(VLOOKUP(A675,$H$13:$K$2718,4,0),"")</f>
        <v/>
      </c>
      <c r="H675" s="54" t="s">
        <v>15220</v>
      </c>
      <c r="I675" s="55" t="s">
        <v>18382</v>
      </c>
      <c r="J675" s="55" t="s">
        <v>18383</v>
      </c>
      <c r="K675" s="56">
        <v>12</v>
      </c>
      <c r="L675" s="56" t="s">
        <v>20532</v>
      </c>
      <c r="M675" s="57" t="s">
        <v>20536</v>
      </c>
      <c r="N675" s="58">
        <v>5.3900000000000006</v>
      </c>
      <c r="O675" s="58">
        <v>5.0900000000000007</v>
      </c>
      <c r="P675" s="58">
        <v>4.7900000000000009</v>
      </c>
      <c r="Q675" s="58">
        <v>4.4300000000000006</v>
      </c>
      <c r="R675" s="59">
        <v>5.4978000000000007</v>
      </c>
      <c r="S675" s="59">
        <v>5.1918000000000006</v>
      </c>
      <c r="T675" s="59">
        <v>4.8858000000000006</v>
      </c>
      <c r="U675" s="59">
        <v>4.5186000000000011</v>
      </c>
      <c r="V675" s="59">
        <v>5.6077560000000011</v>
      </c>
      <c r="W675" s="59">
        <v>5.2956360000000009</v>
      </c>
      <c r="X675" s="59">
        <v>4.9835160000000007</v>
      </c>
      <c r="Y675" s="59">
        <v>4.6089720000000014</v>
      </c>
    </row>
    <row r="676" spans="3:25">
      <c r="C676" s="13" t="str">
        <f>IFERROR(VLOOKUP(A676,$H$13:$K$2718,4,0),"")</f>
        <v/>
      </c>
      <c r="H676" s="54" t="s">
        <v>15221</v>
      </c>
      <c r="I676" s="55" t="s">
        <v>18384</v>
      </c>
      <c r="J676" s="55" t="s">
        <v>14562</v>
      </c>
      <c r="K676" s="56">
        <v>1</v>
      </c>
      <c r="L676" s="56" t="s">
        <v>20532</v>
      </c>
      <c r="M676" s="57" t="s">
        <v>20537</v>
      </c>
      <c r="N676" s="58"/>
      <c r="O676" s="58"/>
      <c r="P676" s="58">
        <v>6.6899999999999995</v>
      </c>
      <c r="Q676" s="58"/>
      <c r="R676" s="59"/>
      <c r="S676" s="59"/>
      <c r="T676" s="59">
        <v>6.8237999999999994</v>
      </c>
      <c r="U676" s="59"/>
      <c r="V676" s="59"/>
      <c r="W676" s="59"/>
      <c r="X676" s="59">
        <v>6.9602759999999995</v>
      </c>
      <c r="Y676" s="59"/>
    </row>
    <row r="677" spans="3:25">
      <c r="C677" s="13" t="str">
        <f>IFERROR(VLOOKUP(A677,$H$13:$K$2718,4,0),"")</f>
        <v/>
      </c>
      <c r="H677" s="54" t="s">
        <v>15222</v>
      </c>
      <c r="I677" s="55" t="s">
        <v>14562</v>
      </c>
      <c r="J677" s="55" t="s">
        <v>14562</v>
      </c>
      <c r="K677" s="56">
        <v>60</v>
      </c>
      <c r="L677" s="56" t="s">
        <v>20532</v>
      </c>
      <c r="M677" s="57" t="s">
        <v>20537</v>
      </c>
      <c r="N677" s="58"/>
      <c r="O677" s="58"/>
      <c r="P677" s="58">
        <v>0.92</v>
      </c>
      <c r="Q677" s="58"/>
      <c r="R677" s="59"/>
      <c r="S677" s="59"/>
      <c r="T677" s="59">
        <v>0.93840000000000001</v>
      </c>
      <c r="U677" s="59"/>
      <c r="V677" s="59"/>
      <c r="W677" s="59"/>
      <c r="X677" s="59">
        <v>0.95716800000000002</v>
      </c>
      <c r="Y677" s="59"/>
    </row>
    <row r="678" spans="3:25">
      <c r="C678" s="13" t="str">
        <f>IFERROR(VLOOKUP(A678,$H$13:$K$2718,4,0),"")</f>
        <v/>
      </c>
      <c r="H678" s="54" t="s">
        <v>15223</v>
      </c>
      <c r="I678" s="55" t="s">
        <v>18385</v>
      </c>
      <c r="J678" s="55" t="s">
        <v>18386</v>
      </c>
      <c r="K678" s="56">
        <v>1</v>
      </c>
      <c r="L678" s="56" t="s">
        <v>20532</v>
      </c>
      <c r="M678" s="57" t="s">
        <v>20537</v>
      </c>
      <c r="N678" s="58"/>
      <c r="O678" s="58"/>
      <c r="P678" s="58">
        <v>3.9499999999999997</v>
      </c>
      <c r="Q678" s="58"/>
      <c r="R678" s="59"/>
      <c r="S678" s="59"/>
      <c r="T678" s="59">
        <v>4.0289999999999999</v>
      </c>
      <c r="U678" s="59"/>
      <c r="V678" s="59"/>
      <c r="W678" s="59"/>
      <c r="X678" s="59">
        <v>4.1095800000000002</v>
      </c>
      <c r="Y678" s="59"/>
    </row>
    <row r="679" spans="3:25">
      <c r="C679" s="13" t="str">
        <f>IFERROR(VLOOKUP(A679,$H$13:$K$2718,4,0),"")</f>
        <v/>
      </c>
      <c r="H679" s="54" t="s">
        <v>15224</v>
      </c>
      <c r="I679" s="55" t="s">
        <v>18387</v>
      </c>
      <c r="J679" s="55" t="s">
        <v>18388</v>
      </c>
      <c r="K679" s="56">
        <v>6</v>
      </c>
      <c r="L679" s="56" t="s">
        <v>20532</v>
      </c>
      <c r="M679" s="57" t="s">
        <v>20537</v>
      </c>
      <c r="N679" s="58"/>
      <c r="O679" s="58"/>
      <c r="P679" s="58">
        <v>3.06</v>
      </c>
      <c r="Q679" s="58"/>
      <c r="R679" s="59"/>
      <c r="S679" s="59"/>
      <c r="T679" s="59">
        <v>3.1212</v>
      </c>
      <c r="U679" s="59"/>
      <c r="V679" s="59"/>
      <c r="W679" s="59"/>
      <c r="X679" s="59">
        <v>3.183624</v>
      </c>
      <c r="Y679" s="59"/>
    </row>
    <row r="680" spans="3:25">
      <c r="C680" s="13" t="str">
        <f>IFERROR(VLOOKUP(A680,$H$13:$K$2718,4,0),"")</f>
        <v/>
      </c>
      <c r="H680" s="54" t="s">
        <v>15225</v>
      </c>
      <c r="I680" s="55" t="s">
        <v>18389</v>
      </c>
      <c r="J680" s="55" t="s">
        <v>18390</v>
      </c>
      <c r="K680" s="56">
        <v>1</v>
      </c>
      <c r="L680" s="56" t="s">
        <v>20532</v>
      </c>
      <c r="M680" s="57" t="s">
        <v>20537</v>
      </c>
      <c r="N680" s="58"/>
      <c r="O680" s="58"/>
      <c r="P680" s="58">
        <v>7.9200000000000008</v>
      </c>
      <c r="Q680" s="58"/>
      <c r="R680" s="59"/>
      <c r="S680" s="59"/>
      <c r="T680" s="59">
        <v>8.0784000000000002</v>
      </c>
      <c r="U680" s="59"/>
      <c r="V680" s="59"/>
      <c r="W680" s="59"/>
      <c r="X680" s="59">
        <v>8.2399680000000011</v>
      </c>
      <c r="Y680" s="59"/>
    </row>
    <row r="681" spans="3:25">
      <c r="C681" s="13" t="str">
        <f>IFERROR(VLOOKUP(A681,$H$13:$K$2718,4,0),"")</f>
        <v/>
      </c>
      <c r="H681" s="54" t="s">
        <v>15226</v>
      </c>
      <c r="I681" s="55" t="s">
        <v>18391</v>
      </c>
      <c r="J681" s="55" t="s">
        <v>18392</v>
      </c>
      <c r="K681" s="56">
        <v>1</v>
      </c>
      <c r="L681" s="56" t="s">
        <v>20532</v>
      </c>
      <c r="M681" s="57" t="s">
        <v>20536</v>
      </c>
      <c r="N681" s="58">
        <v>12.38</v>
      </c>
      <c r="O681" s="58">
        <v>11.780000000000001</v>
      </c>
      <c r="P681" s="58">
        <v>11.18</v>
      </c>
      <c r="Q681" s="58">
        <v>10.46</v>
      </c>
      <c r="R681" s="59">
        <v>12.627600000000001</v>
      </c>
      <c r="S681" s="59">
        <v>12.015600000000001</v>
      </c>
      <c r="T681" s="59">
        <v>11.403599999999999</v>
      </c>
      <c r="U681" s="59">
        <v>10.6692</v>
      </c>
      <c r="V681" s="59">
        <v>12.880152000000001</v>
      </c>
      <c r="W681" s="59">
        <v>12.255912</v>
      </c>
      <c r="X681" s="59">
        <v>11.631671999999998</v>
      </c>
      <c r="Y681" s="59">
        <v>10.882584</v>
      </c>
    </row>
    <row r="682" spans="3:25">
      <c r="C682" s="13" t="str">
        <f>IFERROR(VLOOKUP(A682,$H$13:$K$2718,4,0),"")</f>
        <v/>
      </c>
      <c r="H682" s="54" t="s">
        <v>15227</v>
      </c>
      <c r="I682" s="55" t="s">
        <v>17345</v>
      </c>
      <c r="J682" s="55" t="s">
        <v>17346</v>
      </c>
      <c r="K682" s="56">
        <v>1</v>
      </c>
      <c r="L682" s="56" t="s">
        <v>20532</v>
      </c>
      <c r="M682" s="57" t="s">
        <v>20536</v>
      </c>
      <c r="N682" s="58">
        <v>5.27</v>
      </c>
      <c r="O682" s="58">
        <v>4.97</v>
      </c>
      <c r="P682" s="58">
        <v>4.67</v>
      </c>
      <c r="Q682" s="58">
        <v>4.3099999999999996</v>
      </c>
      <c r="R682" s="59">
        <v>5.3754</v>
      </c>
      <c r="S682" s="59">
        <v>5.0693999999999999</v>
      </c>
      <c r="T682" s="59">
        <v>4.7633999999999999</v>
      </c>
      <c r="U682" s="59">
        <v>4.3961999999999994</v>
      </c>
      <c r="V682" s="59">
        <v>5.4829080000000001</v>
      </c>
      <c r="W682" s="59">
        <v>5.1707879999999999</v>
      </c>
      <c r="X682" s="59">
        <v>4.8586679999999998</v>
      </c>
      <c r="Y682" s="59">
        <v>4.4841239999999996</v>
      </c>
    </row>
    <row r="683" spans="3:25">
      <c r="C683" s="13" t="str">
        <f>IFERROR(VLOOKUP(A683,$H$13:$K$2718,4,0),"")</f>
        <v/>
      </c>
      <c r="H683" s="54" t="s">
        <v>15228</v>
      </c>
      <c r="I683" s="55" t="s">
        <v>18393</v>
      </c>
      <c r="J683" s="55" t="s">
        <v>18394</v>
      </c>
      <c r="K683" s="56">
        <v>6</v>
      </c>
      <c r="L683" s="56" t="s">
        <v>20532</v>
      </c>
      <c r="M683" s="57" t="s">
        <v>20536</v>
      </c>
      <c r="N683" s="58">
        <v>5.84</v>
      </c>
      <c r="O683" s="58">
        <v>5.54</v>
      </c>
      <c r="P683" s="58">
        <v>5.24</v>
      </c>
      <c r="Q683" s="58">
        <v>4.88</v>
      </c>
      <c r="R683" s="59">
        <v>5.9567999999999994</v>
      </c>
      <c r="S683" s="59">
        <v>5.6508000000000003</v>
      </c>
      <c r="T683" s="59">
        <v>5.3448000000000002</v>
      </c>
      <c r="U683" s="59">
        <v>4.9775999999999998</v>
      </c>
      <c r="V683" s="59">
        <v>6.0759359999999996</v>
      </c>
      <c r="W683" s="59">
        <v>5.7638160000000003</v>
      </c>
      <c r="X683" s="59">
        <v>5.4516960000000001</v>
      </c>
      <c r="Y683" s="59">
        <v>5.0771519999999999</v>
      </c>
    </row>
    <row r="684" spans="3:25">
      <c r="C684" s="13" t="str">
        <f>IFERROR(VLOOKUP(A684,$H$13:$K$2718,4,0),"")</f>
        <v/>
      </c>
      <c r="H684" s="54" t="s">
        <v>15229</v>
      </c>
      <c r="I684" s="55" t="s">
        <v>18395</v>
      </c>
      <c r="J684" s="55" t="s">
        <v>18396</v>
      </c>
      <c r="K684" s="56">
        <v>6</v>
      </c>
      <c r="L684" s="56" t="s">
        <v>20532</v>
      </c>
      <c r="M684" s="57" t="s">
        <v>20536</v>
      </c>
      <c r="N684" s="58">
        <v>2.75</v>
      </c>
      <c r="O684" s="58">
        <v>2.5499999999999998</v>
      </c>
      <c r="P684" s="58">
        <v>2.35</v>
      </c>
      <c r="Q684" s="58">
        <v>2.1</v>
      </c>
      <c r="R684" s="59">
        <v>2.8050000000000002</v>
      </c>
      <c r="S684" s="59">
        <v>2.601</v>
      </c>
      <c r="T684" s="59">
        <v>2.3970000000000002</v>
      </c>
      <c r="U684" s="59">
        <v>2.1419999999999999</v>
      </c>
      <c r="V684" s="59">
        <v>2.8611</v>
      </c>
      <c r="W684" s="59">
        <v>2.6530200000000002</v>
      </c>
      <c r="X684" s="59">
        <v>2.4449400000000003</v>
      </c>
      <c r="Y684" s="59">
        <v>2.1848399999999999</v>
      </c>
    </row>
    <row r="685" spans="3:25">
      <c r="C685" s="13" t="str">
        <f>IFERROR(VLOOKUP(A685,$H$13:$K$2718,4,0),"")</f>
        <v/>
      </c>
      <c r="H685" s="54" t="s">
        <v>15230</v>
      </c>
      <c r="I685" s="55" t="s">
        <v>18397</v>
      </c>
      <c r="J685" s="55" t="s">
        <v>14562</v>
      </c>
      <c r="K685" s="56">
        <v>1</v>
      </c>
      <c r="L685" s="56" t="s">
        <v>20533</v>
      </c>
      <c r="M685" s="57" t="s">
        <v>20537</v>
      </c>
      <c r="N685" s="58"/>
      <c r="O685" s="58"/>
      <c r="P685" s="58">
        <v>3.8000000000000003</v>
      </c>
      <c r="Q685" s="58"/>
      <c r="R685" s="59"/>
      <c r="S685" s="59"/>
      <c r="T685" s="59">
        <v>3.8760000000000003</v>
      </c>
      <c r="U685" s="59"/>
      <c r="V685" s="59"/>
      <c r="W685" s="59"/>
      <c r="X685" s="59">
        <v>3.9535200000000001</v>
      </c>
      <c r="Y685" s="59"/>
    </row>
    <row r="686" spans="3:25">
      <c r="C686" s="13" t="str">
        <f>IFERROR(VLOOKUP(A686,$H$13:$K$2718,4,0),"")</f>
        <v/>
      </c>
      <c r="H686" s="54" t="s">
        <v>15231</v>
      </c>
      <c r="I686" s="55" t="s">
        <v>18398</v>
      </c>
      <c r="J686" s="55" t="s">
        <v>18399</v>
      </c>
      <c r="K686" s="56">
        <v>1</v>
      </c>
      <c r="L686" s="56" t="s">
        <v>20532</v>
      </c>
      <c r="M686" s="57" t="s">
        <v>20537</v>
      </c>
      <c r="N686" s="58"/>
      <c r="O686" s="58"/>
      <c r="P686" s="58">
        <v>3.38</v>
      </c>
      <c r="Q686" s="58"/>
      <c r="R686" s="59"/>
      <c r="S686" s="59"/>
      <c r="T686" s="59">
        <v>3.4476</v>
      </c>
      <c r="U686" s="59"/>
      <c r="V686" s="59"/>
      <c r="W686" s="59"/>
      <c r="X686" s="59">
        <v>3.5165519999999999</v>
      </c>
      <c r="Y686" s="59"/>
    </row>
    <row r="687" spans="3:25">
      <c r="C687" s="13" t="str">
        <f>IFERROR(VLOOKUP(A687,$H$13:$K$2718,4,0),"")</f>
        <v/>
      </c>
      <c r="H687" s="54" t="s">
        <v>15232</v>
      </c>
      <c r="I687" s="55" t="s">
        <v>18400</v>
      </c>
      <c r="J687" s="55" t="s">
        <v>17887</v>
      </c>
      <c r="K687" s="56">
        <v>12</v>
      </c>
      <c r="L687" s="56" t="s">
        <v>20532</v>
      </c>
      <c r="M687" s="57" t="s">
        <v>20536</v>
      </c>
      <c r="N687" s="58">
        <v>9.6900000000000013</v>
      </c>
      <c r="O687" s="58">
        <v>9.0900000000000016</v>
      </c>
      <c r="P687" s="58">
        <v>8.490000000000002</v>
      </c>
      <c r="Q687" s="58">
        <v>7.7700000000000014</v>
      </c>
      <c r="R687" s="59">
        <v>9.8838000000000008</v>
      </c>
      <c r="S687" s="59">
        <v>9.2718000000000025</v>
      </c>
      <c r="T687" s="59">
        <v>8.6598000000000024</v>
      </c>
      <c r="U687" s="59">
        <v>7.9254000000000016</v>
      </c>
      <c r="V687" s="59">
        <v>10.081476</v>
      </c>
      <c r="W687" s="59">
        <v>9.4572360000000018</v>
      </c>
      <c r="X687" s="59">
        <v>8.8329960000000032</v>
      </c>
      <c r="Y687" s="59">
        <v>8.083908000000001</v>
      </c>
    </row>
    <row r="688" spans="3:25">
      <c r="C688" s="13" t="str">
        <f>IFERROR(VLOOKUP(A688,$H$13:$K$2718,4,0),"")</f>
        <v/>
      </c>
      <c r="H688" s="54" t="s">
        <v>15233</v>
      </c>
      <c r="I688" s="55" t="s">
        <v>18401</v>
      </c>
      <c r="J688" s="55" t="s">
        <v>18402</v>
      </c>
      <c r="K688" s="56">
        <v>1</v>
      </c>
      <c r="L688" s="56" t="s">
        <v>20532</v>
      </c>
      <c r="M688" s="57" t="s">
        <v>20536</v>
      </c>
      <c r="N688" s="58">
        <v>4.71</v>
      </c>
      <c r="O688" s="58">
        <v>4.41</v>
      </c>
      <c r="P688" s="58">
        <v>4.1099999999999994</v>
      </c>
      <c r="Q688" s="58">
        <v>3.75</v>
      </c>
      <c r="R688" s="59">
        <v>4.8041999999999998</v>
      </c>
      <c r="S688" s="59">
        <v>4.4981999999999998</v>
      </c>
      <c r="T688" s="59">
        <v>4.1921999999999997</v>
      </c>
      <c r="U688" s="59">
        <v>3.8250000000000002</v>
      </c>
      <c r="V688" s="59">
        <v>4.9002840000000001</v>
      </c>
      <c r="W688" s="59">
        <v>4.5881639999999999</v>
      </c>
      <c r="X688" s="59">
        <v>4.2760439999999997</v>
      </c>
      <c r="Y688" s="59">
        <v>3.9015</v>
      </c>
    </row>
    <row r="689" spans="3:25">
      <c r="C689" s="13" t="str">
        <f>IFERROR(VLOOKUP(A689,$H$13:$K$2718,4,0),"")</f>
        <v/>
      </c>
      <c r="H689" s="54" t="s">
        <v>15234</v>
      </c>
      <c r="I689" s="55" t="s">
        <v>18403</v>
      </c>
      <c r="J689" s="55" t="s">
        <v>18404</v>
      </c>
      <c r="K689" s="56">
        <v>1</v>
      </c>
      <c r="L689" s="56" t="s">
        <v>20532</v>
      </c>
      <c r="M689" s="57" t="s">
        <v>20536</v>
      </c>
      <c r="N689" s="58">
        <v>3.37</v>
      </c>
      <c r="O689" s="58">
        <v>3.17</v>
      </c>
      <c r="P689" s="58">
        <v>2.97</v>
      </c>
      <c r="Q689" s="58">
        <v>2.72</v>
      </c>
      <c r="R689" s="59">
        <v>3.4374000000000002</v>
      </c>
      <c r="S689" s="59">
        <v>3.2334000000000001</v>
      </c>
      <c r="T689" s="59">
        <v>3.0294000000000003</v>
      </c>
      <c r="U689" s="59">
        <v>2.7744</v>
      </c>
      <c r="V689" s="59">
        <v>3.506148</v>
      </c>
      <c r="W689" s="59">
        <v>3.2980680000000002</v>
      </c>
      <c r="X689" s="59">
        <v>3.0899880000000004</v>
      </c>
      <c r="Y689" s="59">
        <v>2.829888</v>
      </c>
    </row>
    <row r="690" spans="3:25">
      <c r="C690" s="13" t="str">
        <f>IFERROR(VLOOKUP(A690,$H$13:$K$2718,4,0),"")</f>
        <v/>
      </c>
      <c r="H690" s="54" t="s">
        <v>15235</v>
      </c>
      <c r="I690" s="55" t="s">
        <v>18405</v>
      </c>
      <c r="J690" s="55" t="s">
        <v>18406</v>
      </c>
      <c r="K690" s="56">
        <v>1</v>
      </c>
      <c r="L690" s="56" t="s">
        <v>20532</v>
      </c>
      <c r="M690" s="57" t="s">
        <v>20536</v>
      </c>
      <c r="N690" s="58">
        <v>11.2</v>
      </c>
      <c r="O690" s="58">
        <v>10.6</v>
      </c>
      <c r="P690" s="58">
        <v>10</v>
      </c>
      <c r="Q690" s="58">
        <v>9.2799999999999994</v>
      </c>
      <c r="R690" s="59">
        <v>11.423999999999999</v>
      </c>
      <c r="S690" s="59">
        <v>10.811999999999999</v>
      </c>
      <c r="T690" s="59">
        <v>10.199999999999999</v>
      </c>
      <c r="U690" s="59">
        <v>9.4655999999999985</v>
      </c>
      <c r="V690" s="59">
        <v>11.652479999999999</v>
      </c>
      <c r="W690" s="59">
        <v>11.02824</v>
      </c>
      <c r="X690" s="59">
        <v>10.404</v>
      </c>
      <c r="Y690" s="59">
        <v>9.6549119999999977</v>
      </c>
    </row>
    <row r="691" spans="3:25">
      <c r="C691" s="13" t="str">
        <f>IFERROR(VLOOKUP(A691,$H$13:$K$2718,4,0),"")</f>
        <v/>
      </c>
      <c r="H691" s="54" t="s">
        <v>15236</v>
      </c>
      <c r="I691" s="55" t="s">
        <v>18407</v>
      </c>
      <c r="J691" s="55" t="s">
        <v>14562</v>
      </c>
      <c r="K691" s="56">
        <v>1</v>
      </c>
      <c r="L691" s="56" t="s">
        <v>20532</v>
      </c>
      <c r="M691" s="57" t="s">
        <v>20536</v>
      </c>
      <c r="N691" s="58">
        <v>3.89</v>
      </c>
      <c r="O691" s="58">
        <v>3.6900000000000004</v>
      </c>
      <c r="P691" s="58">
        <v>3.49</v>
      </c>
      <c r="Q691" s="58">
        <v>3.24</v>
      </c>
      <c r="R691" s="59">
        <v>3.9678</v>
      </c>
      <c r="S691" s="59">
        <v>3.7638000000000003</v>
      </c>
      <c r="T691" s="59">
        <v>3.5598000000000001</v>
      </c>
      <c r="U691" s="59">
        <v>3.3048000000000002</v>
      </c>
      <c r="V691" s="59">
        <v>4.0471560000000002</v>
      </c>
      <c r="W691" s="59">
        <v>3.8390760000000004</v>
      </c>
      <c r="X691" s="59">
        <v>3.6309960000000001</v>
      </c>
      <c r="Y691" s="59">
        <v>3.3708960000000001</v>
      </c>
    </row>
    <row r="692" spans="3:25">
      <c r="C692" s="13" t="str">
        <f>IFERROR(VLOOKUP(A692,$H$13:$K$2718,4,0),"")</f>
        <v/>
      </c>
      <c r="H692" s="54" t="s">
        <v>15237</v>
      </c>
      <c r="I692" s="55" t="s">
        <v>18408</v>
      </c>
      <c r="J692" s="55" t="s">
        <v>18409</v>
      </c>
      <c r="K692" s="56">
        <v>12</v>
      </c>
      <c r="L692" s="56" t="s">
        <v>20532</v>
      </c>
      <c r="M692" s="57" t="s">
        <v>20536</v>
      </c>
      <c r="N692" s="58">
        <v>3.84</v>
      </c>
      <c r="O692" s="58">
        <v>3.6399999999999997</v>
      </c>
      <c r="P692" s="58">
        <v>3.44</v>
      </c>
      <c r="Q692" s="58">
        <v>3.19</v>
      </c>
      <c r="R692" s="59">
        <v>3.9167999999999998</v>
      </c>
      <c r="S692" s="59">
        <v>3.7127999999999997</v>
      </c>
      <c r="T692" s="59">
        <v>3.5087999999999999</v>
      </c>
      <c r="U692" s="59">
        <v>3.2538</v>
      </c>
      <c r="V692" s="59">
        <v>3.995136</v>
      </c>
      <c r="W692" s="59">
        <v>3.7870559999999998</v>
      </c>
      <c r="X692" s="59">
        <v>3.5789759999999999</v>
      </c>
      <c r="Y692" s="59">
        <v>3.3188759999999999</v>
      </c>
    </row>
    <row r="693" spans="3:25">
      <c r="C693" s="13" t="str">
        <f>IFERROR(VLOOKUP(A693,$H$13:$K$2718,4,0),"")</f>
        <v/>
      </c>
      <c r="H693" s="54" t="s">
        <v>15238</v>
      </c>
      <c r="I693" s="55" t="s">
        <v>18410</v>
      </c>
      <c r="J693" s="55" t="s">
        <v>18411</v>
      </c>
      <c r="K693" s="56">
        <v>6</v>
      </c>
      <c r="L693" s="56" t="s">
        <v>20532</v>
      </c>
      <c r="M693" s="57" t="s">
        <v>20536</v>
      </c>
      <c r="N693" s="58">
        <v>3.13</v>
      </c>
      <c r="O693" s="58">
        <v>2.9299999999999997</v>
      </c>
      <c r="P693" s="58">
        <v>2.73</v>
      </c>
      <c r="Q693" s="58">
        <v>2.48</v>
      </c>
      <c r="R693" s="59">
        <v>3.1926000000000001</v>
      </c>
      <c r="S693" s="59">
        <v>2.9885999999999999</v>
      </c>
      <c r="T693" s="59">
        <v>2.7846000000000002</v>
      </c>
      <c r="U693" s="59">
        <v>2.5295999999999998</v>
      </c>
      <c r="V693" s="59">
        <v>3.2564519999999999</v>
      </c>
      <c r="W693" s="59">
        <v>3.0483720000000001</v>
      </c>
      <c r="X693" s="59">
        <v>2.8402920000000003</v>
      </c>
      <c r="Y693" s="59">
        <v>2.5801919999999998</v>
      </c>
    </row>
    <row r="694" spans="3:25">
      <c r="C694" s="13" t="str">
        <f>IFERROR(VLOOKUP(A694,$H$13:$K$2718,4,0),"")</f>
        <v/>
      </c>
      <c r="H694" s="54" t="s">
        <v>15239</v>
      </c>
      <c r="I694" s="55" t="s">
        <v>18412</v>
      </c>
      <c r="J694" s="55" t="s">
        <v>14562</v>
      </c>
      <c r="K694" s="56">
        <v>1</v>
      </c>
      <c r="L694" s="56" t="s">
        <v>20532</v>
      </c>
      <c r="M694" s="57" t="s">
        <v>20537</v>
      </c>
      <c r="N694" s="58"/>
      <c r="O694" s="58"/>
      <c r="P694" s="58">
        <v>2.63</v>
      </c>
      <c r="Q694" s="58"/>
      <c r="R694" s="59"/>
      <c r="S694" s="59"/>
      <c r="T694" s="59">
        <v>2.6825999999999999</v>
      </c>
      <c r="U694" s="59"/>
      <c r="V694" s="59"/>
      <c r="W694" s="59"/>
      <c r="X694" s="59">
        <v>2.7362519999999999</v>
      </c>
      <c r="Y694" s="59"/>
    </row>
    <row r="695" spans="3:25">
      <c r="C695" s="13" t="str">
        <f>IFERROR(VLOOKUP(A695,$H$13:$K$2718,4,0),"")</f>
        <v/>
      </c>
      <c r="H695" s="54" t="s">
        <v>15240</v>
      </c>
      <c r="I695" s="55" t="s">
        <v>18413</v>
      </c>
      <c r="J695" s="55" t="s">
        <v>14562</v>
      </c>
      <c r="K695" s="56">
        <v>1</v>
      </c>
      <c r="L695" s="56" t="s">
        <v>20532</v>
      </c>
      <c r="M695" s="57" t="s">
        <v>20537</v>
      </c>
      <c r="N695" s="58"/>
      <c r="O695" s="58"/>
      <c r="P695" s="58">
        <v>2.75</v>
      </c>
      <c r="Q695" s="58"/>
      <c r="R695" s="59"/>
      <c r="S695" s="59"/>
      <c r="T695" s="59">
        <v>2.8050000000000002</v>
      </c>
      <c r="U695" s="59"/>
      <c r="V695" s="59"/>
      <c r="W695" s="59"/>
      <c r="X695" s="59">
        <v>2.8611</v>
      </c>
      <c r="Y695" s="59"/>
    </row>
    <row r="696" spans="3:25">
      <c r="C696" s="13" t="str">
        <f>IFERROR(VLOOKUP(A696,$H$13:$K$2718,4,0),"")</f>
        <v/>
      </c>
      <c r="H696" s="54" t="s">
        <v>15241</v>
      </c>
      <c r="I696" s="55" t="s">
        <v>18414</v>
      </c>
      <c r="J696" s="55" t="s">
        <v>18415</v>
      </c>
      <c r="K696" s="56">
        <v>1</v>
      </c>
      <c r="L696" s="56" t="s">
        <v>20532</v>
      </c>
      <c r="M696" s="57" t="s">
        <v>20537</v>
      </c>
      <c r="N696" s="58"/>
      <c r="O696" s="58"/>
      <c r="P696" s="58">
        <v>2.1300000000000003</v>
      </c>
      <c r="Q696" s="58"/>
      <c r="R696" s="59"/>
      <c r="S696" s="59"/>
      <c r="T696" s="59">
        <v>2.1726000000000005</v>
      </c>
      <c r="U696" s="59"/>
      <c r="V696" s="59"/>
      <c r="W696" s="59"/>
      <c r="X696" s="59">
        <v>2.2160520000000004</v>
      </c>
      <c r="Y696" s="59"/>
    </row>
    <row r="697" spans="3:25">
      <c r="C697" s="13" t="str">
        <f>IFERROR(VLOOKUP(A697,$H$13:$K$2718,4,0),"")</f>
        <v/>
      </c>
      <c r="H697" s="54" t="s">
        <v>15242</v>
      </c>
      <c r="I697" s="55" t="s">
        <v>18416</v>
      </c>
      <c r="J697" s="55" t="s">
        <v>18417</v>
      </c>
      <c r="K697" s="56">
        <v>1</v>
      </c>
      <c r="L697" s="56" t="s">
        <v>20532</v>
      </c>
      <c r="M697" s="57" t="s">
        <v>20537</v>
      </c>
      <c r="N697" s="58"/>
      <c r="O697" s="58"/>
      <c r="P697" s="58">
        <v>4.24</v>
      </c>
      <c r="Q697" s="58"/>
      <c r="R697" s="59"/>
      <c r="S697" s="59"/>
      <c r="T697" s="59">
        <v>4.3248000000000006</v>
      </c>
      <c r="U697" s="59"/>
      <c r="V697" s="59"/>
      <c r="W697" s="59"/>
      <c r="X697" s="59">
        <v>4.411296000000001</v>
      </c>
      <c r="Y697" s="59"/>
    </row>
    <row r="698" spans="3:25">
      <c r="C698" s="13" t="str">
        <f>IFERROR(VLOOKUP(A698,$H$13:$K$2718,4,0),"")</f>
        <v/>
      </c>
      <c r="H698" s="54" t="s">
        <v>15243</v>
      </c>
      <c r="I698" s="55" t="s">
        <v>18418</v>
      </c>
      <c r="J698" s="55" t="s">
        <v>18419</v>
      </c>
      <c r="K698" s="56">
        <v>6</v>
      </c>
      <c r="L698" s="56" t="s">
        <v>20532</v>
      </c>
      <c r="M698" s="57" t="s">
        <v>20536</v>
      </c>
      <c r="N698" s="58">
        <v>3.56</v>
      </c>
      <c r="O698" s="58">
        <v>3.3600000000000003</v>
      </c>
      <c r="P698" s="58">
        <v>3.16</v>
      </c>
      <c r="Q698" s="58">
        <v>2.91</v>
      </c>
      <c r="R698" s="59">
        <v>3.6312000000000002</v>
      </c>
      <c r="S698" s="59">
        <v>3.4272000000000005</v>
      </c>
      <c r="T698" s="59">
        <v>3.2232000000000003</v>
      </c>
      <c r="U698" s="59">
        <v>2.9681999999999999</v>
      </c>
      <c r="V698" s="59">
        <v>3.703824</v>
      </c>
      <c r="W698" s="59">
        <v>3.4957440000000006</v>
      </c>
      <c r="X698" s="59">
        <v>3.2876640000000004</v>
      </c>
      <c r="Y698" s="59">
        <v>3.0275639999999999</v>
      </c>
    </row>
    <row r="699" spans="3:25">
      <c r="C699" s="13" t="str">
        <f>IFERROR(VLOOKUP(A699,$H$13:$K$2718,4,0),"")</f>
        <v/>
      </c>
      <c r="H699" s="54" t="s">
        <v>15244</v>
      </c>
      <c r="I699" s="55" t="s">
        <v>18420</v>
      </c>
      <c r="J699" s="55" t="s">
        <v>18421</v>
      </c>
      <c r="K699" s="56">
        <v>6</v>
      </c>
      <c r="L699" s="56" t="s">
        <v>20532</v>
      </c>
      <c r="M699" s="57" t="s">
        <v>20536</v>
      </c>
      <c r="N699" s="58">
        <v>10.5</v>
      </c>
      <c r="O699" s="58">
        <v>9.9</v>
      </c>
      <c r="P699" s="58">
        <v>9.3000000000000007</v>
      </c>
      <c r="Q699" s="58">
        <v>8.58</v>
      </c>
      <c r="R699" s="59">
        <v>10.71</v>
      </c>
      <c r="S699" s="59">
        <v>10.098000000000001</v>
      </c>
      <c r="T699" s="59">
        <v>9.4860000000000007</v>
      </c>
      <c r="U699" s="59">
        <v>8.7515999999999998</v>
      </c>
      <c r="V699" s="59">
        <v>10.924200000000001</v>
      </c>
      <c r="W699" s="59">
        <v>10.29996</v>
      </c>
      <c r="X699" s="59">
        <v>9.6757200000000001</v>
      </c>
      <c r="Y699" s="59">
        <v>8.9266319999999997</v>
      </c>
    </row>
    <row r="700" spans="3:25">
      <c r="C700" s="13" t="str">
        <f>IFERROR(VLOOKUP(A700,$H$13:$K$2718,4,0),"")</f>
        <v/>
      </c>
      <c r="H700" s="54" t="s">
        <v>15245</v>
      </c>
      <c r="I700" s="55" t="s">
        <v>18422</v>
      </c>
      <c r="J700" s="55" t="s">
        <v>18423</v>
      </c>
      <c r="K700" s="56">
        <v>6</v>
      </c>
      <c r="L700" s="56" t="s">
        <v>20532</v>
      </c>
      <c r="M700" s="57" t="s">
        <v>20536</v>
      </c>
      <c r="N700" s="58">
        <v>3.1</v>
      </c>
      <c r="O700" s="58">
        <v>2.9000000000000004</v>
      </c>
      <c r="P700" s="58">
        <v>2.7</v>
      </c>
      <c r="Q700" s="58">
        <v>2.4500000000000002</v>
      </c>
      <c r="R700" s="59">
        <v>3.1619999999999999</v>
      </c>
      <c r="S700" s="59">
        <v>2.9580000000000002</v>
      </c>
      <c r="T700" s="59">
        <v>2.754</v>
      </c>
      <c r="U700" s="59">
        <v>2.4990000000000001</v>
      </c>
      <c r="V700" s="59">
        <v>3.2252399999999999</v>
      </c>
      <c r="W700" s="59">
        <v>3.0171600000000001</v>
      </c>
      <c r="X700" s="59">
        <v>2.8090799999999998</v>
      </c>
      <c r="Y700" s="59">
        <v>2.5489800000000002</v>
      </c>
    </row>
    <row r="701" spans="3:25">
      <c r="C701" s="13" t="str">
        <f>IFERROR(VLOOKUP(A701,$H$13:$K$2718,4,0),"")</f>
        <v/>
      </c>
      <c r="H701" s="54" t="s">
        <v>15246</v>
      </c>
      <c r="I701" s="55" t="s">
        <v>18424</v>
      </c>
      <c r="J701" s="55" t="s">
        <v>18425</v>
      </c>
      <c r="K701" s="56">
        <v>6</v>
      </c>
      <c r="L701" s="56" t="s">
        <v>20532</v>
      </c>
      <c r="M701" s="57" t="s">
        <v>20537</v>
      </c>
      <c r="N701" s="58"/>
      <c r="O701" s="58"/>
      <c r="P701" s="58">
        <v>2.7</v>
      </c>
      <c r="Q701" s="58"/>
      <c r="R701" s="59"/>
      <c r="S701" s="59"/>
      <c r="T701" s="59">
        <v>2.754</v>
      </c>
      <c r="U701" s="59"/>
      <c r="V701" s="59"/>
      <c r="W701" s="59"/>
      <c r="X701" s="59">
        <v>2.8090799999999998</v>
      </c>
      <c r="Y701" s="59"/>
    </row>
    <row r="702" spans="3:25">
      <c r="C702" s="13" t="str">
        <f>IFERROR(VLOOKUP(A702,$H$13:$K$2718,4,0),"")</f>
        <v/>
      </c>
      <c r="H702" s="54" t="s">
        <v>15247</v>
      </c>
      <c r="I702" s="55" t="s">
        <v>18426</v>
      </c>
      <c r="J702" s="55" t="s">
        <v>18427</v>
      </c>
      <c r="K702" s="56">
        <v>1</v>
      </c>
      <c r="L702" s="56" t="s">
        <v>20532</v>
      </c>
      <c r="M702" s="57" t="s">
        <v>20537</v>
      </c>
      <c r="N702" s="58"/>
      <c r="O702" s="58"/>
      <c r="P702" s="58">
        <v>6.49</v>
      </c>
      <c r="Q702" s="58"/>
      <c r="R702" s="59"/>
      <c r="S702" s="59"/>
      <c r="T702" s="59">
        <v>6.6198000000000006</v>
      </c>
      <c r="U702" s="59"/>
      <c r="V702" s="59"/>
      <c r="W702" s="59"/>
      <c r="X702" s="59">
        <v>6.7521960000000005</v>
      </c>
      <c r="Y702" s="59"/>
    </row>
    <row r="703" spans="3:25">
      <c r="C703" s="13" t="str">
        <f>IFERROR(VLOOKUP(A703,$H$13:$K$2718,4,0),"")</f>
        <v/>
      </c>
      <c r="H703" s="54" t="s">
        <v>15248</v>
      </c>
      <c r="I703" s="55" t="s">
        <v>18428</v>
      </c>
      <c r="J703" s="55" t="s">
        <v>18429</v>
      </c>
      <c r="K703" s="56">
        <v>6</v>
      </c>
      <c r="L703" s="56" t="s">
        <v>20532</v>
      </c>
      <c r="M703" s="57" t="s">
        <v>20537</v>
      </c>
      <c r="N703" s="58"/>
      <c r="O703" s="58"/>
      <c r="P703" s="58">
        <v>2.85</v>
      </c>
      <c r="Q703" s="58"/>
      <c r="R703" s="59"/>
      <c r="S703" s="59"/>
      <c r="T703" s="59">
        <v>2.907</v>
      </c>
      <c r="U703" s="59"/>
      <c r="V703" s="59"/>
      <c r="W703" s="59"/>
      <c r="X703" s="59">
        <v>2.9651399999999999</v>
      </c>
      <c r="Y703" s="59"/>
    </row>
    <row r="704" spans="3:25">
      <c r="C704" s="13" t="str">
        <f>IFERROR(VLOOKUP(A704,$H$13:$K$2718,4,0),"")</f>
        <v/>
      </c>
      <c r="H704" s="54" t="s">
        <v>15249</v>
      </c>
      <c r="I704" s="55" t="s">
        <v>18430</v>
      </c>
      <c r="J704" s="55" t="s">
        <v>18431</v>
      </c>
      <c r="K704" s="56">
        <v>12</v>
      </c>
      <c r="L704" s="56" t="s">
        <v>20532</v>
      </c>
      <c r="M704" s="57" t="s">
        <v>20537</v>
      </c>
      <c r="N704" s="58"/>
      <c r="O704" s="58"/>
      <c r="P704" s="58">
        <v>1.7200000000000002</v>
      </c>
      <c r="Q704" s="58"/>
      <c r="R704" s="59"/>
      <c r="S704" s="59"/>
      <c r="T704" s="59">
        <v>1.7544000000000002</v>
      </c>
      <c r="U704" s="59"/>
      <c r="V704" s="59"/>
      <c r="W704" s="59"/>
      <c r="X704" s="59">
        <v>1.7894880000000002</v>
      </c>
      <c r="Y704" s="59"/>
    </row>
    <row r="705" spans="3:25">
      <c r="C705" s="13" t="str">
        <f>IFERROR(VLOOKUP(A705,$H$13:$K$2718,4,0),"")</f>
        <v/>
      </c>
      <c r="H705" s="54" t="s">
        <v>15250</v>
      </c>
      <c r="I705" s="55" t="s">
        <v>18432</v>
      </c>
      <c r="J705" s="55" t="s">
        <v>18433</v>
      </c>
      <c r="K705" s="56">
        <v>1</v>
      </c>
      <c r="L705" s="56" t="s">
        <v>20532</v>
      </c>
      <c r="M705" s="57" t="s">
        <v>20536</v>
      </c>
      <c r="N705" s="58">
        <v>5.42</v>
      </c>
      <c r="O705" s="58">
        <v>5.12</v>
      </c>
      <c r="P705" s="58">
        <v>4.82</v>
      </c>
      <c r="Q705" s="58">
        <v>4.46</v>
      </c>
      <c r="R705" s="59">
        <v>5.5283999999999995</v>
      </c>
      <c r="S705" s="59">
        <v>5.2224000000000004</v>
      </c>
      <c r="T705" s="59">
        <v>4.9164000000000003</v>
      </c>
      <c r="U705" s="59">
        <v>4.5491999999999999</v>
      </c>
      <c r="V705" s="59">
        <v>5.6389679999999993</v>
      </c>
      <c r="W705" s="59">
        <v>5.326848</v>
      </c>
      <c r="X705" s="59">
        <v>5.0147280000000007</v>
      </c>
      <c r="Y705" s="59">
        <v>4.6401839999999996</v>
      </c>
    </row>
    <row r="706" spans="3:25">
      <c r="C706" s="13" t="str">
        <f>IFERROR(VLOOKUP(A706,$H$13:$K$2718,4,0),"")</f>
        <v/>
      </c>
      <c r="H706" s="54" t="s">
        <v>15251</v>
      </c>
      <c r="I706" s="55" t="s">
        <v>18434</v>
      </c>
      <c r="J706" s="55" t="s">
        <v>14562</v>
      </c>
      <c r="K706" s="56">
        <v>1</v>
      </c>
      <c r="L706" s="56" t="s">
        <v>20533</v>
      </c>
      <c r="M706" s="57" t="s">
        <v>20537</v>
      </c>
      <c r="N706" s="58"/>
      <c r="O706" s="58"/>
      <c r="P706" s="58">
        <v>4.76</v>
      </c>
      <c r="Q706" s="58"/>
      <c r="R706" s="59"/>
      <c r="S706" s="59"/>
      <c r="T706" s="59">
        <v>4.8552</v>
      </c>
      <c r="U706" s="59"/>
      <c r="V706" s="59"/>
      <c r="W706" s="59"/>
      <c r="X706" s="59">
        <v>4.9523039999999998</v>
      </c>
      <c r="Y706" s="59"/>
    </row>
    <row r="707" spans="3:25">
      <c r="C707" s="13" t="str">
        <f>IFERROR(VLOOKUP(A707,$H$13:$K$2718,4,0),"")</f>
        <v/>
      </c>
      <c r="H707" s="54" t="s">
        <v>15252</v>
      </c>
      <c r="I707" s="55" t="s">
        <v>18435</v>
      </c>
      <c r="J707" s="55" t="s">
        <v>18436</v>
      </c>
      <c r="K707" s="56">
        <v>12</v>
      </c>
      <c r="L707" s="56" t="s">
        <v>20532</v>
      </c>
      <c r="M707" s="57" t="s">
        <v>20537</v>
      </c>
      <c r="N707" s="58"/>
      <c r="O707" s="58"/>
      <c r="P707" s="58">
        <v>2.1800000000000002</v>
      </c>
      <c r="Q707" s="58"/>
      <c r="R707" s="59"/>
      <c r="S707" s="59"/>
      <c r="T707" s="59">
        <v>2.2236000000000002</v>
      </c>
      <c r="U707" s="59"/>
      <c r="V707" s="59"/>
      <c r="W707" s="59"/>
      <c r="X707" s="59">
        <v>2.2680720000000001</v>
      </c>
      <c r="Y707" s="59"/>
    </row>
    <row r="708" spans="3:25">
      <c r="C708" s="13" t="str">
        <f>IFERROR(VLOOKUP(A708,$H$13:$K$2718,4,0),"")</f>
        <v/>
      </c>
      <c r="H708" s="54" t="s">
        <v>15253</v>
      </c>
      <c r="I708" s="55" t="s">
        <v>14562</v>
      </c>
      <c r="J708" s="55" t="s">
        <v>14562</v>
      </c>
      <c r="K708" s="56">
        <v>1</v>
      </c>
      <c r="L708" s="56" t="s">
        <v>20532</v>
      </c>
      <c r="M708" s="57" t="s">
        <v>20537</v>
      </c>
      <c r="N708" s="58"/>
      <c r="O708" s="58"/>
      <c r="P708" s="58">
        <v>3.2</v>
      </c>
      <c r="Q708" s="58"/>
      <c r="R708" s="59"/>
      <c r="S708" s="59"/>
      <c r="T708" s="59">
        <v>3.2640000000000002</v>
      </c>
      <c r="U708" s="59"/>
      <c r="V708" s="59"/>
      <c r="W708" s="59"/>
      <c r="X708" s="59">
        <v>3.3292800000000002</v>
      </c>
      <c r="Y708" s="59"/>
    </row>
    <row r="709" spans="3:25">
      <c r="C709" s="13" t="str">
        <f>IFERROR(VLOOKUP(A709,$H$13:$K$2718,4,0),"")</f>
        <v/>
      </c>
      <c r="H709" s="54" t="s">
        <v>15254</v>
      </c>
      <c r="I709" s="55" t="s">
        <v>18437</v>
      </c>
      <c r="J709" s="55" t="s">
        <v>14562</v>
      </c>
      <c r="K709" s="56">
        <v>12</v>
      </c>
      <c r="L709" s="56" t="s">
        <v>20532</v>
      </c>
      <c r="M709" s="57" t="s">
        <v>20537</v>
      </c>
      <c r="N709" s="58"/>
      <c r="O709" s="58"/>
      <c r="P709" s="58">
        <v>2.37</v>
      </c>
      <c r="Q709" s="58"/>
      <c r="R709" s="59"/>
      <c r="S709" s="59"/>
      <c r="T709" s="59">
        <v>2.4174000000000002</v>
      </c>
      <c r="U709" s="59"/>
      <c r="V709" s="59"/>
      <c r="W709" s="59"/>
      <c r="X709" s="59">
        <v>2.4657480000000001</v>
      </c>
      <c r="Y709" s="59"/>
    </row>
    <row r="710" spans="3:25">
      <c r="C710" s="13" t="str">
        <f>IFERROR(VLOOKUP(A710,$H$13:$K$2718,4,0),"")</f>
        <v/>
      </c>
      <c r="H710" s="54" t="s">
        <v>15255</v>
      </c>
      <c r="I710" s="55" t="s">
        <v>18438</v>
      </c>
      <c r="J710" s="55" t="s">
        <v>18439</v>
      </c>
      <c r="K710" s="56">
        <v>6</v>
      </c>
      <c r="L710" s="56" t="s">
        <v>20532</v>
      </c>
      <c r="M710" s="57" t="s">
        <v>20537</v>
      </c>
      <c r="N710" s="58"/>
      <c r="O710" s="58"/>
      <c r="P710" s="58">
        <v>4.5299999999999994</v>
      </c>
      <c r="Q710" s="58"/>
      <c r="R710" s="59"/>
      <c r="S710" s="59"/>
      <c r="T710" s="59">
        <v>4.6205999999999996</v>
      </c>
      <c r="U710" s="59"/>
      <c r="V710" s="59"/>
      <c r="W710" s="59"/>
      <c r="X710" s="59">
        <v>4.713012</v>
      </c>
      <c r="Y710" s="59"/>
    </row>
    <row r="711" spans="3:25">
      <c r="C711" s="13" t="str">
        <f>IFERROR(VLOOKUP(A711,$H$13:$K$2718,4,0),"")</f>
        <v/>
      </c>
      <c r="H711" s="54" t="s">
        <v>15256</v>
      </c>
      <c r="I711" s="55" t="s">
        <v>18440</v>
      </c>
      <c r="J711" s="55" t="s">
        <v>14562</v>
      </c>
      <c r="K711" s="56">
        <v>1</v>
      </c>
      <c r="L711" s="56" t="s">
        <v>20532</v>
      </c>
      <c r="M711" s="57" t="s">
        <v>20537</v>
      </c>
      <c r="N711" s="58"/>
      <c r="O711" s="58"/>
      <c r="P711" s="58">
        <v>10.579999999999998</v>
      </c>
      <c r="Q711" s="58"/>
      <c r="R711" s="59"/>
      <c r="S711" s="59"/>
      <c r="T711" s="59">
        <v>10.791599999999999</v>
      </c>
      <c r="U711" s="59"/>
      <c r="V711" s="59"/>
      <c r="W711" s="59"/>
      <c r="X711" s="59">
        <v>11.007432</v>
      </c>
      <c r="Y711" s="59"/>
    </row>
    <row r="712" spans="3:25">
      <c r="C712" s="13" t="str">
        <f>IFERROR(VLOOKUP(A712,$H$13:$K$2718,4,0),"")</f>
        <v/>
      </c>
      <c r="H712" s="54" t="s">
        <v>15257</v>
      </c>
      <c r="I712" s="55" t="s">
        <v>18441</v>
      </c>
      <c r="J712" s="55" t="s">
        <v>18442</v>
      </c>
      <c r="K712" s="56">
        <v>1</v>
      </c>
      <c r="L712" s="56" t="s">
        <v>20532</v>
      </c>
      <c r="M712" s="57" t="s">
        <v>20536</v>
      </c>
      <c r="N712" s="58">
        <v>8.34</v>
      </c>
      <c r="O712" s="58">
        <v>7.74</v>
      </c>
      <c r="P712" s="58">
        <v>7.14</v>
      </c>
      <c r="Q712" s="58">
        <v>6.42</v>
      </c>
      <c r="R712" s="59">
        <v>8.5068000000000001</v>
      </c>
      <c r="S712" s="59">
        <v>7.8948</v>
      </c>
      <c r="T712" s="59">
        <v>7.2827999999999999</v>
      </c>
      <c r="U712" s="59">
        <v>6.5484</v>
      </c>
      <c r="V712" s="59">
        <v>8.6769359999999995</v>
      </c>
      <c r="W712" s="59">
        <v>8.0526959999999992</v>
      </c>
      <c r="X712" s="59">
        <v>7.4284559999999997</v>
      </c>
      <c r="Y712" s="59">
        <v>6.6793680000000002</v>
      </c>
    </row>
    <row r="713" spans="3:25">
      <c r="C713" s="13" t="str">
        <f>IFERROR(VLOOKUP(A713,$H$13:$K$2718,4,0),"")</f>
        <v/>
      </c>
      <c r="H713" s="54" t="s">
        <v>15258</v>
      </c>
      <c r="I713" s="55" t="s">
        <v>14562</v>
      </c>
      <c r="J713" s="55" t="s">
        <v>18443</v>
      </c>
      <c r="K713" s="56">
        <v>1</v>
      </c>
      <c r="L713" s="56" t="s">
        <v>20532</v>
      </c>
      <c r="M713" s="57" t="s">
        <v>20536</v>
      </c>
      <c r="N713" s="58">
        <v>8.1999999999999993</v>
      </c>
      <c r="O713" s="58">
        <v>7.6</v>
      </c>
      <c r="P713" s="58">
        <v>6.9999999999999991</v>
      </c>
      <c r="Q713" s="58">
        <v>6.2799999999999994</v>
      </c>
      <c r="R713" s="59">
        <v>8.363999999999999</v>
      </c>
      <c r="S713" s="59">
        <v>7.7519999999999998</v>
      </c>
      <c r="T713" s="59">
        <v>7.1399999999999988</v>
      </c>
      <c r="U713" s="59">
        <v>6.4055999999999997</v>
      </c>
      <c r="V713" s="59">
        <v>8.5312799999999989</v>
      </c>
      <c r="W713" s="59">
        <v>7.9070399999999994</v>
      </c>
      <c r="X713" s="59">
        <v>7.2827999999999991</v>
      </c>
      <c r="Y713" s="59">
        <v>6.5337119999999995</v>
      </c>
    </row>
    <row r="714" spans="3:25">
      <c r="C714" s="13" t="str">
        <f>IFERROR(VLOOKUP(A714,$H$13:$K$2718,4,0),"")</f>
        <v/>
      </c>
      <c r="H714" s="54" t="s">
        <v>15259</v>
      </c>
      <c r="I714" s="55" t="s">
        <v>18444</v>
      </c>
      <c r="J714" s="55" t="s">
        <v>18445</v>
      </c>
      <c r="K714" s="56">
        <v>6</v>
      </c>
      <c r="L714" s="56" t="s">
        <v>20532</v>
      </c>
      <c r="M714" s="57" t="s">
        <v>20536</v>
      </c>
      <c r="N714" s="58">
        <v>4.2200000000000006</v>
      </c>
      <c r="O714" s="58">
        <v>3.9200000000000008</v>
      </c>
      <c r="P714" s="58">
        <v>3.6200000000000006</v>
      </c>
      <c r="Q714" s="58">
        <v>3.2600000000000007</v>
      </c>
      <c r="R714" s="59">
        <v>4.3044000000000002</v>
      </c>
      <c r="S714" s="59">
        <v>3.9984000000000006</v>
      </c>
      <c r="T714" s="59">
        <v>3.6924000000000006</v>
      </c>
      <c r="U714" s="59">
        <v>3.3252000000000006</v>
      </c>
      <c r="V714" s="59">
        <v>4.3904880000000004</v>
      </c>
      <c r="W714" s="59">
        <v>4.0783680000000002</v>
      </c>
      <c r="X714" s="59">
        <v>3.7662480000000005</v>
      </c>
      <c r="Y714" s="59">
        <v>3.3917040000000007</v>
      </c>
    </row>
    <row r="715" spans="3:25">
      <c r="C715" s="13" t="str">
        <f>IFERROR(VLOOKUP(A715,$H$13:$K$2718,4,0),"")</f>
        <v/>
      </c>
      <c r="H715" s="54" t="s">
        <v>15260</v>
      </c>
      <c r="I715" s="55" t="s">
        <v>18446</v>
      </c>
      <c r="J715" s="55" t="s">
        <v>14562</v>
      </c>
      <c r="K715" s="56">
        <v>12</v>
      </c>
      <c r="L715" s="56" t="s">
        <v>20532</v>
      </c>
      <c r="M715" s="57" t="s">
        <v>20537</v>
      </c>
      <c r="N715" s="58"/>
      <c r="O715" s="58"/>
      <c r="P715" s="58">
        <v>2.11</v>
      </c>
      <c r="Q715" s="58"/>
      <c r="R715" s="59"/>
      <c r="S715" s="59"/>
      <c r="T715" s="59">
        <v>2.1521999999999997</v>
      </c>
      <c r="U715" s="59"/>
      <c r="V715" s="59"/>
      <c r="W715" s="59"/>
      <c r="X715" s="59">
        <v>2.1952439999999998</v>
      </c>
      <c r="Y715" s="59"/>
    </row>
    <row r="716" spans="3:25">
      <c r="C716" s="13" t="str">
        <f>IFERROR(VLOOKUP(A716,$H$13:$K$2718,4,0),"")</f>
        <v/>
      </c>
      <c r="H716" s="54" t="s">
        <v>15261</v>
      </c>
      <c r="I716" s="55" t="s">
        <v>18447</v>
      </c>
      <c r="J716" s="55" t="s">
        <v>14562</v>
      </c>
      <c r="K716" s="56">
        <v>12</v>
      </c>
      <c r="L716" s="56" t="s">
        <v>20532</v>
      </c>
      <c r="M716" s="57" t="s">
        <v>20537</v>
      </c>
      <c r="N716" s="58"/>
      <c r="O716" s="58"/>
      <c r="P716" s="58">
        <v>2.14</v>
      </c>
      <c r="Q716" s="58"/>
      <c r="R716" s="59"/>
      <c r="S716" s="59"/>
      <c r="T716" s="59">
        <v>2.1828000000000003</v>
      </c>
      <c r="U716" s="59"/>
      <c r="V716" s="59"/>
      <c r="W716" s="59"/>
      <c r="X716" s="59">
        <v>2.2264560000000002</v>
      </c>
      <c r="Y716" s="59"/>
    </row>
    <row r="717" spans="3:25">
      <c r="C717" s="13" t="str">
        <f>IFERROR(VLOOKUP(A717,$H$13:$K$2718,4,0),"")</f>
        <v/>
      </c>
      <c r="H717" s="54" t="s">
        <v>15262</v>
      </c>
      <c r="I717" s="55" t="s">
        <v>18448</v>
      </c>
      <c r="J717" s="55" t="s">
        <v>18449</v>
      </c>
      <c r="K717" s="56">
        <v>6</v>
      </c>
      <c r="L717" s="56" t="s">
        <v>20532</v>
      </c>
      <c r="M717" s="57" t="s">
        <v>20537</v>
      </c>
      <c r="N717" s="58"/>
      <c r="O717" s="58"/>
      <c r="P717" s="58">
        <v>3.9</v>
      </c>
      <c r="Q717" s="58"/>
      <c r="R717" s="59"/>
      <c r="S717" s="59"/>
      <c r="T717" s="59">
        <v>3.9779999999999998</v>
      </c>
      <c r="U717" s="59"/>
      <c r="V717" s="59"/>
      <c r="W717" s="59"/>
      <c r="X717" s="59">
        <v>4.0575599999999996</v>
      </c>
      <c r="Y717" s="59"/>
    </row>
    <row r="718" spans="3:25">
      <c r="C718" s="13" t="str">
        <f>IFERROR(VLOOKUP(A718,$H$13:$K$2718,4,0),"")</f>
        <v/>
      </c>
      <c r="H718" s="54" t="s">
        <v>15263</v>
      </c>
      <c r="I718" s="55" t="s">
        <v>18450</v>
      </c>
      <c r="J718" s="55" t="s">
        <v>18451</v>
      </c>
      <c r="K718" s="56">
        <v>12</v>
      </c>
      <c r="L718" s="56" t="s">
        <v>20532</v>
      </c>
      <c r="M718" s="57" t="s">
        <v>20536</v>
      </c>
      <c r="N718" s="58">
        <v>5.04</v>
      </c>
      <c r="O718" s="58">
        <v>4.74</v>
      </c>
      <c r="P718" s="58">
        <v>4.4399999999999995</v>
      </c>
      <c r="Q718" s="58">
        <v>4.08</v>
      </c>
      <c r="R718" s="59">
        <v>5.1408000000000005</v>
      </c>
      <c r="S718" s="59">
        <v>4.8348000000000004</v>
      </c>
      <c r="T718" s="59">
        <v>4.5287999999999995</v>
      </c>
      <c r="U718" s="59">
        <v>4.1616</v>
      </c>
      <c r="V718" s="59">
        <v>5.2436160000000003</v>
      </c>
      <c r="W718" s="59">
        <v>4.9314960000000001</v>
      </c>
      <c r="X718" s="59">
        <v>4.619375999999999</v>
      </c>
      <c r="Y718" s="59">
        <v>4.2448319999999997</v>
      </c>
    </row>
    <row r="719" spans="3:25">
      <c r="C719" s="13" t="str">
        <f>IFERROR(VLOOKUP(A719,$H$13:$K$2718,4,0),"")</f>
        <v/>
      </c>
      <c r="H719" s="54" t="s">
        <v>15264</v>
      </c>
      <c r="I719" s="55" t="s">
        <v>18452</v>
      </c>
      <c r="J719" s="55" t="s">
        <v>18453</v>
      </c>
      <c r="K719" s="56">
        <v>1</v>
      </c>
      <c r="L719" s="56" t="s">
        <v>20532</v>
      </c>
      <c r="M719" s="57" t="s">
        <v>20537</v>
      </c>
      <c r="N719" s="58"/>
      <c r="O719" s="58"/>
      <c r="P719" s="58">
        <v>6.63</v>
      </c>
      <c r="Q719" s="58"/>
      <c r="R719" s="59"/>
      <c r="S719" s="59"/>
      <c r="T719" s="59">
        <v>6.7625999999999999</v>
      </c>
      <c r="U719" s="59"/>
      <c r="V719" s="59"/>
      <c r="W719" s="59"/>
      <c r="X719" s="59">
        <v>6.8978520000000003</v>
      </c>
      <c r="Y719" s="59"/>
    </row>
    <row r="720" spans="3:25">
      <c r="C720" s="13" t="str">
        <f>IFERROR(VLOOKUP(A720,$H$13:$K$2718,4,0),"")</f>
        <v/>
      </c>
      <c r="H720" s="54" t="s">
        <v>15265</v>
      </c>
      <c r="I720" s="55" t="s">
        <v>18454</v>
      </c>
      <c r="J720" s="55" t="s">
        <v>14562</v>
      </c>
      <c r="K720" s="56">
        <v>1</v>
      </c>
      <c r="L720" s="56" t="s">
        <v>20532</v>
      </c>
      <c r="M720" s="57" t="s">
        <v>20537</v>
      </c>
      <c r="N720" s="58"/>
      <c r="O720" s="58"/>
      <c r="P720" s="58">
        <v>2.2600000000000002</v>
      </c>
      <c r="Q720" s="58"/>
      <c r="R720" s="59"/>
      <c r="S720" s="59"/>
      <c r="T720" s="59">
        <v>2.3052000000000001</v>
      </c>
      <c r="U720" s="59"/>
      <c r="V720" s="59"/>
      <c r="W720" s="59"/>
      <c r="X720" s="59">
        <v>2.3513040000000003</v>
      </c>
      <c r="Y720" s="59"/>
    </row>
    <row r="721" spans="3:25">
      <c r="C721" s="13" t="str">
        <f>IFERROR(VLOOKUP(A721,$H$13:$K$2718,4,0),"")</f>
        <v/>
      </c>
      <c r="H721" s="54" t="s">
        <v>15266</v>
      </c>
      <c r="I721" s="55" t="s">
        <v>18455</v>
      </c>
      <c r="J721" s="55" t="s">
        <v>18456</v>
      </c>
      <c r="K721" s="56">
        <v>6</v>
      </c>
      <c r="L721" s="56" t="s">
        <v>20532</v>
      </c>
      <c r="M721" s="57" t="s">
        <v>20537</v>
      </c>
      <c r="N721" s="58"/>
      <c r="O721" s="58"/>
      <c r="P721" s="58">
        <v>4.9800000000000004</v>
      </c>
      <c r="Q721" s="58"/>
      <c r="R721" s="59"/>
      <c r="S721" s="59"/>
      <c r="T721" s="59">
        <v>5.0796000000000001</v>
      </c>
      <c r="U721" s="59"/>
      <c r="V721" s="59"/>
      <c r="W721" s="59"/>
      <c r="X721" s="59">
        <v>5.1811920000000002</v>
      </c>
      <c r="Y721" s="59"/>
    </row>
    <row r="722" spans="3:25">
      <c r="C722" s="13" t="str">
        <f>IFERROR(VLOOKUP(A722,$H$13:$K$2718,4,0),"")</f>
        <v/>
      </c>
      <c r="H722" s="54" t="s">
        <v>15267</v>
      </c>
      <c r="I722" s="55" t="s">
        <v>18457</v>
      </c>
      <c r="J722" s="55" t="s">
        <v>18458</v>
      </c>
      <c r="K722" s="56">
        <v>1</v>
      </c>
      <c r="L722" s="56" t="s">
        <v>20532</v>
      </c>
      <c r="M722" s="57" t="s">
        <v>20537</v>
      </c>
      <c r="N722" s="58"/>
      <c r="O722" s="58"/>
      <c r="P722" s="58">
        <v>5.7240000000000002</v>
      </c>
      <c r="Q722" s="58"/>
      <c r="R722" s="59"/>
      <c r="S722" s="59"/>
      <c r="T722" s="59">
        <v>5.8384800000000006</v>
      </c>
      <c r="U722" s="59"/>
      <c r="V722" s="59"/>
      <c r="W722" s="59"/>
      <c r="X722" s="59">
        <v>5.9552496000000001</v>
      </c>
      <c r="Y722" s="59"/>
    </row>
    <row r="723" spans="3:25">
      <c r="C723" s="13" t="str">
        <f>IFERROR(VLOOKUP(A723,$H$13:$K$2718,4,0),"")</f>
        <v/>
      </c>
      <c r="H723" s="54" t="s">
        <v>15268</v>
      </c>
      <c r="I723" s="55" t="s">
        <v>18459</v>
      </c>
      <c r="J723" s="55" t="s">
        <v>14562</v>
      </c>
      <c r="K723" s="56">
        <v>1</v>
      </c>
      <c r="L723" s="56" t="s">
        <v>20533</v>
      </c>
      <c r="M723" s="57" t="s">
        <v>20536</v>
      </c>
      <c r="N723" s="58">
        <v>18.990000000000002</v>
      </c>
      <c r="O723" s="58">
        <v>17.990000000000002</v>
      </c>
      <c r="P723" s="58">
        <v>17.240000000000002</v>
      </c>
      <c r="Q723" s="58">
        <v>15.990000000000002</v>
      </c>
      <c r="R723" s="59">
        <v>19.369800000000001</v>
      </c>
      <c r="S723" s="59">
        <v>18.349800000000002</v>
      </c>
      <c r="T723" s="59">
        <v>17.584800000000001</v>
      </c>
      <c r="U723" s="59">
        <v>16.309800000000003</v>
      </c>
      <c r="V723" s="59">
        <v>19.757196</v>
      </c>
      <c r="W723" s="59">
        <v>18.716796000000002</v>
      </c>
      <c r="X723" s="59">
        <v>17.936496000000002</v>
      </c>
      <c r="Y723" s="59">
        <v>16.635996000000002</v>
      </c>
    </row>
    <row r="724" spans="3:25">
      <c r="C724" s="13" t="str">
        <f>IFERROR(VLOOKUP(A724,$H$13:$K$2718,4,0),"")</f>
        <v/>
      </c>
      <c r="H724" s="54" t="s">
        <v>15269</v>
      </c>
      <c r="I724" s="55" t="s">
        <v>18460</v>
      </c>
      <c r="J724" s="55" t="s">
        <v>18461</v>
      </c>
      <c r="K724" s="56">
        <v>6</v>
      </c>
      <c r="L724" s="56" t="s">
        <v>20532</v>
      </c>
      <c r="M724" s="57" t="s">
        <v>20536</v>
      </c>
      <c r="N724" s="58">
        <v>3.57</v>
      </c>
      <c r="O724" s="58">
        <v>3.37</v>
      </c>
      <c r="P724" s="58">
        <v>3.17</v>
      </c>
      <c r="Q724" s="58">
        <v>2.92</v>
      </c>
      <c r="R724" s="59">
        <v>3.6414</v>
      </c>
      <c r="S724" s="59">
        <v>3.4374000000000002</v>
      </c>
      <c r="T724" s="59">
        <v>3.2334000000000001</v>
      </c>
      <c r="U724" s="59">
        <v>2.9783999999999997</v>
      </c>
      <c r="V724" s="59">
        <v>3.7142279999999999</v>
      </c>
      <c r="W724" s="59">
        <v>3.506148</v>
      </c>
      <c r="X724" s="59">
        <v>3.2980680000000002</v>
      </c>
      <c r="Y724" s="59">
        <v>3.0379679999999998</v>
      </c>
    </row>
    <row r="725" spans="3:25">
      <c r="C725" s="13" t="str">
        <f>IFERROR(VLOOKUP(A725,$H$13:$K$2718,4,0),"")</f>
        <v/>
      </c>
      <c r="H725" s="54" t="s">
        <v>15270</v>
      </c>
      <c r="I725" s="55" t="s">
        <v>18462</v>
      </c>
      <c r="J725" s="55" t="s">
        <v>18463</v>
      </c>
      <c r="K725" s="56">
        <v>12</v>
      </c>
      <c r="L725" s="56" t="s">
        <v>20532</v>
      </c>
      <c r="M725" s="57" t="s">
        <v>20537</v>
      </c>
      <c r="N725" s="58"/>
      <c r="O725" s="58"/>
      <c r="P725" s="58">
        <v>2.0900000000000003</v>
      </c>
      <c r="Q725" s="58"/>
      <c r="R725" s="59"/>
      <c r="S725" s="59"/>
      <c r="T725" s="59">
        <v>2.1318000000000001</v>
      </c>
      <c r="U725" s="59"/>
      <c r="V725" s="59"/>
      <c r="W725" s="59"/>
      <c r="X725" s="59">
        <v>2.174436</v>
      </c>
      <c r="Y725" s="59"/>
    </row>
    <row r="726" spans="3:25">
      <c r="C726" s="13" t="str">
        <f>IFERROR(VLOOKUP(A726,$H$13:$K$2718,4,0),"")</f>
        <v/>
      </c>
      <c r="H726" s="54" t="s">
        <v>15271</v>
      </c>
      <c r="I726" s="55" t="s">
        <v>18464</v>
      </c>
      <c r="J726" s="55" t="s">
        <v>14562</v>
      </c>
      <c r="K726" s="56">
        <v>12</v>
      </c>
      <c r="L726" s="56" t="s">
        <v>20533</v>
      </c>
      <c r="M726" s="57" t="s">
        <v>20537</v>
      </c>
      <c r="N726" s="58"/>
      <c r="O726" s="58"/>
      <c r="P726" s="58">
        <v>14.12</v>
      </c>
      <c r="Q726" s="58"/>
      <c r="R726" s="59"/>
      <c r="S726" s="59"/>
      <c r="T726" s="59">
        <v>14.4024</v>
      </c>
      <c r="U726" s="59"/>
      <c r="V726" s="59"/>
      <c r="W726" s="59"/>
      <c r="X726" s="59">
        <v>14.690448</v>
      </c>
      <c r="Y726" s="59"/>
    </row>
    <row r="727" spans="3:25">
      <c r="C727" s="13" t="str">
        <f>IFERROR(VLOOKUP(A727,$H$13:$K$2718,4,0),"")</f>
        <v/>
      </c>
      <c r="H727" s="54" t="s">
        <v>15272</v>
      </c>
      <c r="I727" s="55" t="s">
        <v>18465</v>
      </c>
      <c r="J727" s="55" t="s">
        <v>18466</v>
      </c>
      <c r="K727" s="56">
        <v>1</v>
      </c>
      <c r="L727" s="56" t="s">
        <v>20532</v>
      </c>
      <c r="M727" s="57" t="s">
        <v>20537</v>
      </c>
      <c r="N727" s="58"/>
      <c r="O727" s="58"/>
      <c r="P727" s="58">
        <v>4.41</v>
      </c>
      <c r="Q727" s="58"/>
      <c r="R727" s="59"/>
      <c r="S727" s="59"/>
      <c r="T727" s="59">
        <v>4.4981999999999998</v>
      </c>
      <c r="U727" s="59"/>
      <c r="V727" s="59"/>
      <c r="W727" s="59"/>
      <c r="X727" s="59">
        <v>4.5881639999999999</v>
      </c>
      <c r="Y727" s="59"/>
    </row>
    <row r="728" spans="3:25">
      <c r="C728" s="13" t="str">
        <f>IFERROR(VLOOKUP(A728,$H$13:$K$2718,4,0),"")</f>
        <v/>
      </c>
      <c r="H728" s="54" t="s">
        <v>15273</v>
      </c>
      <c r="I728" s="55" t="s">
        <v>18467</v>
      </c>
      <c r="J728" s="55" t="s">
        <v>14562</v>
      </c>
      <c r="K728" s="56">
        <v>12</v>
      </c>
      <c r="L728" s="56" t="s">
        <v>20532</v>
      </c>
      <c r="M728" s="57" t="s">
        <v>20537</v>
      </c>
      <c r="N728" s="58"/>
      <c r="O728" s="58"/>
      <c r="P728" s="58">
        <v>4.7900000000000009</v>
      </c>
      <c r="Q728" s="58"/>
      <c r="R728" s="59"/>
      <c r="S728" s="59"/>
      <c r="T728" s="59">
        <v>4.8858000000000006</v>
      </c>
      <c r="U728" s="59"/>
      <c r="V728" s="59"/>
      <c r="W728" s="59"/>
      <c r="X728" s="59">
        <v>4.9835160000000007</v>
      </c>
      <c r="Y728" s="59"/>
    </row>
    <row r="729" spans="3:25">
      <c r="C729" s="13" t="str">
        <f>IFERROR(VLOOKUP(A729,$H$13:$K$2718,4,0),"")</f>
        <v/>
      </c>
      <c r="H729" s="54" t="s">
        <v>15274</v>
      </c>
      <c r="I729" s="55" t="s">
        <v>18468</v>
      </c>
      <c r="J729" s="55" t="s">
        <v>14562</v>
      </c>
      <c r="K729" s="56">
        <v>12</v>
      </c>
      <c r="L729" s="56" t="s">
        <v>20533</v>
      </c>
      <c r="M729" s="57" t="s">
        <v>20536</v>
      </c>
      <c r="N729" s="58">
        <v>3.9</v>
      </c>
      <c r="O729" s="58">
        <v>3.7</v>
      </c>
      <c r="P729" s="58">
        <v>3.5</v>
      </c>
      <c r="Q729" s="58">
        <v>3.25</v>
      </c>
      <c r="R729" s="59">
        <v>3.9779999999999998</v>
      </c>
      <c r="S729" s="59">
        <v>3.774</v>
      </c>
      <c r="T729" s="59">
        <v>3.57</v>
      </c>
      <c r="U729" s="59">
        <v>3.3149999999999999</v>
      </c>
      <c r="V729" s="59">
        <v>4.0575599999999996</v>
      </c>
      <c r="W729" s="59">
        <v>3.8494800000000002</v>
      </c>
      <c r="X729" s="59">
        <v>3.6414</v>
      </c>
      <c r="Y729" s="59">
        <v>3.3813</v>
      </c>
    </row>
    <row r="730" spans="3:25">
      <c r="C730" s="13" t="str">
        <f>IFERROR(VLOOKUP(A730,$H$13:$K$2718,4,0),"")</f>
        <v/>
      </c>
      <c r="H730" s="54" t="s">
        <v>15275</v>
      </c>
      <c r="I730" s="55" t="s">
        <v>18469</v>
      </c>
      <c r="J730" s="55" t="s">
        <v>18470</v>
      </c>
      <c r="K730" s="56">
        <v>6</v>
      </c>
      <c r="L730" s="56" t="s">
        <v>20532</v>
      </c>
      <c r="M730" s="57" t="s">
        <v>20536</v>
      </c>
      <c r="N730" s="58">
        <v>4.7300000000000004</v>
      </c>
      <c r="O730" s="58">
        <v>4.4300000000000006</v>
      </c>
      <c r="P730" s="58">
        <v>4.1300000000000008</v>
      </c>
      <c r="Q730" s="58">
        <v>3.7700000000000005</v>
      </c>
      <c r="R730" s="59">
        <v>4.8246000000000002</v>
      </c>
      <c r="S730" s="59">
        <v>4.5186000000000011</v>
      </c>
      <c r="T730" s="59">
        <v>4.212600000000001</v>
      </c>
      <c r="U730" s="59">
        <v>3.8454000000000006</v>
      </c>
      <c r="V730" s="59">
        <v>4.9210919999999998</v>
      </c>
      <c r="W730" s="59">
        <v>4.6089720000000014</v>
      </c>
      <c r="X730" s="59">
        <v>4.2968520000000012</v>
      </c>
      <c r="Y730" s="59">
        <v>3.9223080000000006</v>
      </c>
    </row>
    <row r="731" spans="3:25">
      <c r="C731" s="13" t="str">
        <f>IFERROR(VLOOKUP(A731,$H$13:$K$2718,4,0),"")</f>
        <v/>
      </c>
      <c r="H731" s="54" t="s">
        <v>15276</v>
      </c>
      <c r="I731" s="55" t="s">
        <v>18471</v>
      </c>
      <c r="J731" s="55" t="s">
        <v>18472</v>
      </c>
      <c r="K731" s="56">
        <v>1</v>
      </c>
      <c r="L731" s="56" t="s">
        <v>20532</v>
      </c>
      <c r="M731" s="57" t="s">
        <v>20537</v>
      </c>
      <c r="N731" s="58"/>
      <c r="O731" s="58"/>
      <c r="P731" s="58">
        <v>7.62</v>
      </c>
      <c r="Q731" s="58"/>
      <c r="R731" s="59"/>
      <c r="S731" s="59"/>
      <c r="T731" s="59">
        <v>7.7724000000000002</v>
      </c>
      <c r="U731" s="59"/>
      <c r="V731" s="59"/>
      <c r="W731" s="59"/>
      <c r="X731" s="59">
        <v>7.927848</v>
      </c>
      <c r="Y731" s="59"/>
    </row>
    <row r="732" spans="3:25">
      <c r="C732" s="13" t="str">
        <f>IFERROR(VLOOKUP(A732,$H$13:$K$2718,4,0),"")</f>
        <v/>
      </c>
      <c r="H732" s="54" t="s">
        <v>15277</v>
      </c>
      <c r="I732" s="55" t="s">
        <v>18473</v>
      </c>
      <c r="J732" s="55" t="s">
        <v>18474</v>
      </c>
      <c r="K732" s="56">
        <v>1</v>
      </c>
      <c r="L732" s="56" t="s">
        <v>20532</v>
      </c>
      <c r="M732" s="57" t="s">
        <v>20537</v>
      </c>
      <c r="N732" s="58"/>
      <c r="O732" s="58"/>
      <c r="P732" s="58">
        <v>4.9800000000000004</v>
      </c>
      <c r="Q732" s="58"/>
      <c r="R732" s="59"/>
      <c r="S732" s="59"/>
      <c r="T732" s="59">
        <v>5.0796000000000001</v>
      </c>
      <c r="U732" s="59"/>
      <c r="V732" s="59"/>
      <c r="W732" s="59"/>
      <c r="X732" s="59">
        <v>5.1811920000000002</v>
      </c>
      <c r="Y732" s="59"/>
    </row>
    <row r="733" spans="3:25">
      <c r="C733" s="13" t="str">
        <f>IFERROR(VLOOKUP(A733,$H$13:$K$2718,4,0),"")</f>
        <v/>
      </c>
      <c r="H733" s="54" t="s">
        <v>15278</v>
      </c>
      <c r="I733" s="55" t="s">
        <v>18475</v>
      </c>
      <c r="J733" s="55" t="s">
        <v>14562</v>
      </c>
      <c r="K733" s="56">
        <v>20</v>
      </c>
      <c r="L733" s="56" t="s">
        <v>20532</v>
      </c>
      <c r="M733" s="57" t="s">
        <v>20537</v>
      </c>
      <c r="N733" s="58"/>
      <c r="O733" s="58"/>
      <c r="P733" s="58">
        <v>1.33</v>
      </c>
      <c r="Q733" s="58"/>
      <c r="R733" s="59"/>
      <c r="S733" s="59"/>
      <c r="T733" s="59">
        <v>1.3566</v>
      </c>
      <c r="U733" s="59"/>
      <c r="V733" s="59"/>
      <c r="W733" s="59"/>
      <c r="X733" s="59">
        <v>1.383732</v>
      </c>
      <c r="Y733" s="59"/>
    </row>
    <row r="734" spans="3:25">
      <c r="C734" s="13" t="str">
        <f>IFERROR(VLOOKUP(A734,$H$13:$K$2718,4,0),"")</f>
        <v/>
      </c>
      <c r="H734" s="54" t="s">
        <v>15279</v>
      </c>
      <c r="I734" s="55" t="s">
        <v>18476</v>
      </c>
      <c r="J734" s="55" t="s">
        <v>14562</v>
      </c>
      <c r="K734" s="56">
        <v>12</v>
      </c>
      <c r="L734" s="56" t="s">
        <v>20532</v>
      </c>
      <c r="M734" s="57" t="s">
        <v>20537</v>
      </c>
      <c r="N734" s="58"/>
      <c r="O734" s="58"/>
      <c r="P734" s="58">
        <v>3.37</v>
      </c>
      <c r="Q734" s="58"/>
      <c r="R734" s="59"/>
      <c r="S734" s="59"/>
      <c r="T734" s="59">
        <v>3.4374000000000002</v>
      </c>
      <c r="U734" s="59"/>
      <c r="V734" s="59"/>
      <c r="W734" s="59"/>
      <c r="X734" s="59">
        <v>3.506148</v>
      </c>
      <c r="Y734" s="59"/>
    </row>
    <row r="735" spans="3:25">
      <c r="C735" s="13" t="str">
        <f>IFERROR(VLOOKUP(A735,$H$13:$K$2718,4,0),"")</f>
        <v/>
      </c>
      <c r="H735" s="54" t="s">
        <v>15280</v>
      </c>
      <c r="I735" s="55" t="s">
        <v>17732</v>
      </c>
      <c r="J735" s="55" t="s">
        <v>14562</v>
      </c>
      <c r="K735" s="56">
        <v>1</v>
      </c>
      <c r="L735" s="56" t="s">
        <v>20532</v>
      </c>
      <c r="M735" s="57" t="s">
        <v>20537</v>
      </c>
      <c r="N735" s="58"/>
      <c r="O735" s="58"/>
      <c r="P735" s="58">
        <v>3.38</v>
      </c>
      <c r="Q735" s="58"/>
      <c r="R735" s="59"/>
      <c r="S735" s="59"/>
      <c r="T735" s="59">
        <v>3.4476</v>
      </c>
      <c r="U735" s="59"/>
      <c r="V735" s="59"/>
      <c r="W735" s="59"/>
      <c r="X735" s="59">
        <v>3.5165519999999999</v>
      </c>
      <c r="Y735" s="59"/>
    </row>
    <row r="736" spans="3:25">
      <c r="C736" s="13" t="str">
        <f>IFERROR(VLOOKUP(A736,$H$13:$K$2718,4,0),"")</f>
        <v/>
      </c>
      <c r="H736" s="54" t="s">
        <v>15281</v>
      </c>
      <c r="I736" s="55" t="s">
        <v>18477</v>
      </c>
      <c r="J736" s="55" t="s">
        <v>18478</v>
      </c>
      <c r="K736" s="56">
        <v>12</v>
      </c>
      <c r="L736" s="56" t="s">
        <v>20532</v>
      </c>
      <c r="M736" s="57" t="s">
        <v>20537</v>
      </c>
      <c r="N736" s="58"/>
      <c r="O736" s="58"/>
      <c r="P736" s="58">
        <v>2.2399999999999998</v>
      </c>
      <c r="Q736" s="58"/>
      <c r="R736" s="59"/>
      <c r="S736" s="59"/>
      <c r="T736" s="59">
        <v>2.2847999999999997</v>
      </c>
      <c r="U736" s="59"/>
      <c r="V736" s="59"/>
      <c r="W736" s="59"/>
      <c r="X736" s="59">
        <v>2.3304959999999997</v>
      </c>
      <c r="Y736" s="59"/>
    </row>
    <row r="737" spans="3:25">
      <c r="C737" s="13" t="str">
        <f>IFERROR(VLOOKUP(A737,$H$13:$K$2718,4,0),"")</f>
        <v/>
      </c>
      <c r="H737" s="54" t="s">
        <v>15282</v>
      </c>
      <c r="I737" s="55" t="s">
        <v>18479</v>
      </c>
      <c r="J737" s="55" t="s">
        <v>14562</v>
      </c>
      <c r="K737" s="56">
        <v>1</v>
      </c>
      <c r="L737" s="56" t="s">
        <v>20533</v>
      </c>
      <c r="M737" s="57" t="s">
        <v>20537</v>
      </c>
      <c r="N737" s="58"/>
      <c r="O737" s="58"/>
      <c r="P737" s="58">
        <v>1.94</v>
      </c>
      <c r="Q737" s="58"/>
      <c r="R737" s="59"/>
      <c r="S737" s="59"/>
      <c r="T737" s="59">
        <v>1.9787999999999999</v>
      </c>
      <c r="U737" s="59"/>
      <c r="V737" s="59"/>
      <c r="W737" s="59"/>
      <c r="X737" s="59">
        <v>2.0183759999999999</v>
      </c>
      <c r="Y737" s="59"/>
    </row>
    <row r="738" spans="3:25">
      <c r="C738" s="13" t="str">
        <f>IFERROR(VLOOKUP(A738,$H$13:$K$2718,4,0),"")</f>
        <v/>
      </c>
      <c r="H738" s="54" t="s">
        <v>15283</v>
      </c>
      <c r="I738" s="55" t="s">
        <v>18480</v>
      </c>
      <c r="J738" s="55" t="s">
        <v>18481</v>
      </c>
      <c r="K738" s="56">
        <v>6</v>
      </c>
      <c r="L738" s="56" t="s">
        <v>20532</v>
      </c>
      <c r="M738" s="57" t="s">
        <v>20536</v>
      </c>
      <c r="N738" s="58">
        <v>5.57</v>
      </c>
      <c r="O738" s="58">
        <v>5.2700000000000005</v>
      </c>
      <c r="P738" s="58">
        <v>4.9700000000000006</v>
      </c>
      <c r="Q738" s="58">
        <v>4.6100000000000003</v>
      </c>
      <c r="R738" s="59">
        <v>5.6814</v>
      </c>
      <c r="S738" s="59">
        <v>5.3754000000000008</v>
      </c>
      <c r="T738" s="59">
        <v>5.0694000000000008</v>
      </c>
      <c r="U738" s="59">
        <v>4.7022000000000004</v>
      </c>
      <c r="V738" s="59">
        <v>5.7950280000000003</v>
      </c>
      <c r="W738" s="59">
        <v>5.482908000000001</v>
      </c>
      <c r="X738" s="59">
        <v>5.1707880000000008</v>
      </c>
      <c r="Y738" s="59">
        <v>4.7962440000000006</v>
      </c>
    </row>
    <row r="739" spans="3:25">
      <c r="C739" s="13" t="str">
        <f>IFERROR(VLOOKUP(A739,$H$13:$K$2718,4,0),"")</f>
        <v/>
      </c>
      <c r="H739" s="54" t="s">
        <v>15284</v>
      </c>
      <c r="I739" s="55" t="s">
        <v>18482</v>
      </c>
      <c r="J739" s="55" t="s">
        <v>18483</v>
      </c>
      <c r="K739" s="56">
        <v>1</v>
      </c>
      <c r="L739" s="56" t="s">
        <v>20532</v>
      </c>
      <c r="M739" s="57" t="s">
        <v>20536</v>
      </c>
      <c r="N739" s="58">
        <v>3.84</v>
      </c>
      <c r="O739" s="58">
        <v>3.6399999999999997</v>
      </c>
      <c r="P739" s="58">
        <v>3.44</v>
      </c>
      <c r="Q739" s="58">
        <v>3.19</v>
      </c>
      <c r="R739" s="59">
        <v>3.9167999999999998</v>
      </c>
      <c r="S739" s="59">
        <v>3.7127999999999997</v>
      </c>
      <c r="T739" s="59">
        <v>3.5087999999999999</v>
      </c>
      <c r="U739" s="59">
        <v>3.2538</v>
      </c>
      <c r="V739" s="59">
        <v>3.995136</v>
      </c>
      <c r="W739" s="59">
        <v>3.7870559999999998</v>
      </c>
      <c r="X739" s="59">
        <v>3.5789759999999999</v>
      </c>
      <c r="Y739" s="59">
        <v>3.3188759999999999</v>
      </c>
    </row>
    <row r="740" spans="3:25">
      <c r="C740" s="13" t="str">
        <f>IFERROR(VLOOKUP(A740,$H$13:$K$2718,4,0),"")</f>
        <v/>
      </c>
      <c r="H740" s="54" t="s">
        <v>15285</v>
      </c>
      <c r="I740" s="55" t="s">
        <v>18484</v>
      </c>
      <c r="J740" s="55" t="s">
        <v>18485</v>
      </c>
      <c r="K740" s="56">
        <v>1</v>
      </c>
      <c r="L740" s="56" t="s">
        <v>20532</v>
      </c>
      <c r="M740" s="57" t="s">
        <v>20536</v>
      </c>
      <c r="N740" s="58">
        <v>12.18</v>
      </c>
      <c r="O740" s="58">
        <v>11.58</v>
      </c>
      <c r="P740" s="58">
        <v>10.98</v>
      </c>
      <c r="Q740" s="58">
        <v>10.26</v>
      </c>
      <c r="R740" s="59">
        <v>12.4236</v>
      </c>
      <c r="S740" s="59">
        <v>11.8116</v>
      </c>
      <c r="T740" s="59">
        <v>11.1996</v>
      </c>
      <c r="U740" s="59">
        <v>10.465199999999999</v>
      </c>
      <c r="V740" s="59">
        <v>12.672072</v>
      </c>
      <c r="W740" s="59">
        <v>12.047832</v>
      </c>
      <c r="X740" s="59">
        <v>11.423592000000001</v>
      </c>
      <c r="Y740" s="59">
        <v>10.674503999999999</v>
      </c>
    </row>
    <row r="741" spans="3:25">
      <c r="C741" s="13" t="str">
        <f>IFERROR(VLOOKUP(A741,$H$13:$K$2718,4,0),"")</f>
        <v/>
      </c>
      <c r="H741" s="54" t="s">
        <v>15286</v>
      </c>
      <c r="I741" s="55" t="s">
        <v>18486</v>
      </c>
      <c r="J741" s="55" t="s">
        <v>18487</v>
      </c>
      <c r="K741" s="56">
        <v>6</v>
      </c>
      <c r="L741" s="56" t="s">
        <v>20532</v>
      </c>
      <c r="M741" s="57" t="s">
        <v>20537</v>
      </c>
      <c r="N741" s="58"/>
      <c r="O741" s="58"/>
      <c r="P741" s="58">
        <v>3.9199999999999995</v>
      </c>
      <c r="Q741" s="58"/>
      <c r="R741" s="59"/>
      <c r="S741" s="59"/>
      <c r="T741" s="59">
        <v>3.9983999999999993</v>
      </c>
      <c r="U741" s="59"/>
      <c r="V741" s="59"/>
      <c r="W741" s="59"/>
      <c r="X741" s="59">
        <v>4.0783679999999993</v>
      </c>
      <c r="Y741" s="59"/>
    </row>
    <row r="742" spans="3:25">
      <c r="C742" s="13" t="str">
        <f>IFERROR(VLOOKUP(A742,$H$13:$K$2718,4,0),"")</f>
        <v/>
      </c>
      <c r="H742" s="54" t="s">
        <v>15287</v>
      </c>
      <c r="I742" s="55" t="s">
        <v>18488</v>
      </c>
      <c r="J742" s="55" t="s">
        <v>18489</v>
      </c>
      <c r="K742" s="56">
        <v>6</v>
      </c>
      <c r="L742" s="56" t="s">
        <v>20532</v>
      </c>
      <c r="M742" s="57" t="s">
        <v>20537</v>
      </c>
      <c r="N742" s="58"/>
      <c r="O742" s="58"/>
      <c r="P742" s="58">
        <v>3.08</v>
      </c>
      <c r="Q742" s="58"/>
      <c r="R742" s="59"/>
      <c r="S742" s="59"/>
      <c r="T742" s="59">
        <v>3.1415999999999999</v>
      </c>
      <c r="U742" s="59"/>
      <c r="V742" s="59"/>
      <c r="W742" s="59"/>
      <c r="X742" s="59">
        <v>3.2044319999999997</v>
      </c>
      <c r="Y742" s="59"/>
    </row>
    <row r="743" spans="3:25">
      <c r="C743" s="13" t="str">
        <f>IFERROR(VLOOKUP(A743,$H$13:$K$2718,4,0),"")</f>
        <v/>
      </c>
      <c r="H743" s="54" t="s">
        <v>15288</v>
      </c>
      <c r="I743" s="55" t="s">
        <v>18490</v>
      </c>
      <c r="J743" s="55" t="s">
        <v>18491</v>
      </c>
      <c r="K743" s="56">
        <v>1</v>
      </c>
      <c r="L743" s="56" t="s">
        <v>20532</v>
      </c>
      <c r="M743" s="57" t="s">
        <v>20537</v>
      </c>
      <c r="N743" s="58"/>
      <c r="O743" s="58"/>
      <c r="P743" s="58">
        <v>4.0600000000000005</v>
      </c>
      <c r="Q743" s="58"/>
      <c r="R743" s="59"/>
      <c r="S743" s="59"/>
      <c r="T743" s="59">
        <v>4.1412000000000004</v>
      </c>
      <c r="U743" s="59"/>
      <c r="V743" s="59"/>
      <c r="W743" s="59"/>
      <c r="X743" s="59">
        <v>4.224024</v>
      </c>
      <c r="Y743" s="59"/>
    </row>
    <row r="744" spans="3:25">
      <c r="C744" s="13" t="str">
        <f>IFERROR(VLOOKUP(A744,$H$13:$K$2718,4,0),"")</f>
        <v/>
      </c>
      <c r="H744" s="54" t="s">
        <v>15289</v>
      </c>
      <c r="I744" s="55" t="s">
        <v>18492</v>
      </c>
      <c r="J744" s="55" t="s">
        <v>18493</v>
      </c>
      <c r="K744" s="56">
        <v>1</v>
      </c>
      <c r="L744" s="56" t="s">
        <v>20532</v>
      </c>
      <c r="M744" s="57" t="s">
        <v>20536</v>
      </c>
      <c r="N744" s="58">
        <v>4.5</v>
      </c>
      <c r="O744" s="58">
        <v>4.2</v>
      </c>
      <c r="P744" s="58">
        <v>3.9</v>
      </c>
      <c r="Q744" s="58">
        <v>3.54</v>
      </c>
      <c r="R744" s="59">
        <v>4.59</v>
      </c>
      <c r="S744" s="59">
        <v>4.2839999999999998</v>
      </c>
      <c r="T744" s="59">
        <v>3.9779999999999998</v>
      </c>
      <c r="U744" s="59">
        <v>3.6108000000000002</v>
      </c>
      <c r="V744" s="59">
        <v>4.6818</v>
      </c>
      <c r="W744" s="59">
        <v>4.3696799999999998</v>
      </c>
      <c r="X744" s="59">
        <v>4.0575599999999996</v>
      </c>
      <c r="Y744" s="59">
        <v>3.6830160000000003</v>
      </c>
    </row>
    <row r="745" spans="3:25">
      <c r="C745" s="13" t="str">
        <f>IFERROR(VLOOKUP(A745,$H$13:$K$2718,4,0),"")</f>
        <v/>
      </c>
      <c r="H745" s="54" t="s">
        <v>15290</v>
      </c>
      <c r="I745" s="55" t="s">
        <v>18494</v>
      </c>
      <c r="J745" s="55" t="s">
        <v>18495</v>
      </c>
      <c r="K745" s="56">
        <v>12</v>
      </c>
      <c r="L745" s="56" t="s">
        <v>20532</v>
      </c>
      <c r="M745" s="57" t="s">
        <v>20536</v>
      </c>
      <c r="N745" s="58">
        <v>3.12</v>
      </c>
      <c r="O745" s="58">
        <v>2.92</v>
      </c>
      <c r="P745" s="58">
        <v>2.72</v>
      </c>
      <c r="Q745" s="58">
        <v>2.4700000000000002</v>
      </c>
      <c r="R745" s="59">
        <v>3.1823999999999999</v>
      </c>
      <c r="S745" s="59">
        <v>2.9783999999999997</v>
      </c>
      <c r="T745" s="59">
        <v>2.7744</v>
      </c>
      <c r="U745" s="59">
        <v>2.5194000000000001</v>
      </c>
      <c r="V745" s="59">
        <v>3.246048</v>
      </c>
      <c r="W745" s="59">
        <v>3.0379679999999998</v>
      </c>
      <c r="X745" s="59">
        <v>2.829888</v>
      </c>
      <c r="Y745" s="59">
        <v>2.569788</v>
      </c>
    </row>
    <row r="746" spans="3:25">
      <c r="C746" s="13" t="str">
        <f>IFERROR(VLOOKUP(A746,$H$13:$K$2718,4,0),"")</f>
        <v/>
      </c>
      <c r="H746" s="54" t="s">
        <v>15291</v>
      </c>
      <c r="I746" s="55" t="s">
        <v>18496</v>
      </c>
      <c r="J746" s="55" t="s">
        <v>18497</v>
      </c>
      <c r="K746" s="56">
        <v>1</v>
      </c>
      <c r="L746" s="56" t="s">
        <v>20532</v>
      </c>
      <c r="M746" s="57" t="s">
        <v>20536</v>
      </c>
      <c r="N746" s="58">
        <v>10.440000000000001</v>
      </c>
      <c r="O746" s="58">
        <v>9.8400000000000016</v>
      </c>
      <c r="P746" s="58">
        <v>9.240000000000002</v>
      </c>
      <c r="Q746" s="58">
        <v>8.5200000000000014</v>
      </c>
      <c r="R746" s="59">
        <v>10.648800000000001</v>
      </c>
      <c r="S746" s="59">
        <v>10.036800000000001</v>
      </c>
      <c r="T746" s="59">
        <v>9.4248000000000012</v>
      </c>
      <c r="U746" s="59">
        <v>8.6904000000000021</v>
      </c>
      <c r="V746" s="59">
        <v>10.861776000000001</v>
      </c>
      <c r="W746" s="59">
        <v>10.237536000000002</v>
      </c>
      <c r="X746" s="59">
        <v>9.6132960000000018</v>
      </c>
      <c r="Y746" s="59">
        <v>8.8642080000000014</v>
      </c>
    </row>
    <row r="747" spans="3:25">
      <c r="C747" s="13" t="str">
        <f>IFERROR(VLOOKUP(A747,$H$13:$K$2718,4,0),"")</f>
        <v/>
      </c>
      <c r="H747" s="54" t="s">
        <v>15292</v>
      </c>
      <c r="I747" s="55" t="s">
        <v>18498</v>
      </c>
      <c r="J747" s="55" t="s">
        <v>14562</v>
      </c>
      <c r="K747" s="56">
        <v>6</v>
      </c>
      <c r="L747" s="56" t="s">
        <v>20532</v>
      </c>
      <c r="M747" s="57" t="s">
        <v>20537</v>
      </c>
      <c r="N747" s="58"/>
      <c r="O747" s="58"/>
      <c r="P747" s="58">
        <v>2.86</v>
      </c>
      <c r="Q747" s="58"/>
      <c r="R747" s="59"/>
      <c r="S747" s="59"/>
      <c r="T747" s="59">
        <v>2.9171999999999998</v>
      </c>
      <c r="U747" s="59"/>
      <c r="V747" s="59"/>
      <c r="W747" s="59"/>
      <c r="X747" s="59">
        <v>2.9755439999999997</v>
      </c>
      <c r="Y747" s="59"/>
    </row>
    <row r="748" spans="3:25">
      <c r="C748" s="13" t="str">
        <f>IFERROR(VLOOKUP(A748,$H$13:$K$2718,4,0),"")</f>
        <v/>
      </c>
      <c r="H748" s="54" t="s">
        <v>15293</v>
      </c>
      <c r="I748" s="55" t="s">
        <v>18499</v>
      </c>
      <c r="J748" s="55" t="s">
        <v>18500</v>
      </c>
      <c r="K748" s="56">
        <v>1</v>
      </c>
      <c r="L748" s="56" t="s">
        <v>20532</v>
      </c>
      <c r="M748" s="57" t="s">
        <v>20537</v>
      </c>
      <c r="N748" s="58"/>
      <c r="O748" s="58"/>
      <c r="P748" s="58">
        <v>4.9800000000000004</v>
      </c>
      <c r="Q748" s="58"/>
      <c r="R748" s="59"/>
      <c r="S748" s="59"/>
      <c r="T748" s="59">
        <v>5.0796000000000001</v>
      </c>
      <c r="U748" s="59"/>
      <c r="V748" s="59"/>
      <c r="W748" s="59"/>
      <c r="X748" s="59">
        <v>5.1811920000000002</v>
      </c>
      <c r="Y748" s="59"/>
    </row>
    <row r="749" spans="3:25">
      <c r="C749" s="13" t="str">
        <f>IFERROR(VLOOKUP(A749,$H$13:$K$2718,4,0),"")</f>
        <v/>
      </c>
      <c r="H749" s="54" t="s">
        <v>15294</v>
      </c>
      <c r="I749" s="55" t="s">
        <v>18501</v>
      </c>
      <c r="J749" s="55" t="s">
        <v>18502</v>
      </c>
      <c r="K749" s="56">
        <v>1</v>
      </c>
      <c r="L749" s="56" t="s">
        <v>20532</v>
      </c>
      <c r="M749" s="57" t="s">
        <v>20537</v>
      </c>
      <c r="N749" s="58"/>
      <c r="O749" s="58"/>
      <c r="P749" s="58">
        <v>11.41</v>
      </c>
      <c r="Q749" s="58"/>
      <c r="R749" s="59"/>
      <c r="S749" s="59"/>
      <c r="T749" s="59">
        <v>11.638199999999999</v>
      </c>
      <c r="U749" s="59"/>
      <c r="V749" s="59"/>
      <c r="W749" s="59"/>
      <c r="X749" s="59">
        <v>11.870963999999999</v>
      </c>
      <c r="Y749" s="59"/>
    </row>
    <row r="750" spans="3:25">
      <c r="C750" s="13" t="str">
        <f>IFERROR(VLOOKUP(A750,$H$13:$K$2718,4,0),"")</f>
        <v/>
      </c>
      <c r="H750" s="54" t="s">
        <v>15295</v>
      </c>
      <c r="I750" s="55" t="s">
        <v>18503</v>
      </c>
      <c r="J750" s="55" t="s">
        <v>18504</v>
      </c>
      <c r="K750" s="56">
        <v>1</v>
      </c>
      <c r="L750" s="56" t="s">
        <v>20532</v>
      </c>
      <c r="M750" s="57" t="s">
        <v>20537</v>
      </c>
      <c r="N750" s="58"/>
      <c r="O750" s="58"/>
      <c r="P750" s="58">
        <v>8.36</v>
      </c>
      <c r="Q750" s="58"/>
      <c r="R750" s="59"/>
      <c r="S750" s="59"/>
      <c r="T750" s="59">
        <v>8.5271999999999988</v>
      </c>
      <c r="U750" s="59"/>
      <c r="V750" s="59"/>
      <c r="W750" s="59"/>
      <c r="X750" s="59">
        <v>8.6977439999999984</v>
      </c>
      <c r="Y750" s="59"/>
    </row>
    <row r="751" spans="3:25">
      <c r="C751" s="13" t="str">
        <f>IFERROR(VLOOKUP(A751,$H$13:$K$2718,4,0),"")</f>
        <v/>
      </c>
      <c r="H751" s="54" t="s">
        <v>15296</v>
      </c>
      <c r="I751" s="55" t="s">
        <v>18505</v>
      </c>
      <c r="J751" s="55" t="s">
        <v>18506</v>
      </c>
      <c r="K751" s="56">
        <v>6</v>
      </c>
      <c r="L751" s="56" t="s">
        <v>20532</v>
      </c>
      <c r="M751" s="57" t="s">
        <v>20537</v>
      </c>
      <c r="N751" s="58"/>
      <c r="O751" s="58"/>
      <c r="P751" s="58">
        <v>8.73</v>
      </c>
      <c r="Q751" s="58"/>
      <c r="R751" s="59"/>
      <c r="S751" s="59"/>
      <c r="T751" s="59">
        <v>8.9046000000000003</v>
      </c>
      <c r="U751" s="59"/>
      <c r="V751" s="59"/>
      <c r="W751" s="59"/>
      <c r="X751" s="59">
        <v>9.0826919999999998</v>
      </c>
      <c r="Y751" s="59"/>
    </row>
    <row r="752" spans="3:25">
      <c r="C752" s="13" t="str">
        <f>IFERROR(VLOOKUP(A752,$H$13:$K$2718,4,0),"")</f>
        <v/>
      </c>
      <c r="H752" s="54" t="s">
        <v>15297</v>
      </c>
      <c r="I752" s="55" t="s">
        <v>18507</v>
      </c>
      <c r="J752" s="55" t="s">
        <v>18508</v>
      </c>
      <c r="K752" s="56">
        <v>1</v>
      </c>
      <c r="L752" s="56" t="s">
        <v>20532</v>
      </c>
      <c r="M752" s="57" t="s">
        <v>20537</v>
      </c>
      <c r="N752" s="58"/>
      <c r="O752" s="58"/>
      <c r="P752" s="58">
        <v>3.37</v>
      </c>
      <c r="Q752" s="58"/>
      <c r="R752" s="59"/>
      <c r="S752" s="59"/>
      <c r="T752" s="59">
        <v>3.4374000000000002</v>
      </c>
      <c r="U752" s="59"/>
      <c r="V752" s="59"/>
      <c r="W752" s="59"/>
      <c r="X752" s="59">
        <v>3.506148</v>
      </c>
      <c r="Y752" s="59"/>
    </row>
    <row r="753" spans="3:25">
      <c r="C753" s="13" t="str">
        <f>IFERROR(VLOOKUP(A753,$H$13:$K$2718,4,0),"")</f>
        <v/>
      </c>
      <c r="H753" s="54" t="s">
        <v>15298</v>
      </c>
      <c r="I753" s="55" t="s">
        <v>18509</v>
      </c>
      <c r="J753" s="55" t="s">
        <v>14562</v>
      </c>
      <c r="K753" s="56">
        <v>1</v>
      </c>
      <c r="L753" s="56" t="s">
        <v>20532</v>
      </c>
      <c r="M753" s="57" t="s">
        <v>20537</v>
      </c>
      <c r="N753" s="58"/>
      <c r="O753" s="58"/>
      <c r="P753" s="58">
        <v>2.27</v>
      </c>
      <c r="Q753" s="58"/>
      <c r="R753" s="59"/>
      <c r="S753" s="59"/>
      <c r="T753" s="59">
        <v>2.3153999999999999</v>
      </c>
      <c r="U753" s="59"/>
      <c r="V753" s="59"/>
      <c r="W753" s="59"/>
      <c r="X753" s="59">
        <v>2.3617079999999997</v>
      </c>
      <c r="Y753" s="59"/>
    </row>
    <row r="754" spans="3:25">
      <c r="C754" s="13" t="str">
        <f>IFERROR(VLOOKUP(A754,$H$13:$K$2718,4,0),"")</f>
        <v/>
      </c>
      <c r="H754" s="54" t="s">
        <v>15299</v>
      </c>
      <c r="I754" s="55" t="s">
        <v>14562</v>
      </c>
      <c r="J754" s="55" t="s">
        <v>14562</v>
      </c>
      <c r="K754" s="56">
        <v>1</v>
      </c>
      <c r="L754" s="56" t="s">
        <v>20532</v>
      </c>
      <c r="M754" s="57" t="s">
        <v>20536</v>
      </c>
      <c r="N754" s="58">
        <v>3.04</v>
      </c>
      <c r="O754" s="58">
        <v>2.84</v>
      </c>
      <c r="P754" s="58">
        <v>2.64</v>
      </c>
      <c r="Q754" s="58">
        <v>2.39</v>
      </c>
      <c r="R754" s="59">
        <v>3.1008</v>
      </c>
      <c r="S754" s="59">
        <v>2.8967999999999998</v>
      </c>
      <c r="T754" s="59">
        <v>2.6928000000000001</v>
      </c>
      <c r="U754" s="59">
        <v>2.4378000000000002</v>
      </c>
      <c r="V754" s="59">
        <v>3.1628159999999998</v>
      </c>
      <c r="W754" s="59">
        <v>2.954736</v>
      </c>
      <c r="X754" s="59">
        <v>2.7466560000000002</v>
      </c>
      <c r="Y754" s="59">
        <v>2.4865560000000002</v>
      </c>
    </row>
    <row r="755" spans="3:25">
      <c r="C755" s="13" t="str">
        <f>IFERROR(VLOOKUP(A755,$H$13:$K$2718,4,0),"")</f>
        <v/>
      </c>
      <c r="H755" s="54" t="s">
        <v>15300</v>
      </c>
      <c r="I755" s="55" t="s">
        <v>18510</v>
      </c>
      <c r="J755" s="55" t="s">
        <v>18511</v>
      </c>
      <c r="K755" s="56">
        <v>6</v>
      </c>
      <c r="L755" s="56" t="s">
        <v>20532</v>
      </c>
      <c r="M755" s="57" t="s">
        <v>20536</v>
      </c>
      <c r="N755" s="58">
        <v>8.0500000000000007</v>
      </c>
      <c r="O755" s="58">
        <v>7.4500000000000011</v>
      </c>
      <c r="P755" s="58">
        <v>6.8500000000000005</v>
      </c>
      <c r="Q755" s="58">
        <v>6.1300000000000008</v>
      </c>
      <c r="R755" s="59">
        <v>8.2110000000000003</v>
      </c>
      <c r="S755" s="59">
        <v>7.5990000000000011</v>
      </c>
      <c r="T755" s="59">
        <v>6.9870000000000001</v>
      </c>
      <c r="U755" s="59">
        <v>6.252600000000001</v>
      </c>
      <c r="V755" s="59">
        <v>8.3752200000000006</v>
      </c>
      <c r="W755" s="59">
        <v>7.7509800000000011</v>
      </c>
      <c r="X755" s="59">
        <v>7.1267399999999999</v>
      </c>
      <c r="Y755" s="59">
        <v>6.3776520000000012</v>
      </c>
    </row>
    <row r="756" spans="3:25">
      <c r="C756" s="13" t="str">
        <f>IFERROR(VLOOKUP(A756,$H$13:$K$2718,4,0),"")</f>
        <v/>
      </c>
      <c r="H756" s="54" t="s">
        <v>15301</v>
      </c>
      <c r="I756" s="55" t="s">
        <v>18512</v>
      </c>
      <c r="J756" s="55" t="s">
        <v>18513</v>
      </c>
      <c r="K756" s="56">
        <v>12</v>
      </c>
      <c r="L756" s="56" t="s">
        <v>20532</v>
      </c>
      <c r="M756" s="57" t="s">
        <v>20536</v>
      </c>
      <c r="N756" s="58">
        <v>8.08</v>
      </c>
      <c r="O756" s="58">
        <v>7.48</v>
      </c>
      <c r="P756" s="58">
        <v>6.88</v>
      </c>
      <c r="Q756" s="58">
        <v>6.16</v>
      </c>
      <c r="R756" s="59">
        <v>8.2416</v>
      </c>
      <c r="S756" s="59">
        <v>7.6296000000000008</v>
      </c>
      <c r="T756" s="59">
        <v>7.0175999999999998</v>
      </c>
      <c r="U756" s="59">
        <v>6.2831999999999999</v>
      </c>
      <c r="V756" s="59">
        <v>8.4064320000000006</v>
      </c>
      <c r="W756" s="59">
        <v>7.7821920000000011</v>
      </c>
      <c r="X756" s="59">
        <v>7.1579519999999999</v>
      </c>
      <c r="Y756" s="59">
        <v>6.4088639999999995</v>
      </c>
    </row>
    <row r="757" spans="3:25">
      <c r="C757" s="13" t="str">
        <f>IFERROR(VLOOKUP(A757,$H$13:$K$2718,4,0),"")</f>
        <v/>
      </c>
      <c r="H757" s="54" t="s">
        <v>15302</v>
      </c>
      <c r="I757" s="55" t="s">
        <v>18514</v>
      </c>
      <c r="J757" s="55" t="s">
        <v>18515</v>
      </c>
      <c r="K757" s="56">
        <v>1</v>
      </c>
      <c r="L757" s="56" t="s">
        <v>20532</v>
      </c>
      <c r="M757" s="57" t="s">
        <v>20537</v>
      </c>
      <c r="N757" s="58"/>
      <c r="O757" s="58"/>
      <c r="P757" s="58">
        <v>5.2799999999999994</v>
      </c>
      <c r="Q757" s="58"/>
      <c r="R757" s="59"/>
      <c r="S757" s="59"/>
      <c r="T757" s="59">
        <v>5.3855999999999993</v>
      </c>
      <c r="U757" s="59"/>
      <c r="V757" s="59"/>
      <c r="W757" s="59"/>
      <c r="X757" s="59">
        <v>5.4933119999999995</v>
      </c>
      <c r="Y757" s="59"/>
    </row>
    <row r="758" spans="3:25">
      <c r="C758" s="13" t="str">
        <f>IFERROR(VLOOKUP(A758,$H$13:$K$2718,4,0),"")</f>
        <v/>
      </c>
      <c r="H758" s="54" t="s">
        <v>15303</v>
      </c>
      <c r="I758" s="55" t="s">
        <v>14562</v>
      </c>
      <c r="J758" s="55" t="s">
        <v>14562</v>
      </c>
      <c r="K758" s="56">
        <v>1</v>
      </c>
      <c r="L758" s="56" t="s">
        <v>20532</v>
      </c>
      <c r="M758" s="57" t="s">
        <v>20537</v>
      </c>
      <c r="N758" s="58"/>
      <c r="O758" s="58"/>
      <c r="P758" s="58">
        <v>5.6549999999999994</v>
      </c>
      <c r="Q758" s="58"/>
      <c r="R758" s="59"/>
      <c r="S758" s="59"/>
      <c r="T758" s="59">
        <v>5.7680999999999996</v>
      </c>
      <c r="U758" s="59"/>
      <c r="V758" s="59"/>
      <c r="W758" s="59"/>
      <c r="X758" s="59">
        <v>5.8834619999999997</v>
      </c>
      <c r="Y758" s="59"/>
    </row>
    <row r="759" spans="3:25">
      <c r="C759" s="13" t="str">
        <f>IFERROR(VLOOKUP(A759,$H$13:$K$2718,4,0),"")</f>
        <v/>
      </c>
      <c r="H759" s="54" t="s">
        <v>15304</v>
      </c>
      <c r="I759" s="55" t="s">
        <v>18516</v>
      </c>
      <c r="J759" s="55" t="s">
        <v>14562</v>
      </c>
      <c r="K759" s="56">
        <v>1</v>
      </c>
      <c r="L759" s="56" t="s">
        <v>20533</v>
      </c>
      <c r="M759" s="57" t="s">
        <v>20537</v>
      </c>
      <c r="N759" s="58"/>
      <c r="O759" s="58"/>
      <c r="P759" s="58">
        <v>8.59</v>
      </c>
      <c r="Q759" s="58"/>
      <c r="R759" s="59"/>
      <c r="S759" s="59"/>
      <c r="T759" s="59">
        <v>8.7617999999999991</v>
      </c>
      <c r="U759" s="59"/>
      <c r="V759" s="59"/>
      <c r="W759" s="59"/>
      <c r="X759" s="59">
        <v>8.9370359999999991</v>
      </c>
      <c r="Y759" s="59"/>
    </row>
    <row r="760" spans="3:25">
      <c r="C760" s="13" t="str">
        <f>IFERROR(VLOOKUP(A760,$H$13:$K$2718,4,0),"")</f>
        <v/>
      </c>
      <c r="H760" s="54" t="s">
        <v>15305</v>
      </c>
      <c r="I760" s="55" t="s">
        <v>18517</v>
      </c>
      <c r="J760" s="55" t="s">
        <v>18518</v>
      </c>
      <c r="K760" s="56">
        <v>6</v>
      </c>
      <c r="L760" s="56" t="s">
        <v>20532</v>
      </c>
      <c r="M760" s="57" t="s">
        <v>20537</v>
      </c>
      <c r="N760" s="58"/>
      <c r="O760" s="58"/>
      <c r="P760" s="58">
        <v>8.98</v>
      </c>
      <c r="Q760" s="58"/>
      <c r="R760" s="59"/>
      <c r="S760" s="59"/>
      <c r="T760" s="59">
        <v>9.1596000000000011</v>
      </c>
      <c r="U760" s="59"/>
      <c r="V760" s="59"/>
      <c r="W760" s="59"/>
      <c r="X760" s="59">
        <v>9.3427920000000011</v>
      </c>
      <c r="Y760" s="59"/>
    </row>
    <row r="761" spans="3:25">
      <c r="C761" s="13" t="str">
        <f>IFERROR(VLOOKUP(A761,$H$13:$K$2718,4,0),"")</f>
        <v/>
      </c>
      <c r="H761" s="54" t="s">
        <v>15306</v>
      </c>
      <c r="I761" s="55" t="s">
        <v>14562</v>
      </c>
      <c r="J761" s="55" t="s">
        <v>14562</v>
      </c>
      <c r="K761" s="56">
        <v>1</v>
      </c>
      <c r="L761" s="56" t="s">
        <v>20532</v>
      </c>
      <c r="M761" s="57" t="s">
        <v>20537</v>
      </c>
      <c r="N761" s="58"/>
      <c r="O761" s="58"/>
      <c r="P761" s="58">
        <v>3.43</v>
      </c>
      <c r="Q761" s="58"/>
      <c r="R761" s="59"/>
      <c r="S761" s="59"/>
      <c r="T761" s="59">
        <v>3.4986000000000002</v>
      </c>
      <c r="U761" s="59"/>
      <c r="V761" s="59"/>
      <c r="W761" s="59"/>
      <c r="X761" s="59">
        <v>3.5685720000000001</v>
      </c>
      <c r="Y761" s="59"/>
    </row>
    <row r="762" spans="3:25">
      <c r="C762" s="13" t="str">
        <f>IFERROR(VLOOKUP(A762,$H$13:$K$2718,4,0),"")</f>
        <v/>
      </c>
      <c r="H762" s="54" t="s">
        <v>15307</v>
      </c>
      <c r="I762" s="55" t="s">
        <v>18519</v>
      </c>
      <c r="J762" s="55" t="s">
        <v>14562</v>
      </c>
      <c r="K762" s="56">
        <v>6</v>
      </c>
      <c r="L762" s="56" t="s">
        <v>20532</v>
      </c>
      <c r="M762" s="57" t="s">
        <v>20537</v>
      </c>
      <c r="N762" s="58"/>
      <c r="O762" s="58"/>
      <c r="P762" s="58">
        <v>10.239999999999998</v>
      </c>
      <c r="Q762" s="58"/>
      <c r="R762" s="59"/>
      <c r="S762" s="59"/>
      <c r="T762" s="59">
        <v>10.444799999999999</v>
      </c>
      <c r="U762" s="59"/>
      <c r="V762" s="59"/>
      <c r="W762" s="59"/>
      <c r="X762" s="59">
        <v>10.653695999999998</v>
      </c>
      <c r="Y762" s="59"/>
    </row>
    <row r="763" spans="3:25">
      <c r="C763" s="13" t="str">
        <f>IFERROR(VLOOKUP(A763,$H$13:$K$2718,4,0),"")</f>
        <v/>
      </c>
      <c r="H763" s="54" t="s">
        <v>15308</v>
      </c>
      <c r="I763" s="55" t="s">
        <v>18520</v>
      </c>
      <c r="J763" s="55" t="s">
        <v>18521</v>
      </c>
      <c r="K763" s="56">
        <v>1</v>
      </c>
      <c r="L763" s="56" t="s">
        <v>20532</v>
      </c>
      <c r="M763" s="57" t="s">
        <v>20537</v>
      </c>
      <c r="N763" s="58"/>
      <c r="O763" s="58"/>
      <c r="P763" s="58">
        <v>5.2899999999999991</v>
      </c>
      <c r="Q763" s="58"/>
      <c r="R763" s="59"/>
      <c r="S763" s="59"/>
      <c r="T763" s="59">
        <v>5.3957999999999995</v>
      </c>
      <c r="U763" s="59"/>
      <c r="V763" s="59"/>
      <c r="W763" s="59"/>
      <c r="X763" s="59">
        <v>5.5037159999999998</v>
      </c>
      <c r="Y763" s="59"/>
    </row>
    <row r="764" spans="3:25">
      <c r="C764" s="13" t="str">
        <f>IFERROR(VLOOKUP(A764,$H$13:$K$2718,4,0),"")</f>
        <v/>
      </c>
      <c r="H764" s="54" t="s">
        <v>15309</v>
      </c>
      <c r="I764" s="55" t="s">
        <v>18522</v>
      </c>
      <c r="J764" s="55" t="s">
        <v>14562</v>
      </c>
      <c r="K764" s="56">
        <v>1</v>
      </c>
      <c r="L764" s="56" t="s">
        <v>20533</v>
      </c>
      <c r="M764" s="57" t="s">
        <v>20537</v>
      </c>
      <c r="N764" s="58"/>
      <c r="O764" s="58"/>
      <c r="P764" s="58">
        <v>6.66</v>
      </c>
      <c r="Q764" s="58"/>
      <c r="R764" s="59"/>
      <c r="S764" s="59"/>
      <c r="T764" s="59">
        <v>6.7932000000000006</v>
      </c>
      <c r="U764" s="59"/>
      <c r="V764" s="59"/>
      <c r="W764" s="59"/>
      <c r="X764" s="59">
        <v>6.9290640000000003</v>
      </c>
      <c r="Y764" s="59"/>
    </row>
    <row r="765" spans="3:25">
      <c r="C765" s="13" t="str">
        <f>IFERROR(VLOOKUP(A765,$H$13:$K$2718,4,0),"")</f>
        <v/>
      </c>
      <c r="H765" s="54" t="s">
        <v>15310</v>
      </c>
      <c r="I765" s="55" t="s">
        <v>18523</v>
      </c>
      <c r="J765" s="55" t="s">
        <v>14562</v>
      </c>
      <c r="K765" s="56">
        <v>12</v>
      </c>
      <c r="L765" s="56" t="s">
        <v>20532</v>
      </c>
      <c r="M765" s="57" t="s">
        <v>20537</v>
      </c>
      <c r="N765" s="58"/>
      <c r="O765" s="58"/>
      <c r="P765" s="58">
        <v>3.46</v>
      </c>
      <c r="Q765" s="58"/>
      <c r="R765" s="59"/>
      <c r="S765" s="59"/>
      <c r="T765" s="59">
        <v>3.5291999999999999</v>
      </c>
      <c r="U765" s="59"/>
      <c r="V765" s="59"/>
      <c r="W765" s="59"/>
      <c r="X765" s="59">
        <v>3.5997840000000001</v>
      </c>
      <c r="Y765" s="59"/>
    </row>
    <row r="766" spans="3:25">
      <c r="C766" s="13" t="str">
        <f>IFERROR(VLOOKUP(A766,$H$13:$K$2718,4,0),"")</f>
        <v/>
      </c>
      <c r="H766" s="54" t="s">
        <v>15311</v>
      </c>
      <c r="I766" s="55" t="s">
        <v>18524</v>
      </c>
      <c r="J766" s="55" t="s">
        <v>18525</v>
      </c>
      <c r="K766" s="56">
        <v>1</v>
      </c>
      <c r="L766" s="56" t="s">
        <v>20532</v>
      </c>
      <c r="M766" s="57" t="s">
        <v>20537</v>
      </c>
      <c r="N766" s="58"/>
      <c r="O766" s="58"/>
      <c r="P766" s="58">
        <v>4.4800000000000004</v>
      </c>
      <c r="Q766" s="58"/>
      <c r="R766" s="59"/>
      <c r="S766" s="59"/>
      <c r="T766" s="59">
        <v>4.5696000000000003</v>
      </c>
      <c r="U766" s="59"/>
      <c r="V766" s="59"/>
      <c r="W766" s="59"/>
      <c r="X766" s="59">
        <v>4.6609920000000002</v>
      </c>
      <c r="Y766" s="59"/>
    </row>
    <row r="767" spans="3:25">
      <c r="C767" s="13" t="str">
        <f>IFERROR(VLOOKUP(A767,$H$13:$K$2718,4,0),"")</f>
        <v/>
      </c>
      <c r="H767" s="54" t="s">
        <v>15312</v>
      </c>
      <c r="I767" s="55" t="s">
        <v>18526</v>
      </c>
      <c r="J767" s="55" t="s">
        <v>14562</v>
      </c>
      <c r="K767" s="56">
        <v>1</v>
      </c>
      <c r="L767" s="56" t="s">
        <v>20532</v>
      </c>
      <c r="M767" s="57" t="s">
        <v>20537</v>
      </c>
      <c r="N767" s="58"/>
      <c r="O767" s="58"/>
      <c r="P767" s="58">
        <v>7.8999999999999995</v>
      </c>
      <c r="Q767" s="58"/>
      <c r="R767" s="59"/>
      <c r="S767" s="59"/>
      <c r="T767" s="59">
        <v>8.0579999999999998</v>
      </c>
      <c r="U767" s="59"/>
      <c r="V767" s="59"/>
      <c r="W767" s="59"/>
      <c r="X767" s="59">
        <v>8.2191600000000005</v>
      </c>
      <c r="Y767" s="59"/>
    </row>
    <row r="768" spans="3:25">
      <c r="C768" s="13" t="str">
        <f>IFERROR(VLOOKUP(A768,$H$13:$K$2718,4,0),"")</f>
        <v/>
      </c>
      <c r="H768" s="54" t="s">
        <v>15313</v>
      </c>
      <c r="I768" s="55" t="s">
        <v>18527</v>
      </c>
      <c r="J768" s="55" t="s">
        <v>18528</v>
      </c>
      <c r="K768" s="56">
        <v>1</v>
      </c>
      <c r="L768" s="56" t="s">
        <v>20532</v>
      </c>
      <c r="M768" s="57" t="s">
        <v>20537</v>
      </c>
      <c r="N768" s="58"/>
      <c r="O768" s="58"/>
      <c r="P768" s="58">
        <v>7.9799999999999995</v>
      </c>
      <c r="Q768" s="58"/>
      <c r="R768" s="59"/>
      <c r="S768" s="59"/>
      <c r="T768" s="59">
        <v>8.1395999999999997</v>
      </c>
      <c r="U768" s="59"/>
      <c r="V768" s="59"/>
      <c r="W768" s="59"/>
      <c r="X768" s="59">
        <v>8.3023919999999993</v>
      </c>
      <c r="Y768" s="59"/>
    </row>
    <row r="769" spans="3:25">
      <c r="C769" s="13" t="str">
        <f>IFERROR(VLOOKUP(A769,$H$13:$K$2718,4,0),"")</f>
        <v/>
      </c>
      <c r="H769" s="54" t="s">
        <v>15314</v>
      </c>
      <c r="I769" s="55" t="s">
        <v>18529</v>
      </c>
      <c r="J769" s="55" t="s">
        <v>14562</v>
      </c>
      <c r="K769" s="56">
        <v>1</v>
      </c>
      <c r="L769" s="56" t="s">
        <v>20532</v>
      </c>
      <c r="M769" s="57" t="s">
        <v>20536</v>
      </c>
      <c r="N769" s="58">
        <v>8.58</v>
      </c>
      <c r="O769" s="58">
        <v>7.98</v>
      </c>
      <c r="P769" s="58">
        <v>7.38</v>
      </c>
      <c r="Q769" s="58">
        <v>6.66</v>
      </c>
      <c r="R769" s="59">
        <v>8.7515999999999998</v>
      </c>
      <c r="S769" s="59">
        <v>8.1395999999999997</v>
      </c>
      <c r="T769" s="59">
        <v>7.5275999999999996</v>
      </c>
      <c r="U769" s="59">
        <v>6.7932000000000006</v>
      </c>
      <c r="V769" s="59">
        <v>8.9266319999999997</v>
      </c>
      <c r="W769" s="59">
        <v>8.3023919999999993</v>
      </c>
      <c r="X769" s="59">
        <v>7.6781519999999999</v>
      </c>
      <c r="Y769" s="59">
        <v>6.9290640000000003</v>
      </c>
    </row>
    <row r="770" spans="3:25">
      <c r="C770" s="13" t="str">
        <f>IFERROR(VLOOKUP(A770,$H$13:$K$2718,4,0),"")</f>
        <v/>
      </c>
      <c r="H770" s="54" t="s">
        <v>15315</v>
      </c>
      <c r="I770" s="55" t="s">
        <v>14562</v>
      </c>
      <c r="J770" s="55" t="s">
        <v>14562</v>
      </c>
      <c r="K770" s="56">
        <v>30</v>
      </c>
      <c r="L770" s="56" t="s">
        <v>20532</v>
      </c>
      <c r="M770" s="57" t="s">
        <v>20537</v>
      </c>
      <c r="N770" s="58"/>
      <c r="O770" s="58"/>
      <c r="P770" s="58">
        <v>1.04</v>
      </c>
      <c r="Q770" s="58"/>
      <c r="R770" s="59"/>
      <c r="S770" s="59"/>
      <c r="T770" s="59">
        <v>1.0608</v>
      </c>
      <c r="U770" s="59"/>
      <c r="V770" s="59"/>
      <c r="W770" s="59"/>
      <c r="X770" s="59">
        <v>1.0820159999999999</v>
      </c>
      <c r="Y770" s="59"/>
    </row>
    <row r="771" spans="3:25">
      <c r="C771" s="13" t="str">
        <f>IFERROR(VLOOKUP(A771,$H$13:$K$2718,4,0),"")</f>
        <v/>
      </c>
      <c r="H771" s="54" t="s">
        <v>15316</v>
      </c>
      <c r="I771" s="55" t="s">
        <v>18530</v>
      </c>
      <c r="J771" s="55" t="s">
        <v>18531</v>
      </c>
      <c r="K771" s="56">
        <v>1</v>
      </c>
      <c r="L771" s="56" t="s">
        <v>20532</v>
      </c>
      <c r="M771" s="57" t="s">
        <v>20536</v>
      </c>
      <c r="N771" s="58">
        <v>5.91</v>
      </c>
      <c r="O771" s="58">
        <v>5.61</v>
      </c>
      <c r="P771" s="58">
        <v>5.3100000000000005</v>
      </c>
      <c r="Q771" s="58">
        <v>4.95</v>
      </c>
      <c r="R771" s="59">
        <v>6.0282</v>
      </c>
      <c r="S771" s="59">
        <v>5.7222</v>
      </c>
      <c r="T771" s="59">
        <v>5.4162000000000008</v>
      </c>
      <c r="U771" s="59">
        <v>5.0490000000000004</v>
      </c>
      <c r="V771" s="59">
        <v>6.1487639999999999</v>
      </c>
      <c r="W771" s="59">
        <v>5.8366439999999997</v>
      </c>
      <c r="X771" s="59">
        <v>5.5245240000000004</v>
      </c>
      <c r="Y771" s="59">
        <v>5.1499800000000002</v>
      </c>
    </row>
    <row r="772" spans="3:25">
      <c r="C772" s="13" t="str">
        <f>IFERROR(VLOOKUP(A772,$H$13:$K$2718,4,0),"")</f>
        <v/>
      </c>
      <c r="H772" s="54" t="s">
        <v>15317</v>
      </c>
      <c r="I772" s="55" t="s">
        <v>18532</v>
      </c>
      <c r="J772" s="55" t="s">
        <v>14562</v>
      </c>
      <c r="K772" s="56">
        <v>1</v>
      </c>
      <c r="L772" s="56" t="s">
        <v>20532</v>
      </c>
      <c r="M772" s="57" t="s">
        <v>20537</v>
      </c>
      <c r="N772" s="58"/>
      <c r="O772" s="58"/>
      <c r="P772" s="58">
        <v>6.58</v>
      </c>
      <c r="Q772" s="58"/>
      <c r="R772" s="59"/>
      <c r="S772" s="59"/>
      <c r="T772" s="59">
        <v>6.7115999999999998</v>
      </c>
      <c r="U772" s="59"/>
      <c r="V772" s="59"/>
      <c r="W772" s="59"/>
      <c r="X772" s="59">
        <v>6.8458319999999997</v>
      </c>
      <c r="Y772" s="59"/>
    </row>
    <row r="773" spans="3:25">
      <c r="C773" s="13" t="str">
        <f>IFERROR(VLOOKUP(A773,$H$13:$K$2718,4,0),"")</f>
        <v/>
      </c>
      <c r="H773" s="54" t="s">
        <v>15318</v>
      </c>
      <c r="I773" s="55" t="s">
        <v>18533</v>
      </c>
      <c r="J773" s="55" t="s">
        <v>18534</v>
      </c>
      <c r="K773" s="56">
        <v>1</v>
      </c>
      <c r="L773" s="56" t="s">
        <v>20532</v>
      </c>
      <c r="M773" s="57" t="s">
        <v>20537</v>
      </c>
      <c r="N773" s="58"/>
      <c r="O773" s="58"/>
      <c r="P773" s="58">
        <v>4.0500000000000007</v>
      </c>
      <c r="Q773" s="58"/>
      <c r="R773" s="59"/>
      <c r="S773" s="59"/>
      <c r="T773" s="59">
        <v>4.1310000000000011</v>
      </c>
      <c r="U773" s="59"/>
      <c r="V773" s="59"/>
      <c r="W773" s="59"/>
      <c r="X773" s="59">
        <v>4.2136200000000015</v>
      </c>
      <c r="Y773" s="59"/>
    </row>
    <row r="774" spans="3:25">
      <c r="C774" s="13" t="str">
        <f>IFERROR(VLOOKUP(A774,$H$13:$K$2718,4,0),"")</f>
        <v/>
      </c>
      <c r="H774" s="54" t="s">
        <v>15319</v>
      </c>
      <c r="I774" s="55" t="s">
        <v>18535</v>
      </c>
      <c r="J774" s="55" t="s">
        <v>18536</v>
      </c>
      <c r="K774" s="56">
        <v>1</v>
      </c>
      <c r="L774" s="56" t="s">
        <v>20532</v>
      </c>
      <c r="M774" s="57" t="s">
        <v>20537</v>
      </c>
      <c r="N774" s="58"/>
      <c r="O774" s="58"/>
      <c r="P774" s="58">
        <v>8.1768000000000001</v>
      </c>
      <c r="Q774" s="58"/>
      <c r="R774" s="59"/>
      <c r="S774" s="59"/>
      <c r="T774" s="59">
        <v>8.3403360000000006</v>
      </c>
      <c r="U774" s="59"/>
      <c r="V774" s="59"/>
      <c r="W774" s="59"/>
      <c r="X774" s="59">
        <v>8.5071427200000009</v>
      </c>
      <c r="Y774" s="59"/>
    </row>
    <row r="775" spans="3:25">
      <c r="C775" s="13" t="str">
        <f>IFERROR(VLOOKUP(A775,$H$13:$K$2718,4,0),"")</f>
        <v/>
      </c>
      <c r="H775" s="54" t="s">
        <v>15320</v>
      </c>
      <c r="I775" s="55" t="s">
        <v>18537</v>
      </c>
      <c r="J775" s="55" t="s">
        <v>18538</v>
      </c>
      <c r="K775" s="56">
        <v>6</v>
      </c>
      <c r="L775" s="56" t="s">
        <v>20532</v>
      </c>
      <c r="M775" s="57" t="s">
        <v>20537</v>
      </c>
      <c r="N775" s="58"/>
      <c r="O775" s="58"/>
      <c r="P775" s="58">
        <v>4.43</v>
      </c>
      <c r="Q775" s="58"/>
      <c r="R775" s="59"/>
      <c r="S775" s="59"/>
      <c r="T775" s="59">
        <v>4.5185999999999993</v>
      </c>
      <c r="U775" s="59"/>
      <c r="V775" s="59"/>
      <c r="W775" s="59"/>
      <c r="X775" s="59">
        <v>4.6089719999999996</v>
      </c>
      <c r="Y775" s="59"/>
    </row>
    <row r="776" spans="3:25">
      <c r="C776" s="13" t="str">
        <f>IFERROR(VLOOKUP(A776,$H$13:$K$2718,4,0),"")</f>
        <v/>
      </c>
      <c r="H776" s="54" t="s">
        <v>15321</v>
      </c>
      <c r="I776" s="55" t="s">
        <v>18539</v>
      </c>
      <c r="J776" s="55" t="s">
        <v>14562</v>
      </c>
      <c r="K776" s="56">
        <v>6</v>
      </c>
      <c r="L776" s="56" t="s">
        <v>20533</v>
      </c>
      <c r="M776" s="57" t="s">
        <v>20537</v>
      </c>
      <c r="N776" s="58"/>
      <c r="O776" s="58"/>
      <c r="P776" s="58">
        <v>3.6599999999999997</v>
      </c>
      <c r="Q776" s="58"/>
      <c r="R776" s="59"/>
      <c r="S776" s="59"/>
      <c r="T776" s="59">
        <v>3.7331999999999996</v>
      </c>
      <c r="U776" s="59"/>
      <c r="V776" s="59"/>
      <c r="W776" s="59"/>
      <c r="X776" s="59">
        <v>3.8078639999999995</v>
      </c>
      <c r="Y776" s="59"/>
    </row>
    <row r="777" spans="3:25">
      <c r="C777" s="13" t="str">
        <f>IFERROR(VLOOKUP(A777,$H$13:$K$2718,4,0),"")</f>
        <v/>
      </c>
      <c r="H777" s="54" t="s">
        <v>15322</v>
      </c>
      <c r="I777" s="55" t="s">
        <v>18540</v>
      </c>
      <c r="J777" s="55" t="s">
        <v>18541</v>
      </c>
      <c r="K777" s="56">
        <v>1</v>
      </c>
      <c r="L777" s="56" t="s">
        <v>20532</v>
      </c>
      <c r="M777" s="57" t="s">
        <v>20537</v>
      </c>
      <c r="N777" s="58"/>
      <c r="O777" s="58"/>
      <c r="P777" s="58">
        <v>2.33</v>
      </c>
      <c r="Q777" s="58"/>
      <c r="R777" s="59"/>
      <c r="S777" s="59"/>
      <c r="T777" s="59">
        <v>2.3766000000000003</v>
      </c>
      <c r="U777" s="59"/>
      <c r="V777" s="59"/>
      <c r="W777" s="59"/>
      <c r="X777" s="59">
        <v>2.4241320000000002</v>
      </c>
      <c r="Y777" s="59"/>
    </row>
    <row r="778" spans="3:25">
      <c r="C778" s="13" t="str">
        <f>IFERROR(VLOOKUP(A778,$H$13:$K$2718,4,0),"")</f>
        <v/>
      </c>
      <c r="H778" s="54" t="s">
        <v>15323</v>
      </c>
      <c r="I778" s="55" t="s">
        <v>18542</v>
      </c>
      <c r="J778" s="55" t="s">
        <v>18543</v>
      </c>
      <c r="K778" s="56">
        <v>1</v>
      </c>
      <c r="L778" s="56" t="s">
        <v>20532</v>
      </c>
      <c r="M778" s="57" t="s">
        <v>20537</v>
      </c>
      <c r="N778" s="58"/>
      <c r="O778" s="58"/>
      <c r="P778" s="58">
        <v>4.2300000000000004</v>
      </c>
      <c r="Q778" s="58"/>
      <c r="R778" s="59"/>
      <c r="S778" s="59"/>
      <c r="T778" s="59">
        <v>4.3146000000000004</v>
      </c>
      <c r="U778" s="59"/>
      <c r="V778" s="59"/>
      <c r="W778" s="59"/>
      <c r="X778" s="59">
        <v>4.4008920000000007</v>
      </c>
      <c r="Y778" s="59"/>
    </row>
    <row r="779" spans="3:25">
      <c r="C779" s="13" t="str">
        <f>IFERROR(VLOOKUP(A779,$H$13:$K$2718,4,0),"")</f>
        <v/>
      </c>
      <c r="H779" s="54" t="s">
        <v>15324</v>
      </c>
      <c r="I779" s="55" t="s">
        <v>18544</v>
      </c>
      <c r="J779" s="55" t="s">
        <v>14562</v>
      </c>
      <c r="K779" s="56">
        <v>1</v>
      </c>
      <c r="L779" s="56" t="s">
        <v>20532</v>
      </c>
      <c r="M779" s="57" t="s">
        <v>20537</v>
      </c>
      <c r="N779" s="58"/>
      <c r="O779" s="58"/>
      <c r="P779" s="58">
        <v>8.8500000000000014</v>
      </c>
      <c r="Q779" s="58"/>
      <c r="R779" s="59"/>
      <c r="S779" s="59"/>
      <c r="T779" s="59">
        <v>9.027000000000001</v>
      </c>
      <c r="U779" s="59"/>
      <c r="V779" s="59"/>
      <c r="W779" s="59"/>
      <c r="X779" s="59">
        <v>9.2075400000000016</v>
      </c>
      <c r="Y779" s="59"/>
    </row>
    <row r="780" spans="3:25">
      <c r="C780" s="13" t="str">
        <f>IFERROR(VLOOKUP(A780,$H$13:$K$2718,4,0),"")</f>
        <v/>
      </c>
      <c r="H780" s="54" t="s">
        <v>15325</v>
      </c>
      <c r="I780" s="55" t="s">
        <v>18545</v>
      </c>
      <c r="J780" s="55" t="s">
        <v>18326</v>
      </c>
      <c r="K780" s="56">
        <v>1</v>
      </c>
      <c r="L780" s="56" t="s">
        <v>20532</v>
      </c>
      <c r="M780" s="57" t="s">
        <v>20537</v>
      </c>
      <c r="N780" s="58"/>
      <c r="O780" s="58"/>
      <c r="P780" s="58">
        <v>2.98</v>
      </c>
      <c r="Q780" s="58"/>
      <c r="R780" s="59"/>
      <c r="S780" s="59"/>
      <c r="T780" s="59">
        <v>3.0396000000000001</v>
      </c>
      <c r="U780" s="59"/>
      <c r="V780" s="59"/>
      <c r="W780" s="59"/>
      <c r="X780" s="59">
        <v>3.1003920000000003</v>
      </c>
      <c r="Y780" s="59"/>
    </row>
    <row r="781" spans="3:25">
      <c r="C781" s="13" t="str">
        <f>IFERROR(VLOOKUP(A781,$H$13:$K$2718,4,0),"")</f>
        <v/>
      </c>
      <c r="H781" s="54" t="s">
        <v>15326</v>
      </c>
      <c r="I781" s="55" t="s">
        <v>18546</v>
      </c>
      <c r="J781" s="55" t="s">
        <v>18547</v>
      </c>
      <c r="K781" s="56">
        <v>6</v>
      </c>
      <c r="L781" s="56" t="s">
        <v>20532</v>
      </c>
      <c r="M781" s="57" t="s">
        <v>20537</v>
      </c>
      <c r="N781" s="58"/>
      <c r="O781" s="58"/>
      <c r="P781" s="58">
        <v>4.0399999999999991</v>
      </c>
      <c r="Q781" s="58"/>
      <c r="R781" s="59"/>
      <c r="S781" s="59"/>
      <c r="T781" s="59">
        <v>4.1207999999999991</v>
      </c>
      <c r="U781" s="59"/>
      <c r="V781" s="59"/>
      <c r="W781" s="59"/>
      <c r="X781" s="59">
        <v>4.2032159999999994</v>
      </c>
      <c r="Y781" s="59"/>
    </row>
    <row r="782" spans="3:25">
      <c r="C782" s="13" t="str">
        <f>IFERROR(VLOOKUP(A782,$H$13:$K$2718,4,0),"")</f>
        <v/>
      </c>
      <c r="H782" s="54" t="s">
        <v>15327</v>
      </c>
      <c r="I782" s="55" t="s">
        <v>18548</v>
      </c>
      <c r="J782" s="55" t="s">
        <v>18549</v>
      </c>
      <c r="K782" s="56">
        <v>6</v>
      </c>
      <c r="L782" s="56" t="s">
        <v>20532</v>
      </c>
      <c r="M782" s="57" t="s">
        <v>20537</v>
      </c>
      <c r="N782" s="58"/>
      <c r="O782" s="58"/>
      <c r="P782" s="58">
        <v>4.1400000000000006</v>
      </c>
      <c r="Q782" s="58"/>
      <c r="R782" s="59"/>
      <c r="S782" s="59"/>
      <c r="T782" s="59">
        <v>4.2228000000000003</v>
      </c>
      <c r="U782" s="59"/>
      <c r="V782" s="59"/>
      <c r="W782" s="59"/>
      <c r="X782" s="59">
        <v>4.3072560000000006</v>
      </c>
      <c r="Y782" s="59"/>
    </row>
    <row r="783" spans="3:25">
      <c r="C783" s="13" t="str">
        <f>IFERROR(VLOOKUP(A783,$H$13:$K$2718,4,0),"")</f>
        <v/>
      </c>
      <c r="H783" s="54" t="s">
        <v>15328</v>
      </c>
      <c r="I783" s="55" t="s">
        <v>18550</v>
      </c>
      <c r="J783" s="55" t="s">
        <v>18551</v>
      </c>
      <c r="K783" s="56">
        <v>6</v>
      </c>
      <c r="L783" s="56" t="s">
        <v>20532</v>
      </c>
      <c r="M783" s="57" t="s">
        <v>20537</v>
      </c>
      <c r="N783" s="58"/>
      <c r="O783" s="58"/>
      <c r="P783" s="58">
        <v>4.5299999999999994</v>
      </c>
      <c r="Q783" s="58"/>
      <c r="R783" s="59"/>
      <c r="S783" s="59"/>
      <c r="T783" s="59">
        <v>4.6205999999999996</v>
      </c>
      <c r="U783" s="59"/>
      <c r="V783" s="59"/>
      <c r="W783" s="59"/>
      <c r="X783" s="59">
        <v>4.713012</v>
      </c>
      <c r="Y783" s="59"/>
    </row>
    <row r="784" spans="3:25">
      <c r="C784" s="13" t="str">
        <f>IFERROR(VLOOKUP(A784,$H$13:$K$2718,4,0),"")</f>
        <v/>
      </c>
      <c r="H784" s="54" t="s">
        <v>15329</v>
      </c>
      <c r="I784" s="55" t="s">
        <v>18552</v>
      </c>
      <c r="J784" s="55" t="s">
        <v>18553</v>
      </c>
      <c r="K784" s="56">
        <v>1</v>
      </c>
      <c r="L784" s="56" t="s">
        <v>20532</v>
      </c>
      <c r="M784" s="57" t="s">
        <v>20537</v>
      </c>
      <c r="N784" s="58"/>
      <c r="O784" s="58"/>
      <c r="P784" s="58">
        <v>4.4000000000000004</v>
      </c>
      <c r="Q784" s="58"/>
      <c r="R784" s="59"/>
      <c r="S784" s="59"/>
      <c r="T784" s="59">
        <v>4.4880000000000004</v>
      </c>
      <c r="U784" s="59"/>
      <c r="V784" s="59"/>
      <c r="W784" s="59"/>
      <c r="X784" s="59">
        <v>4.5777600000000005</v>
      </c>
      <c r="Y784" s="59"/>
    </row>
    <row r="785" spans="3:25">
      <c r="C785" s="13" t="str">
        <f>IFERROR(VLOOKUP(A785,$H$13:$K$2718,4,0),"")</f>
        <v/>
      </c>
      <c r="H785" s="54" t="s">
        <v>15330</v>
      </c>
      <c r="I785" s="55" t="s">
        <v>18554</v>
      </c>
      <c r="J785" s="55" t="s">
        <v>18423</v>
      </c>
      <c r="K785" s="56">
        <v>6</v>
      </c>
      <c r="L785" s="56" t="s">
        <v>20532</v>
      </c>
      <c r="M785" s="57" t="s">
        <v>20537</v>
      </c>
      <c r="N785" s="58"/>
      <c r="O785" s="58"/>
      <c r="P785" s="58">
        <v>2.4</v>
      </c>
      <c r="Q785" s="58"/>
      <c r="R785" s="59"/>
      <c r="S785" s="59"/>
      <c r="T785" s="59">
        <v>2.448</v>
      </c>
      <c r="U785" s="59"/>
      <c r="V785" s="59"/>
      <c r="W785" s="59"/>
      <c r="X785" s="59">
        <v>2.4969600000000001</v>
      </c>
      <c r="Y785" s="59"/>
    </row>
    <row r="786" spans="3:25">
      <c r="C786" s="13" t="str">
        <f>IFERROR(VLOOKUP(A786,$H$13:$K$2718,4,0),"")</f>
        <v/>
      </c>
      <c r="H786" s="54" t="s">
        <v>15331</v>
      </c>
      <c r="I786" s="55" t="s">
        <v>18555</v>
      </c>
      <c r="J786" s="55" t="s">
        <v>14562</v>
      </c>
      <c r="K786" s="56">
        <v>1</v>
      </c>
      <c r="L786" s="56" t="s">
        <v>20533</v>
      </c>
      <c r="M786" s="57" t="s">
        <v>20537</v>
      </c>
      <c r="N786" s="58"/>
      <c r="O786" s="58"/>
      <c r="P786" s="58">
        <v>2.39</v>
      </c>
      <c r="Q786" s="58"/>
      <c r="R786" s="59"/>
      <c r="S786" s="59"/>
      <c r="T786" s="59">
        <v>2.4378000000000002</v>
      </c>
      <c r="U786" s="59"/>
      <c r="V786" s="59"/>
      <c r="W786" s="59"/>
      <c r="X786" s="59">
        <v>2.4865560000000002</v>
      </c>
      <c r="Y786" s="59"/>
    </row>
    <row r="787" spans="3:25">
      <c r="C787" s="13" t="str">
        <f>IFERROR(VLOOKUP(A787,$H$13:$K$2718,4,0),"")</f>
        <v/>
      </c>
      <c r="H787" s="54" t="s">
        <v>15332</v>
      </c>
      <c r="I787" s="55" t="s">
        <v>18556</v>
      </c>
      <c r="J787" s="55" t="s">
        <v>18557</v>
      </c>
      <c r="K787" s="56">
        <v>12</v>
      </c>
      <c r="L787" s="56" t="s">
        <v>20532</v>
      </c>
      <c r="M787" s="57" t="s">
        <v>20537</v>
      </c>
      <c r="N787" s="58"/>
      <c r="O787" s="58"/>
      <c r="P787" s="58">
        <v>2.1300000000000003</v>
      </c>
      <c r="Q787" s="58"/>
      <c r="R787" s="59"/>
      <c r="S787" s="59"/>
      <c r="T787" s="59">
        <v>2.1726000000000005</v>
      </c>
      <c r="U787" s="59"/>
      <c r="V787" s="59"/>
      <c r="W787" s="59"/>
      <c r="X787" s="59">
        <v>2.2160520000000004</v>
      </c>
      <c r="Y787" s="59"/>
    </row>
    <row r="788" spans="3:25">
      <c r="C788" s="13" t="str">
        <f>IFERROR(VLOOKUP(A788,$H$13:$K$2718,4,0),"")</f>
        <v/>
      </c>
      <c r="H788" s="54" t="s">
        <v>15333</v>
      </c>
      <c r="I788" s="55" t="s">
        <v>18558</v>
      </c>
      <c r="J788" s="55" t="s">
        <v>14562</v>
      </c>
      <c r="K788" s="56">
        <v>1</v>
      </c>
      <c r="L788" s="56" t="s">
        <v>20533</v>
      </c>
      <c r="M788" s="57" t="s">
        <v>20536</v>
      </c>
      <c r="N788" s="58">
        <v>5.17</v>
      </c>
      <c r="O788" s="58">
        <v>4.87</v>
      </c>
      <c r="P788" s="58">
        <v>4.57</v>
      </c>
      <c r="Q788" s="58">
        <v>4.21</v>
      </c>
      <c r="R788" s="59">
        <v>5.2733999999999996</v>
      </c>
      <c r="S788" s="59">
        <v>4.9674000000000005</v>
      </c>
      <c r="T788" s="59">
        <v>4.6614000000000004</v>
      </c>
      <c r="U788" s="59">
        <v>4.2942</v>
      </c>
      <c r="V788" s="59">
        <v>5.3788679999999998</v>
      </c>
      <c r="W788" s="59">
        <v>5.0667480000000005</v>
      </c>
      <c r="X788" s="59">
        <v>4.7546280000000003</v>
      </c>
      <c r="Y788" s="59">
        <v>4.3800840000000001</v>
      </c>
    </row>
    <row r="789" spans="3:25">
      <c r="C789" s="13" t="str">
        <f>IFERROR(VLOOKUP(A789,$H$13:$K$2718,4,0),"")</f>
        <v/>
      </c>
      <c r="H789" s="54" t="s">
        <v>15334</v>
      </c>
      <c r="I789" s="55" t="s">
        <v>14562</v>
      </c>
      <c r="J789" s="55" t="s">
        <v>14562</v>
      </c>
      <c r="K789" s="56">
        <v>20</v>
      </c>
      <c r="L789" s="56" t="s">
        <v>20532</v>
      </c>
      <c r="M789" s="57" t="s">
        <v>20536</v>
      </c>
      <c r="N789" s="58">
        <v>2.29</v>
      </c>
      <c r="O789" s="58">
        <v>2.09</v>
      </c>
      <c r="P789" s="58">
        <v>1.8900000000000001</v>
      </c>
      <c r="Q789" s="58">
        <v>1.6400000000000001</v>
      </c>
      <c r="R789" s="59">
        <v>2.3357999999999999</v>
      </c>
      <c r="S789" s="59">
        <v>2.1317999999999997</v>
      </c>
      <c r="T789" s="59">
        <v>1.9278000000000002</v>
      </c>
      <c r="U789" s="59">
        <v>1.6728000000000001</v>
      </c>
      <c r="V789" s="59">
        <v>2.3825159999999999</v>
      </c>
      <c r="W789" s="59">
        <v>2.1744359999999996</v>
      </c>
      <c r="X789" s="59">
        <v>1.9663560000000002</v>
      </c>
      <c r="Y789" s="59">
        <v>1.706256</v>
      </c>
    </row>
    <row r="790" spans="3:25">
      <c r="C790" s="13" t="str">
        <f>IFERROR(VLOOKUP(A790,$H$13:$K$2718,4,0),"")</f>
        <v/>
      </c>
      <c r="H790" s="54" t="s">
        <v>15335</v>
      </c>
      <c r="I790" s="55" t="s">
        <v>18559</v>
      </c>
      <c r="J790" s="55" t="s">
        <v>18560</v>
      </c>
      <c r="K790" s="56">
        <v>6</v>
      </c>
      <c r="L790" s="56" t="s">
        <v>20532</v>
      </c>
      <c r="M790" s="57" t="s">
        <v>20536</v>
      </c>
      <c r="N790" s="58">
        <v>11.74</v>
      </c>
      <c r="O790" s="58">
        <v>11.14</v>
      </c>
      <c r="P790" s="58">
        <v>10.54</v>
      </c>
      <c r="Q790" s="58">
        <v>9.82</v>
      </c>
      <c r="R790" s="59">
        <v>11.9748</v>
      </c>
      <c r="S790" s="59">
        <v>11.3628</v>
      </c>
      <c r="T790" s="59">
        <v>10.7508</v>
      </c>
      <c r="U790" s="59">
        <v>10.016400000000001</v>
      </c>
      <c r="V790" s="59">
        <v>12.214296000000001</v>
      </c>
      <c r="W790" s="59">
        <v>11.590056000000001</v>
      </c>
      <c r="X790" s="59">
        <v>10.965816</v>
      </c>
      <c r="Y790" s="59">
        <v>10.216728000000002</v>
      </c>
    </row>
    <row r="791" spans="3:25">
      <c r="C791" s="13" t="str">
        <f>IFERROR(VLOOKUP(A791,$H$13:$K$2718,4,0),"")</f>
        <v/>
      </c>
      <c r="H791" s="54" t="s">
        <v>15336</v>
      </c>
      <c r="I791" s="55" t="s">
        <v>18561</v>
      </c>
      <c r="J791" s="55" t="s">
        <v>18562</v>
      </c>
      <c r="K791" s="56">
        <v>1</v>
      </c>
      <c r="L791" s="56" t="s">
        <v>20532</v>
      </c>
      <c r="M791" s="57" t="s">
        <v>20537</v>
      </c>
      <c r="N791" s="58"/>
      <c r="O791" s="58"/>
      <c r="P791" s="58">
        <v>4.1999999999999993</v>
      </c>
      <c r="Q791" s="58"/>
      <c r="R791" s="59"/>
      <c r="S791" s="59"/>
      <c r="T791" s="59">
        <v>4.2839999999999989</v>
      </c>
      <c r="U791" s="59"/>
      <c r="V791" s="59"/>
      <c r="W791" s="59"/>
      <c r="X791" s="59">
        <v>4.3696799999999989</v>
      </c>
      <c r="Y791" s="59"/>
    </row>
    <row r="792" spans="3:25">
      <c r="C792" s="13" t="str">
        <f>IFERROR(VLOOKUP(A792,$H$13:$K$2718,4,0),"")</f>
        <v/>
      </c>
      <c r="H792" s="54" t="s">
        <v>15337</v>
      </c>
      <c r="I792" s="55" t="s">
        <v>18563</v>
      </c>
      <c r="J792" s="55" t="s">
        <v>18564</v>
      </c>
      <c r="K792" s="56">
        <v>6</v>
      </c>
      <c r="L792" s="56" t="s">
        <v>20532</v>
      </c>
      <c r="M792" s="57" t="s">
        <v>20537</v>
      </c>
      <c r="N792" s="58"/>
      <c r="O792" s="58"/>
      <c r="P792" s="58">
        <v>4.2300000000000004</v>
      </c>
      <c r="Q792" s="58"/>
      <c r="R792" s="59"/>
      <c r="S792" s="59"/>
      <c r="T792" s="59">
        <v>4.3146000000000004</v>
      </c>
      <c r="U792" s="59"/>
      <c r="V792" s="59"/>
      <c r="W792" s="59"/>
      <c r="X792" s="59">
        <v>4.4008920000000007</v>
      </c>
      <c r="Y792" s="59"/>
    </row>
    <row r="793" spans="3:25">
      <c r="C793" s="13" t="str">
        <f>IFERROR(VLOOKUP(A793,$H$13:$K$2718,4,0),"")</f>
        <v/>
      </c>
      <c r="H793" s="54" t="s">
        <v>15338</v>
      </c>
      <c r="I793" s="55" t="s">
        <v>18565</v>
      </c>
      <c r="J793" s="55" t="s">
        <v>18566</v>
      </c>
      <c r="K793" s="56">
        <v>6</v>
      </c>
      <c r="L793" s="56" t="s">
        <v>20532</v>
      </c>
      <c r="M793" s="57" t="s">
        <v>20536</v>
      </c>
      <c r="N793" s="58">
        <v>4.9800000000000004</v>
      </c>
      <c r="O793" s="58">
        <v>4.6800000000000006</v>
      </c>
      <c r="P793" s="58">
        <v>4.3800000000000008</v>
      </c>
      <c r="Q793" s="58">
        <v>4.0200000000000005</v>
      </c>
      <c r="R793" s="59">
        <v>5.0796000000000001</v>
      </c>
      <c r="S793" s="59">
        <v>4.773600000000001</v>
      </c>
      <c r="T793" s="59">
        <v>4.4676000000000009</v>
      </c>
      <c r="U793" s="59">
        <v>4.1004000000000005</v>
      </c>
      <c r="V793" s="59">
        <v>5.1811920000000002</v>
      </c>
      <c r="W793" s="59">
        <v>4.869072000000001</v>
      </c>
      <c r="X793" s="59">
        <v>4.5569520000000008</v>
      </c>
      <c r="Y793" s="59">
        <v>4.1824080000000006</v>
      </c>
    </row>
    <row r="794" spans="3:25">
      <c r="C794" s="13" t="str">
        <f>IFERROR(VLOOKUP(A794,$H$13:$K$2718,4,0),"")</f>
        <v/>
      </c>
      <c r="H794" s="54" t="s">
        <v>15339</v>
      </c>
      <c r="I794" s="55" t="s">
        <v>18567</v>
      </c>
      <c r="J794" s="55" t="s">
        <v>18568</v>
      </c>
      <c r="K794" s="56">
        <v>1</v>
      </c>
      <c r="L794" s="56" t="s">
        <v>20532</v>
      </c>
      <c r="M794" s="57" t="s">
        <v>20536</v>
      </c>
      <c r="N794" s="58">
        <v>10.89</v>
      </c>
      <c r="O794" s="58">
        <v>10.290000000000001</v>
      </c>
      <c r="P794" s="58">
        <v>9.6900000000000013</v>
      </c>
      <c r="Q794" s="58">
        <v>8.9700000000000006</v>
      </c>
      <c r="R794" s="59">
        <v>11.107800000000001</v>
      </c>
      <c r="S794" s="59">
        <v>10.495800000000001</v>
      </c>
      <c r="T794" s="59">
        <v>9.8838000000000008</v>
      </c>
      <c r="U794" s="59">
        <v>9.1494</v>
      </c>
      <c r="V794" s="59">
        <v>11.329956000000001</v>
      </c>
      <c r="W794" s="59">
        <v>10.705716000000001</v>
      </c>
      <c r="X794" s="59">
        <v>10.081476</v>
      </c>
      <c r="Y794" s="59">
        <v>9.3323879999999999</v>
      </c>
    </row>
    <row r="795" spans="3:25">
      <c r="C795" s="13" t="str">
        <f>IFERROR(VLOOKUP(A795,$H$13:$K$2718,4,0),"")</f>
        <v/>
      </c>
      <c r="H795" s="54" t="s">
        <v>15340</v>
      </c>
      <c r="I795" s="55" t="s">
        <v>18569</v>
      </c>
      <c r="J795" s="55" t="s">
        <v>18570</v>
      </c>
      <c r="K795" s="56">
        <v>1</v>
      </c>
      <c r="L795" s="56" t="s">
        <v>20532</v>
      </c>
      <c r="M795" s="57" t="s">
        <v>20537</v>
      </c>
      <c r="N795" s="58"/>
      <c r="O795" s="58"/>
      <c r="P795" s="58">
        <v>8.23</v>
      </c>
      <c r="Q795" s="58"/>
      <c r="R795" s="59"/>
      <c r="S795" s="59"/>
      <c r="T795" s="59">
        <v>8.3946000000000005</v>
      </c>
      <c r="U795" s="59"/>
      <c r="V795" s="59"/>
      <c r="W795" s="59"/>
      <c r="X795" s="59">
        <v>8.5624920000000007</v>
      </c>
      <c r="Y795" s="59"/>
    </row>
    <row r="796" spans="3:25">
      <c r="C796" s="13" t="str">
        <f>IFERROR(VLOOKUP(A796,$H$13:$K$2718,4,0),"")</f>
        <v/>
      </c>
      <c r="H796" s="54" t="s">
        <v>15341</v>
      </c>
      <c r="I796" s="55" t="s">
        <v>18571</v>
      </c>
      <c r="J796" s="55" t="s">
        <v>18572</v>
      </c>
      <c r="K796" s="56">
        <v>1</v>
      </c>
      <c r="L796" s="56" t="s">
        <v>20532</v>
      </c>
      <c r="M796" s="57" t="s">
        <v>20537</v>
      </c>
      <c r="N796" s="58"/>
      <c r="O796" s="58"/>
      <c r="P796" s="58">
        <v>7.9799999999999995</v>
      </c>
      <c r="Q796" s="58"/>
      <c r="R796" s="59"/>
      <c r="S796" s="59"/>
      <c r="T796" s="59">
        <v>8.1395999999999997</v>
      </c>
      <c r="U796" s="59"/>
      <c r="V796" s="59"/>
      <c r="W796" s="59"/>
      <c r="X796" s="59">
        <v>8.3023919999999993</v>
      </c>
      <c r="Y796" s="59"/>
    </row>
    <row r="797" spans="3:25">
      <c r="C797" s="13" t="str">
        <f>IFERROR(VLOOKUP(A797,$H$13:$K$2718,4,0),"")</f>
        <v/>
      </c>
      <c r="H797" s="54" t="s">
        <v>15342</v>
      </c>
      <c r="I797" s="55" t="s">
        <v>18573</v>
      </c>
      <c r="J797" s="55" t="s">
        <v>14562</v>
      </c>
      <c r="K797" s="56">
        <v>1</v>
      </c>
      <c r="L797" s="56" t="s">
        <v>20532</v>
      </c>
      <c r="M797" s="57" t="s">
        <v>20537</v>
      </c>
      <c r="N797" s="58"/>
      <c r="O797" s="58"/>
      <c r="P797" s="58">
        <v>2.98</v>
      </c>
      <c r="Q797" s="58"/>
      <c r="R797" s="59"/>
      <c r="S797" s="59"/>
      <c r="T797" s="59">
        <v>3.0396000000000001</v>
      </c>
      <c r="U797" s="59"/>
      <c r="V797" s="59"/>
      <c r="W797" s="59"/>
      <c r="X797" s="59">
        <v>3.1003920000000003</v>
      </c>
      <c r="Y797" s="59"/>
    </row>
    <row r="798" spans="3:25">
      <c r="C798" s="13" t="str">
        <f>IFERROR(VLOOKUP(A798,$H$13:$K$2718,4,0),"")</f>
        <v/>
      </c>
      <c r="H798" s="54" t="s">
        <v>15343</v>
      </c>
      <c r="I798" s="55" t="s">
        <v>18574</v>
      </c>
      <c r="J798" s="55" t="s">
        <v>14562</v>
      </c>
      <c r="K798" s="56">
        <v>1</v>
      </c>
      <c r="L798" s="56" t="s">
        <v>20532</v>
      </c>
      <c r="M798" s="57" t="s">
        <v>20537</v>
      </c>
      <c r="N798" s="58"/>
      <c r="O798" s="58"/>
      <c r="P798" s="58">
        <v>2.226</v>
      </c>
      <c r="Q798" s="58"/>
      <c r="R798" s="59"/>
      <c r="S798" s="59"/>
      <c r="T798" s="59">
        <v>2.2705199999999999</v>
      </c>
      <c r="U798" s="59"/>
      <c r="V798" s="59"/>
      <c r="W798" s="59"/>
      <c r="X798" s="59">
        <v>2.3159304000000001</v>
      </c>
      <c r="Y798" s="59"/>
    </row>
    <row r="799" spans="3:25">
      <c r="C799" s="13" t="str">
        <f>IFERROR(VLOOKUP(A799,$H$13:$K$2718,4,0),"")</f>
        <v/>
      </c>
      <c r="H799" s="54" t="s">
        <v>15344</v>
      </c>
      <c r="I799" s="55" t="s">
        <v>18575</v>
      </c>
      <c r="J799" s="55" t="s">
        <v>18576</v>
      </c>
      <c r="K799" s="56">
        <v>1</v>
      </c>
      <c r="L799" s="56" t="s">
        <v>20532</v>
      </c>
      <c r="M799" s="57" t="s">
        <v>20537</v>
      </c>
      <c r="N799" s="58"/>
      <c r="O799" s="58"/>
      <c r="P799" s="58">
        <v>5.57</v>
      </c>
      <c r="Q799" s="58"/>
      <c r="R799" s="59"/>
      <c r="S799" s="59"/>
      <c r="T799" s="59">
        <v>5.6814</v>
      </c>
      <c r="U799" s="59"/>
      <c r="V799" s="59"/>
      <c r="W799" s="59"/>
      <c r="X799" s="59">
        <v>5.7950280000000003</v>
      </c>
      <c r="Y799" s="59"/>
    </row>
    <row r="800" spans="3:25">
      <c r="C800" s="13" t="str">
        <f>IFERROR(VLOOKUP(A800,$H$13:$K$2718,4,0),"")</f>
        <v/>
      </c>
      <c r="H800" s="54" t="s">
        <v>15345</v>
      </c>
      <c r="I800" s="55" t="s">
        <v>18577</v>
      </c>
      <c r="J800" s="55" t="s">
        <v>14562</v>
      </c>
      <c r="K800" s="56">
        <v>1</v>
      </c>
      <c r="L800" s="56" t="s">
        <v>20533</v>
      </c>
      <c r="M800" s="57" t="s">
        <v>20537</v>
      </c>
      <c r="N800" s="58"/>
      <c r="O800" s="58"/>
      <c r="P800" s="58">
        <v>6.59</v>
      </c>
      <c r="Q800" s="58"/>
      <c r="R800" s="59"/>
      <c r="S800" s="59"/>
      <c r="T800" s="59">
        <v>6.7218</v>
      </c>
      <c r="U800" s="59"/>
      <c r="V800" s="59"/>
      <c r="W800" s="59"/>
      <c r="X800" s="59">
        <v>6.856236</v>
      </c>
      <c r="Y800" s="59"/>
    </row>
    <row r="801" spans="3:25">
      <c r="C801" s="13" t="str">
        <f>IFERROR(VLOOKUP(A801,$H$13:$K$2718,4,0),"")</f>
        <v/>
      </c>
      <c r="H801" s="54" t="s">
        <v>15346</v>
      </c>
      <c r="I801" s="55" t="s">
        <v>18578</v>
      </c>
      <c r="J801" s="55" t="s">
        <v>18579</v>
      </c>
      <c r="K801" s="56">
        <v>12</v>
      </c>
      <c r="L801" s="56" t="s">
        <v>20532</v>
      </c>
      <c r="M801" s="57" t="s">
        <v>20537</v>
      </c>
      <c r="N801" s="58"/>
      <c r="O801" s="58"/>
      <c r="P801" s="58">
        <v>2.92</v>
      </c>
      <c r="Q801" s="58"/>
      <c r="R801" s="59"/>
      <c r="S801" s="59"/>
      <c r="T801" s="59">
        <v>2.9783999999999997</v>
      </c>
      <c r="U801" s="59"/>
      <c r="V801" s="59"/>
      <c r="W801" s="59"/>
      <c r="X801" s="59">
        <v>3.0379679999999998</v>
      </c>
      <c r="Y801" s="59"/>
    </row>
    <row r="802" spans="3:25">
      <c r="C802" s="13" t="str">
        <f>IFERROR(VLOOKUP(A802,$H$13:$K$2718,4,0),"")</f>
        <v/>
      </c>
      <c r="H802" s="54" t="s">
        <v>15347</v>
      </c>
      <c r="I802" s="55" t="s">
        <v>18580</v>
      </c>
      <c r="J802" s="55" t="s">
        <v>18581</v>
      </c>
      <c r="K802" s="56">
        <v>1</v>
      </c>
      <c r="L802" s="56" t="s">
        <v>20532</v>
      </c>
      <c r="M802" s="57" t="s">
        <v>20537</v>
      </c>
      <c r="N802" s="58"/>
      <c r="O802" s="58"/>
      <c r="P802" s="58">
        <v>7.38</v>
      </c>
      <c r="Q802" s="58"/>
      <c r="R802" s="59"/>
      <c r="S802" s="59"/>
      <c r="T802" s="59">
        <v>7.5275999999999996</v>
      </c>
      <c r="U802" s="59"/>
      <c r="V802" s="59"/>
      <c r="W802" s="59"/>
      <c r="X802" s="59">
        <v>7.6781519999999999</v>
      </c>
      <c r="Y802" s="59"/>
    </row>
    <row r="803" spans="3:25">
      <c r="C803" s="13" t="str">
        <f>IFERROR(VLOOKUP(A803,$H$13:$K$2718,4,0),"")</f>
        <v/>
      </c>
      <c r="H803" s="54" t="s">
        <v>15348</v>
      </c>
      <c r="I803" s="55" t="s">
        <v>18582</v>
      </c>
      <c r="J803" s="55" t="s">
        <v>18583</v>
      </c>
      <c r="K803" s="56">
        <v>1</v>
      </c>
      <c r="L803" s="56" t="s">
        <v>20532</v>
      </c>
      <c r="M803" s="57" t="s">
        <v>20537</v>
      </c>
      <c r="N803" s="58"/>
      <c r="O803" s="58"/>
      <c r="P803" s="58">
        <v>5.18</v>
      </c>
      <c r="Q803" s="58"/>
      <c r="R803" s="59"/>
      <c r="S803" s="59"/>
      <c r="T803" s="59">
        <v>5.2835999999999999</v>
      </c>
      <c r="U803" s="59"/>
      <c r="V803" s="59"/>
      <c r="W803" s="59"/>
      <c r="X803" s="59">
        <v>5.3892720000000001</v>
      </c>
      <c r="Y803" s="59"/>
    </row>
    <row r="804" spans="3:25">
      <c r="C804" s="13" t="str">
        <f>IFERROR(VLOOKUP(A804,$H$13:$K$2718,4,0),"")</f>
        <v/>
      </c>
      <c r="H804" s="54" t="s">
        <v>15349</v>
      </c>
      <c r="I804" s="55" t="s">
        <v>18584</v>
      </c>
      <c r="J804" s="55" t="s">
        <v>18585</v>
      </c>
      <c r="K804" s="56">
        <v>1</v>
      </c>
      <c r="L804" s="56" t="s">
        <v>20532</v>
      </c>
      <c r="M804" s="57" t="s">
        <v>20537</v>
      </c>
      <c r="N804" s="58"/>
      <c r="O804" s="58"/>
      <c r="P804" s="58">
        <v>2.74</v>
      </c>
      <c r="Q804" s="58"/>
      <c r="R804" s="59"/>
      <c r="S804" s="59"/>
      <c r="T804" s="59">
        <v>2.7948000000000004</v>
      </c>
      <c r="U804" s="59"/>
      <c r="V804" s="59"/>
      <c r="W804" s="59"/>
      <c r="X804" s="59">
        <v>2.8506960000000006</v>
      </c>
      <c r="Y804" s="59"/>
    </row>
    <row r="805" spans="3:25">
      <c r="C805" s="13" t="str">
        <f>IFERROR(VLOOKUP(A805,$H$13:$K$2718,4,0),"")</f>
        <v/>
      </c>
      <c r="H805" s="54" t="s">
        <v>15350</v>
      </c>
      <c r="I805" s="55" t="s">
        <v>18586</v>
      </c>
      <c r="J805" s="55" t="s">
        <v>14562</v>
      </c>
      <c r="K805" s="56">
        <v>1</v>
      </c>
      <c r="L805" s="56" t="s">
        <v>20533</v>
      </c>
      <c r="M805" s="57" t="s">
        <v>20537</v>
      </c>
      <c r="N805" s="58"/>
      <c r="O805" s="58"/>
      <c r="P805" s="58">
        <v>6.66</v>
      </c>
      <c r="Q805" s="58"/>
      <c r="R805" s="59"/>
      <c r="S805" s="59"/>
      <c r="T805" s="59">
        <v>6.7932000000000006</v>
      </c>
      <c r="U805" s="59"/>
      <c r="V805" s="59"/>
      <c r="W805" s="59"/>
      <c r="X805" s="59">
        <v>6.9290640000000003</v>
      </c>
      <c r="Y805" s="59"/>
    </row>
    <row r="806" spans="3:25">
      <c r="C806" s="13" t="str">
        <f>IFERROR(VLOOKUP(A806,$H$13:$K$2718,4,0),"")</f>
        <v/>
      </c>
      <c r="H806" s="54" t="s">
        <v>15351</v>
      </c>
      <c r="I806" s="55" t="s">
        <v>18587</v>
      </c>
      <c r="J806" s="55" t="s">
        <v>14562</v>
      </c>
      <c r="K806" s="56">
        <v>1</v>
      </c>
      <c r="L806" s="56" t="s">
        <v>20532</v>
      </c>
      <c r="M806" s="57" t="s">
        <v>20537</v>
      </c>
      <c r="N806" s="58"/>
      <c r="O806" s="58"/>
      <c r="P806" s="58">
        <v>10.329999999999998</v>
      </c>
      <c r="Q806" s="58"/>
      <c r="R806" s="59"/>
      <c r="S806" s="59"/>
      <c r="T806" s="59">
        <v>10.536599999999998</v>
      </c>
      <c r="U806" s="59"/>
      <c r="V806" s="59"/>
      <c r="W806" s="59"/>
      <c r="X806" s="59">
        <v>10.747331999999998</v>
      </c>
      <c r="Y806" s="59"/>
    </row>
    <row r="807" spans="3:25">
      <c r="C807" s="13" t="str">
        <f>IFERROR(VLOOKUP(A807,$H$13:$K$2718,4,0),"")</f>
        <v/>
      </c>
      <c r="H807" s="54" t="s">
        <v>15352</v>
      </c>
      <c r="I807" s="55" t="s">
        <v>18588</v>
      </c>
      <c r="J807" s="55" t="s">
        <v>18589</v>
      </c>
      <c r="K807" s="56">
        <v>1</v>
      </c>
      <c r="L807" s="56" t="s">
        <v>20532</v>
      </c>
      <c r="M807" s="57" t="s">
        <v>20537</v>
      </c>
      <c r="N807" s="58"/>
      <c r="O807" s="58"/>
      <c r="P807" s="58">
        <v>7.5199999999999987</v>
      </c>
      <c r="Q807" s="58"/>
      <c r="R807" s="59"/>
      <c r="S807" s="59"/>
      <c r="T807" s="59">
        <v>7.670399999999999</v>
      </c>
      <c r="U807" s="59"/>
      <c r="V807" s="59"/>
      <c r="W807" s="59"/>
      <c r="X807" s="59">
        <v>7.8238079999999988</v>
      </c>
      <c r="Y807" s="59"/>
    </row>
    <row r="808" spans="3:25">
      <c r="C808" s="13" t="str">
        <f>IFERROR(VLOOKUP(A808,$H$13:$K$2718,4,0),"")</f>
        <v/>
      </c>
      <c r="H808" s="54" t="s">
        <v>15353</v>
      </c>
      <c r="I808" s="55" t="s">
        <v>18590</v>
      </c>
      <c r="J808" s="55" t="s">
        <v>14562</v>
      </c>
      <c r="K808" s="56">
        <v>6</v>
      </c>
      <c r="L808" s="56" t="s">
        <v>20532</v>
      </c>
      <c r="M808" s="57" t="s">
        <v>20536</v>
      </c>
      <c r="N808" s="58">
        <v>4.03</v>
      </c>
      <c r="O808" s="58">
        <v>3.83</v>
      </c>
      <c r="P808" s="58">
        <v>3.6300000000000003</v>
      </c>
      <c r="Q808" s="58">
        <v>3.3800000000000003</v>
      </c>
      <c r="R808" s="59">
        <v>4.1105999999999998</v>
      </c>
      <c r="S808" s="59">
        <v>3.9066000000000001</v>
      </c>
      <c r="T808" s="59">
        <v>3.7026000000000003</v>
      </c>
      <c r="U808" s="59">
        <v>3.4476000000000004</v>
      </c>
      <c r="V808" s="59">
        <v>4.192812</v>
      </c>
      <c r="W808" s="59">
        <v>3.9847320000000002</v>
      </c>
      <c r="X808" s="59">
        <v>3.7766520000000003</v>
      </c>
      <c r="Y808" s="59">
        <v>3.5165520000000003</v>
      </c>
    </row>
    <row r="809" spans="3:25">
      <c r="C809" s="13" t="str">
        <f>IFERROR(VLOOKUP(A809,$H$13:$K$2718,4,0),"")</f>
        <v/>
      </c>
      <c r="H809" s="54" t="s">
        <v>15354</v>
      </c>
      <c r="I809" s="55" t="s">
        <v>18591</v>
      </c>
      <c r="J809" s="55" t="s">
        <v>18592</v>
      </c>
      <c r="K809" s="56">
        <v>12</v>
      </c>
      <c r="L809" s="56" t="s">
        <v>20532</v>
      </c>
      <c r="M809" s="57" t="s">
        <v>20537</v>
      </c>
      <c r="N809" s="58"/>
      <c r="O809" s="58"/>
      <c r="P809" s="58">
        <v>2.56</v>
      </c>
      <c r="Q809" s="58"/>
      <c r="R809" s="59"/>
      <c r="S809" s="59"/>
      <c r="T809" s="59">
        <v>2.6112000000000002</v>
      </c>
      <c r="U809" s="59"/>
      <c r="V809" s="59"/>
      <c r="W809" s="59"/>
      <c r="X809" s="59">
        <v>2.663424</v>
      </c>
      <c r="Y809" s="59"/>
    </row>
    <row r="810" spans="3:25">
      <c r="C810" s="13" t="str">
        <f>IFERROR(VLOOKUP(A810,$H$13:$K$2718,4,0),"")</f>
        <v/>
      </c>
      <c r="H810" s="54" t="s">
        <v>15355</v>
      </c>
      <c r="I810" s="55" t="s">
        <v>18593</v>
      </c>
      <c r="J810" s="55" t="s">
        <v>18594</v>
      </c>
      <c r="K810" s="56">
        <v>6</v>
      </c>
      <c r="L810" s="56" t="s">
        <v>20532</v>
      </c>
      <c r="M810" s="57" t="s">
        <v>20537</v>
      </c>
      <c r="N810" s="58"/>
      <c r="O810" s="58"/>
      <c r="P810" s="58">
        <v>5.2899999999999991</v>
      </c>
      <c r="Q810" s="58"/>
      <c r="R810" s="59"/>
      <c r="S810" s="59"/>
      <c r="T810" s="59">
        <v>5.3957999999999995</v>
      </c>
      <c r="U810" s="59"/>
      <c r="V810" s="59"/>
      <c r="W810" s="59"/>
      <c r="X810" s="59">
        <v>5.5037159999999998</v>
      </c>
      <c r="Y810" s="59"/>
    </row>
    <row r="811" spans="3:25">
      <c r="C811" s="13" t="str">
        <f>IFERROR(VLOOKUP(A811,$H$13:$K$2718,4,0),"")</f>
        <v/>
      </c>
      <c r="H811" s="54" t="s">
        <v>15356</v>
      </c>
      <c r="I811" s="55" t="s">
        <v>18595</v>
      </c>
      <c r="J811" s="55" t="s">
        <v>18596</v>
      </c>
      <c r="K811" s="56">
        <v>1</v>
      </c>
      <c r="L811" s="56" t="s">
        <v>20532</v>
      </c>
      <c r="M811" s="57" t="s">
        <v>20537</v>
      </c>
      <c r="N811" s="58"/>
      <c r="O811" s="58"/>
      <c r="P811" s="58">
        <v>2.4</v>
      </c>
      <c r="Q811" s="58"/>
      <c r="R811" s="59"/>
      <c r="S811" s="59"/>
      <c r="T811" s="59">
        <v>2.448</v>
      </c>
      <c r="U811" s="59"/>
      <c r="V811" s="59"/>
      <c r="W811" s="59"/>
      <c r="X811" s="59">
        <v>2.4969600000000001</v>
      </c>
      <c r="Y811" s="59"/>
    </row>
    <row r="812" spans="3:25">
      <c r="C812" s="13" t="str">
        <f>IFERROR(VLOOKUP(A812,$H$13:$K$2718,4,0),"")</f>
        <v/>
      </c>
      <c r="H812" s="54" t="s">
        <v>15357</v>
      </c>
      <c r="I812" s="55" t="s">
        <v>18597</v>
      </c>
      <c r="J812" s="55" t="s">
        <v>18598</v>
      </c>
      <c r="K812" s="56">
        <v>1</v>
      </c>
      <c r="L812" s="56" t="s">
        <v>20532</v>
      </c>
      <c r="M812" s="57" t="s">
        <v>20537</v>
      </c>
      <c r="N812" s="58"/>
      <c r="O812" s="58"/>
      <c r="P812" s="58">
        <v>3.86</v>
      </c>
      <c r="Q812" s="58"/>
      <c r="R812" s="59"/>
      <c r="S812" s="59"/>
      <c r="T812" s="59">
        <v>3.9371999999999998</v>
      </c>
      <c r="U812" s="59"/>
      <c r="V812" s="59"/>
      <c r="W812" s="59"/>
      <c r="X812" s="59">
        <v>4.0159440000000002</v>
      </c>
      <c r="Y812" s="59"/>
    </row>
    <row r="813" spans="3:25">
      <c r="C813" s="13" t="str">
        <f>IFERROR(VLOOKUP(A813,$H$13:$K$2718,4,0),"")</f>
        <v/>
      </c>
      <c r="H813" s="54" t="s">
        <v>15358</v>
      </c>
      <c r="I813" s="55" t="s">
        <v>18599</v>
      </c>
      <c r="J813" s="55" t="s">
        <v>18600</v>
      </c>
      <c r="K813" s="56">
        <v>6</v>
      </c>
      <c r="L813" s="56" t="s">
        <v>20532</v>
      </c>
      <c r="M813" s="57" t="s">
        <v>20537</v>
      </c>
      <c r="N813" s="58"/>
      <c r="O813" s="58"/>
      <c r="P813" s="58">
        <v>5.35</v>
      </c>
      <c r="Q813" s="58"/>
      <c r="R813" s="59"/>
      <c r="S813" s="59"/>
      <c r="T813" s="59">
        <v>5.4569999999999999</v>
      </c>
      <c r="U813" s="59"/>
      <c r="V813" s="59"/>
      <c r="W813" s="59"/>
      <c r="X813" s="59">
        <v>5.5661399999999999</v>
      </c>
      <c r="Y813" s="59"/>
    </row>
    <row r="814" spans="3:25">
      <c r="C814" s="13" t="str">
        <f>IFERROR(VLOOKUP(A814,$H$13:$K$2718,4,0),"")</f>
        <v/>
      </c>
      <c r="H814" s="54" t="s">
        <v>15359</v>
      </c>
      <c r="I814" s="55" t="s">
        <v>18601</v>
      </c>
      <c r="J814" s="55" t="s">
        <v>18602</v>
      </c>
      <c r="K814" s="56">
        <v>1</v>
      </c>
      <c r="L814" s="56" t="s">
        <v>20532</v>
      </c>
      <c r="M814" s="57" t="s">
        <v>20537</v>
      </c>
      <c r="N814" s="58"/>
      <c r="O814" s="58"/>
      <c r="P814" s="58">
        <v>9.84</v>
      </c>
      <c r="Q814" s="58"/>
      <c r="R814" s="59"/>
      <c r="S814" s="59"/>
      <c r="T814" s="59">
        <v>10.036799999999999</v>
      </c>
      <c r="U814" s="59"/>
      <c r="V814" s="59"/>
      <c r="W814" s="59"/>
      <c r="X814" s="59">
        <v>10.237535999999999</v>
      </c>
      <c r="Y814" s="59"/>
    </row>
    <row r="815" spans="3:25">
      <c r="C815" s="13" t="str">
        <f>IFERROR(VLOOKUP(A815,$H$13:$K$2718,4,0),"")</f>
        <v/>
      </c>
      <c r="H815" s="54" t="s">
        <v>15360</v>
      </c>
      <c r="I815" s="55" t="s">
        <v>14562</v>
      </c>
      <c r="J815" s="55" t="s">
        <v>18603</v>
      </c>
      <c r="K815" s="56">
        <v>1</v>
      </c>
      <c r="L815" s="56" t="s">
        <v>20532</v>
      </c>
      <c r="M815" s="57" t="s">
        <v>20537</v>
      </c>
      <c r="N815" s="58"/>
      <c r="O815" s="58"/>
      <c r="P815" s="58">
        <v>3.9</v>
      </c>
      <c r="Q815" s="58"/>
      <c r="R815" s="59"/>
      <c r="S815" s="59"/>
      <c r="T815" s="59">
        <v>3.9779999999999998</v>
      </c>
      <c r="U815" s="59"/>
      <c r="V815" s="59"/>
      <c r="W815" s="59"/>
      <c r="X815" s="59">
        <v>4.0575599999999996</v>
      </c>
      <c r="Y815" s="59"/>
    </row>
    <row r="816" spans="3:25">
      <c r="C816" s="13" t="str">
        <f>IFERROR(VLOOKUP(A816,$H$13:$K$2718,4,0),"")</f>
        <v/>
      </c>
      <c r="H816" s="54" t="s">
        <v>15361</v>
      </c>
      <c r="I816" s="55" t="s">
        <v>18604</v>
      </c>
      <c r="J816" s="55" t="s">
        <v>18605</v>
      </c>
      <c r="K816" s="56">
        <v>1</v>
      </c>
      <c r="L816" s="56" t="s">
        <v>20532</v>
      </c>
      <c r="M816" s="57" t="s">
        <v>20537</v>
      </c>
      <c r="N816" s="58"/>
      <c r="O816" s="58"/>
      <c r="P816" s="58">
        <v>24.48</v>
      </c>
      <c r="Q816" s="58"/>
      <c r="R816" s="59"/>
      <c r="S816" s="59"/>
      <c r="T816" s="59">
        <v>24.9696</v>
      </c>
      <c r="U816" s="59"/>
      <c r="V816" s="59"/>
      <c r="W816" s="59"/>
      <c r="X816" s="59">
        <v>25.468992</v>
      </c>
      <c r="Y816" s="59"/>
    </row>
    <row r="817" spans="3:25">
      <c r="C817" s="13" t="str">
        <f>IFERROR(VLOOKUP(A817,$H$13:$K$2718,4,0),"")</f>
        <v/>
      </c>
      <c r="H817" s="54" t="s">
        <v>15362</v>
      </c>
      <c r="I817" s="55" t="s">
        <v>18606</v>
      </c>
      <c r="J817" s="55" t="s">
        <v>14562</v>
      </c>
      <c r="K817" s="56">
        <v>6</v>
      </c>
      <c r="L817" s="56" t="s">
        <v>20532</v>
      </c>
      <c r="M817" s="57" t="s">
        <v>20537</v>
      </c>
      <c r="N817" s="58"/>
      <c r="O817" s="58"/>
      <c r="P817" s="58">
        <v>10.969999999999999</v>
      </c>
      <c r="Q817" s="58"/>
      <c r="R817" s="59"/>
      <c r="S817" s="59"/>
      <c r="T817" s="59">
        <v>11.189399999999999</v>
      </c>
      <c r="U817" s="59"/>
      <c r="V817" s="59"/>
      <c r="W817" s="59"/>
      <c r="X817" s="59">
        <v>11.413188</v>
      </c>
      <c r="Y817" s="59"/>
    </row>
    <row r="818" spans="3:25">
      <c r="C818" s="13" t="str">
        <f>IFERROR(VLOOKUP(A818,$H$13:$K$2718,4,0),"")</f>
        <v/>
      </c>
      <c r="H818" s="54" t="s">
        <v>15363</v>
      </c>
      <c r="I818" s="55" t="s">
        <v>18607</v>
      </c>
      <c r="J818" s="55" t="s">
        <v>18608</v>
      </c>
      <c r="K818" s="56">
        <v>6</v>
      </c>
      <c r="L818" s="56" t="s">
        <v>20532</v>
      </c>
      <c r="M818" s="57" t="s">
        <v>20537</v>
      </c>
      <c r="N818" s="58"/>
      <c r="O818" s="58"/>
      <c r="P818" s="58">
        <v>3.2</v>
      </c>
      <c r="Q818" s="58"/>
      <c r="R818" s="59"/>
      <c r="S818" s="59"/>
      <c r="T818" s="59">
        <v>3.2640000000000002</v>
      </c>
      <c r="U818" s="59"/>
      <c r="V818" s="59"/>
      <c r="W818" s="59"/>
      <c r="X818" s="59">
        <v>3.3292800000000002</v>
      </c>
      <c r="Y818" s="59"/>
    </row>
    <row r="819" spans="3:25">
      <c r="C819" s="13" t="str">
        <f>IFERROR(VLOOKUP(A819,$H$13:$K$2718,4,0),"")</f>
        <v/>
      </c>
      <c r="H819" s="54" t="s">
        <v>15364</v>
      </c>
      <c r="I819" s="55" t="s">
        <v>18609</v>
      </c>
      <c r="J819" s="55" t="s">
        <v>14562</v>
      </c>
      <c r="K819" s="56">
        <v>12</v>
      </c>
      <c r="L819" s="56" t="s">
        <v>20532</v>
      </c>
      <c r="M819" s="57" t="s">
        <v>20537</v>
      </c>
      <c r="N819" s="58"/>
      <c r="O819" s="58"/>
      <c r="P819" s="58">
        <v>2.66</v>
      </c>
      <c r="Q819" s="58"/>
      <c r="R819" s="59"/>
      <c r="S819" s="59"/>
      <c r="T819" s="59">
        <v>2.7132000000000001</v>
      </c>
      <c r="U819" s="59"/>
      <c r="V819" s="59"/>
      <c r="W819" s="59"/>
      <c r="X819" s="59">
        <v>2.7674639999999999</v>
      </c>
      <c r="Y819" s="59"/>
    </row>
    <row r="820" spans="3:25">
      <c r="C820" s="13" t="str">
        <f>IFERROR(VLOOKUP(A820,$H$13:$K$2718,4,0),"")</f>
        <v/>
      </c>
      <c r="H820" s="54" t="s">
        <v>15365</v>
      </c>
      <c r="I820" s="55" t="s">
        <v>18610</v>
      </c>
      <c r="J820" s="55" t="s">
        <v>18611</v>
      </c>
      <c r="K820" s="56">
        <v>6</v>
      </c>
      <c r="L820" s="56" t="s">
        <v>20532</v>
      </c>
      <c r="M820" s="57" t="s">
        <v>20537</v>
      </c>
      <c r="N820" s="58"/>
      <c r="O820" s="58"/>
      <c r="P820" s="58">
        <v>3.8700000000000006</v>
      </c>
      <c r="Q820" s="58"/>
      <c r="R820" s="59"/>
      <c r="S820" s="59"/>
      <c r="T820" s="59">
        <v>3.9474000000000005</v>
      </c>
      <c r="U820" s="59"/>
      <c r="V820" s="59"/>
      <c r="W820" s="59"/>
      <c r="X820" s="59">
        <v>4.0263480000000005</v>
      </c>
      <c r="Y820" s="59"/>
    </row>
    <row r="821" spans="3:25">
      <c r="C821" s="13" t="str">
        <f>IFERROR(VLOOKUP(A821,$H$13:$K$2718,4,0),"")</f>
        <v/>
      </c>
      <c r="H821" s="54" t="s">
        <v>15366</v>
      </c>
      <c r="I821" s="55" t="s">
        <v>18612</v>
      </c>
      <c r="J821" s="55" t="s">
        <v>14562</v>
      </c>
      <c r="K821" s="56">
        <v>6</v>
      </c>
      <c r="L821" s="56" t="s">
        <v>20532</v>
      </c>
      <c r="M821" s="57" t="s">
        <v>20537</v>
      </c>
      <c r="N821" s="58"/>
      <c r="O821" s="58"/>
      <c r="P821" s="58">
        <v>3.81</v>
      </c>
      <c r="Q821" s="58"/>
      <c r="R821" s="59"/>
      <c r="S821" s="59"/>
      <c r="T821" s="59">
        <v>3.8862000000000001</v>
      </c>
      <c r="U821" s="59"/>
      <c r="V821" s="59"/>
      <c r="W821" s="59"/>
      <c r="X821" s="59">
        <v>3.963924</v>
      </c>
      <c r="Y821" s="59"/>
    </row>
    <row r="822" spans="3:25">
      <c r="C822" s="13" t="str">
        <f>IFERROR(VLOOKUP(A822,$H$13:$K$2718,4,0),"")</f>
        <v/>
      </c>
      <c r="H822" s="54" t="s">
        <v>15367</v>
      </c>
      <c r="I822" s="55" t="s">
        <v>18613</v>
      </c>
      <c r="J822" s="55" t="s">
        <v>18614</v>
      </c>
      <c r="K822" s="56">
        <v>1</v>
      </c>
      <c r="L822" s="56" t="s">
        <v>20532</v>
      </c>
      <c r="M822" s="57" t="s">
        <v>20537</v>
      </c>
      <c r="N822" s="58"/>
      <c r="O822" s="58"/>
      <c r="P822" s="58">
        <v>8.0399999999999991</v>
      </c>
      <c r="Q822" s="58"/>
      <c r="R822" s="59"/>
      <c r="S822" s="59"/>
      <c r="T822" s="59">
        <v>8.2007999999999992</v>
      </c>
      <c r="U822" s="59"/>
      <c r="V822" s="59"/>
      <c r="W822" s="59"/>
      <c r="X822" s="59">
        <v>8.3648159999999994</v>
      </c>
      <c r="Y822" s="59"/>
    </row>
    <row r="823" spans="3:25">
      <c r="C823" s="13" t="str">
        <f>IFERROR(VLOOKUP(A823,$H$13:$K$2718,4,0),"")</f>
        <v/>
      </c>
      <c r="H823" s="54" t="s">
        <v>15368</v>
      </c>
      <c r="I823" s="55" t="s">
        <v>18615</v>
      </c>
      <c r="J823" s="55" t="s">
        <v>18616</v>
      </c>
      <c r="K823" s="56">
        <v>6</v>
      </c>
      <c r="L823" s="56" t="s">
        <v>20532</v>
      </c>
      <c r="M823" s="57" t="s">
        <v>20537</v>
      </c>
      <c r="N823" s="58"/>
      <c r="O823" s="58"/>
      <c r="P823" s="58">
        <v>8.5</v>
      </c>
      <c r="Q823" s="58"/>
      <c r="R823" s="59"/>
      <c r="S823" s="59"/>
      <c r="T823" s="59">
        <v>8.67</v>
      </c>
      <c r="U823" s="59"/>
      <c r="V823" s="59"/>
      <c r="W823" s="59"/>
      <c r="X823" s="59">
        <v>8.843399999999999</v>
      </c>
      <c r="Y823" s="59"/>
    </row>
    <row r="824" spans="3:25">
      <c r="C824" s="13" t="str">
        <f>IFERROR(VLOOKUP(A824,$H$13:$K$2718,4,0),"")</f>
        <v/>
      </c>
      <c r="H824" s="54" t="s">
        <v>15369</v>
      </c>
      <c r="I824" s="55" t="s">
        <v>18617</v>
      </c>
      <c r="J824" s="55" t="s">
        <v>14562</v>
      </c>
      <c r="K824" s="56">
        <v>1</v>
      </c>
      <c r="L824" s="56" t="s">
        <v>20532</v>
      </c>
      <c r="M824" s="57" t="s">
        <v>20537</v>
      </c>
      <c r="N824" s="58"/>
      <c r="O824" s="58"/>
      <c r="P824" s="58">
        <v>15.829999999999998</v>
      </c>
      <c r="Q824" s="58"/>
      <c r="R824" s="59"/>
      <c r="S824" s="59"/>
      <c r="T824" s="59">
        <v>16.146599999999999</v>
      </c>
      <c r="U824" s="59"/>
      <c r="V824" s="59"/>
      <c r="W824" s="59"/>
      <c r="X824" s="59">
        <v>16.469532000000001</v>
      </c>
      <c r="Y824" s="59"/>
    </row>
    <row r="825" spans="3:25">
      <c r="C825" s="13" t="str">
        <f>IFERROR(VLOOKUP(A825,$H$13:$K$2718,4,0),"")</f>
        <v/>
      </c>
      <c r="H825" s="54" t="s">
        <v>15370</v>
      </c>
      <c r="I825" s="55" t="s">
        <v>18618</v>
      </c>
      <c r="J825" s="55" t="s">
        <v>14562</v>
      </c>
      <c r="K825" s="56">
        <v>6</v>
      </c>
      <c r="L825" s="56" t="s">
        <v>20532</v>
      </c>
      <c r="M825" s="57" t="s">
        <v>20537</v>
      </c>
      <c r="N825" s="58"/>
      <c r="O825" s="58"/>
      <c r="P825" s="58">
        <v>3.15</v>
      </c>
      <c r="Q825" s="58"/>
      <c r="R825" s="59"/>
      <c r="S825" s="59"/>
      <c r="T825" s="59">
        <v>3.2130000000000001</v>
      </c>
      <c r="U825" s="59"/>
      <c r="V825" s="59"/>
      <c r="W825" s="59"/>
      <c r="X825" s="59">
        <v>3.2772600000000001</v>
      </c>
      <c r="Y825" s="59"/>
    </row>
    <row r="826" spans="3:25">
      <c r="C826" s="13" t="str">
        <f>IFERROR(VLOOKUP(A826,$H$13:$K$2718,4,0),"")</f>
        <v/>
      </c>
      <c r="H826" s="54" t="s">
        <v>15371</v>
      </c>
      <c r="I826" s="55" t="s">
        <v>18619</v>
      </c>
      <c r="J826" s="55" t="s">
        <v>18620</v>
      </c>
      <c r="K826" s="56">
        <v>6</v>
      </c>
      <c r="L826" s="56" t="s">
        <v>20532</v>
      </c>
      <c r="M826" s="57" t="s">
        <v>20536</v>
      </c>
      <c r="N826" s="58">
        <v>6.22</v>
      </c>
      <c r="O826" s="58">
        <v>5.92</v>
      </c>
      <c r="P826" s="58">
        <v>5.6199999999999992</v>
      </c>
      <c r="Q826" s="58">
        <v>5.26</v>
      </c>
      <c r="R826" s="59">
        <v>6.3443999999999994</v>
      </c>
      <c r="S826" s="59">
        <v>6.0384000000000002</v>
      </c>
      <c r="T826" s="59">
        <v>5.7323999999999993</v>
      </c>
      <c r="U826" s="59">
        <v>5.3651999999999997</v>
      </c>
      <c r="V826" s="59">
        <v>6.4712879999999995</v>
      </c>
      <c r="W826" s="59">
        <v>6.1591680000000002</v>
      </c>
      <c r="X826" s="59">
        <v>5.8470479999999991</v>
      </c>
      <c r="Y826" s="59">
        <v>5.4725039999999998</v>
      </c>
    </row>
    <row r="827" spans="3:25">
      <c r="C827" s="13" t="str">
        <f>IFERROR(VLOOKUP(A827,$H$13:$K$2718,4,0),"")</f>
        <v/>
      </c>
      <c r="H827" s="54" t="s">
        <v>15372</v>
      </c>
      <c r="I827" s="55" t="s">
        <v>18468</v>
      </c>
      <c r="J827" s="55" t="s">
        <v>14562</v>
      </c>
      <c r="K827" s="56">
        <v>12</v>
      </c>
      <c r="L827" s="56" t="s">
        <v>20533</v>
      </c>
      <c r="M827" s="57" t="s">
        <v>20537</v>
      </c>
      <c r="N827" s="58"/>
      <c r="O827" s="58"/>
      <c r="P827" s="58">
        <v>2.92</v>
      </c>
      <c r="Q827" s="58"/>
      <c r="R827" s="59"/>
      <c r="S827" s="59"/>
      <c r="T827" s="59">
        <v>2.9783999999999997</v>
      </c>
      <c r="U827" s="59"/>
      <c r="V827" s="59"/>
      <c r="W827" s="59"/>
      <c r="X827" s="59">
        <v>3.0379679999999998</v>
      </c>
      <c r="Y827" s="59"/>
    </row>
    <row r="828" spans="3:25">
      <c r="C828" s="13" t="str">
        <f>IFERROR(VLOOKUP(A828,$H$13:$K$2718,4,0),"")</f>
        <v/>
      </c>
      <c r="H828" s="54" t="s">
        <v>15373</v>
      </c>
      <c r="I828" s="55" t="s">
        <v>18621</v>
      </c>
      <c r="J828" s="55" t="s">
        <v>18622</v>
      </c>
      <c r="K828" s="56">
        <v>1</v>
      </c>
      <c r="L828" s="56" t="s">
        <v>20532</v>
      </c>
      <c r="M828" s="57" t="s">
        <v>20537</v>
      </c>
      <c r="N828" s="58"/>
      <c r="O828" s="58"/>
      <c r="P828" s="58">
        <v>7.580000000000001</v>
      </c>
      <c r="Q828" s="58"/>
      <c r="R828" s="59"/>
      <c r="S828" s="59"/>
      <c r="T828" s="59">
        <v>7.7316000000000011</v>
      </c>
      <c r="U828" s="59"/>
      <c r="V828" s="59"/>
      <c r="W828" s="59"/>
      <c r="X828" s="59">
        <v>7.8862320000000015</v>
      </c>
      <c r="Y828" s="59"/>
    </row>
    <row r="829" spans="3:25">
      <c r="C829" s="13" t="str">
        <f>IFERROR(VLOOKUP(A829,$H$13:$K$2718,4,0),"")</f>
        <v/>
      </c>
      <c r="H829" s="54" t="s">
        <v>15374</v>
      </c>
      <c r="I829" s="55" t="s">
        <v>18623</v>
      </c>
      <c r="J829" s="55" t="s">
        <v>18624</v>
      </c>
      <c r="K829" s="56">
        <v>6</v>
      </c>
      <c r="L829" s="56" t="s">
        <v>20532</v>
      </c>
      <c r="M829" s="57" t="s">
        <v>20537</v>
      </c>
      <c r="N829" s="58"/>
      <c r="O829" s="58"/>
      <c r="P829" s="58">
        <v>4.6199999999999992</v>
      </c>
      <c r="Q829" s="58"/>
      <c r="R829" s="59"/>
      <c r="S829" s="59"/>
      <c r="T829" s="59">
        <v>4.7123999999999988</v>
      </c>
      <c r="U829" s="59"/>
      <c r="V829" s="59"/>
      <c r="W829" s="59"/>
      <c r="X829" s="59">
        <v>4.8066479999999991</v>
      </c>
      <c r="Y829" s="59"/>
    </row>
    <row r="830" spans="3:25">
      <c r="C830" s="13" t="str">
        <f>IFERROR(VLOOKUP(A830,$H$13:$K$2718,4,0),"")</f>
        <v/>
      </c>
      <c r="H830" s="54" t="s">
        <v>15375</v>
      </c>
      <c r="I830" s="55" t="s">
        <v>18625</v>
      </c>
      <c r="J830" s="55" t="s">
        <v>18626</v>
      </c>
      <c r="K830" s="56">
        <v>6</v>
      </c>
      <c r="L830" s="56" t="s">
        <v>20532</v>
      </c>
      <c r="M830" s="57" t="s">
        <v>20537</v>
      </c>
      <c r="N830" s="58"/>
      <c r="O830" s="58"/>
      <c r="P830" s="58">
        <v>2.27</v>
      </c>
      <c r="Q830" s="58"/>
      <c r="R830" s="59"/>
      <c r="S830" s="59"/>
      <c r="T830" s="59">
        <v>2.3153999999999999</v>
      </c>
      <c r="U830" s="59"/>
      <c r="V830" s="59"/>
      <c r="W830" s="59"/>
      <c r="X830" s="59">
        <v>2.3617079999999997</v>
      </c>
      <c r="Y830" s="59"/>
    </row>
    <row r="831" spans="3:25">
      <c r="C831" s="13" t="str">
        <f>IFERROR(VLOOKUP(A831,$H$13:$K$2718,4,0),"")</f>
        <v/>
      </c>
      <c r="H831" s="54" t="s">
        <v>15376</v>
      </c>
      <c r="I831" s="55" t="s">
        <v>18627</v>
      </c>
      <c r="J831" s="55" t="s">
        <v>18628</v>
      </c>
      <c r="K831" s="56">
        <v>6</v>
      </c>
      <c r="L831" s="56" t="s">
        <v>20532</v>
      </c>
      <c r="M831" s="57" t="s">
        <v>20537</v>
      </c>
      <c r="N831" s="58"/>
      <c r="O831" s="58"/>
      <c r="P831" s="58">
        <v>3.39</v>
      </c>
      <c r="Q831" s="58"/>
      <c r="R831" s="59"/>
      <c r="S831" s="59"/>
      <c r="T831" s="59">
        <v>3.4578000000000002</v>
      </c>
      <c r="U831" s="59"/>
      <c r="V831" s="59"/>
      <c r="W831" s="59"/>
      <c r="X831" s="59">
        <v>3.5269560000000002</v>
      </c>
      <c r="Y831" s="59"/>
    </row>
    <row r="832" spans="3:25">
      <c r="C832" s="13" t="str">
        <f>IFERROR(VLOOKUP(A832,$H$13:$K$2718,4,0),"")</f>
        <v/>
      </c>
      <c r="H832" s="54" t="s">
        <v>15377</v>
      </c>
      <c r="I832" s="55" t="s">
        <v>18629</v>
      </c>
      <c r="J832" s="55" t="s">
        <v>18630</v>
      </c>
      <c r="K832" s="56">
        <v>1</v>
      </c>
      <c r="L832" s="56" t="s">
        <v>20532</v>
      </c>
      <c r="M832" s="57" t="s">
        <v>20537</v>
      </c>
      <c r="N832" s="58"/>
      <c r="O832" s="58"/>
      <c r="P832" s="58">
        <v>3.44</v>
      </c>
      <c r="Q832" s="58"/>
      <c r="R832" s="59"/>
      <c r="S832" s="59"/>
      <c r="T832" s="59">
        <v>3.5087999999999999</v>
      </c>
      <c r="U832" s="59"/>
      <c r="V832" s="59"/>
      <c r="W832" s="59"/>
      <c r="X832" s="59">
        <v>3.5789759999999999</v>
      </c>
      <c r="Y832" s="59"/>
    </row>
    <row r="833" spans="3:25">
      <c r="C833" s="13" t="str">
        <f>IFERROR(VLOOKUP(A833,$H$13:$K$2718,4,0),"")</f>
        <v/>
      </c>
      <c r="H833" s="54" t="s">
        <v>15378</v>
      </c>
      <c r="I833" s="55" t="s">
        <v>18631</v>
      </c>
      <c r="J833" s="55" t="s">
        <v>14562</v>
      </c>
      <c r="K833" s="56">
        <v>6</v>
      </c>
      <c r="L833" s="56" t="s">
        <v>20533</v>
      </c>
      <c r="M833" s="57" t="s">
        <v>20537</v>
      </c>
      <c r="N833" s="58"/>
      <c r="O833" s="58"/>
      <c r="P833" s="58">
        <v>3.02</v>
      </c>
      <c r="Q833" s="58"/>
      <c r="R833" s="59"/>
      <c r="S833" s="59"/>
      <c r="T833" s="59">
        <v>3.0804</v>
      </c>
      <c r="U833" s="59"/>
      <c r="V833" s="59"/>
      <c r="W833" s="59"/>
      <c r="X833" s="59">
        <v>3.1420080000000001</v>
      </c>
      <c r="Y833" s="59"/>
    </row>
    <row r="834" spans="3:25">
      <c r="C834" s="13" t="str">
        <f>IFERROR(VLOOKUP(A834,$H$13:$K$2718,4,0),"")</f>
        <v/>
      </c>
      <c r="H834" s="54" t="s">
        <v>15379</v>
      </c>
      <c r="I834" s="55" t="s">
        <v>18632</v>
      </c>
      <c r="J834" s="55" t="s">
        <v>14562</v>
      </c>
      <c r="K834" s="56">
        <v>1</v>
      </c>
      <c r="L834" s="56" t="s">
        <v>20533</v>
      </c>
      <c r="M834" s="57" t="s">
        <v>20537</v>
      </c>
      <c r="N834" s="58"/>
      <c r="O834" s="58"/>
      <c r="P834" s="58">
        <v>25.37</v>
      </c>
      <c r="Q834" s="58"/>
      <c r="R834" s="59"/>
      <c r="S834" s="59"/>
      <c r="T834" s="59">
        <v>25.877400000000002</v>
      </c>
      <c r="U834" s="59"/>
      <c r="V834" s="59"/>
      <c r="W834" s="59"/>
      <c r="X834" s="59">
        <v>26.394948000000003</v>
      </c>
      <c r="Y834" s="59"/>
    </row>
    <row r="835" spans="3:25">
      <c r="C835" s="13" t="str">
        <f>IFERROR(VLOOKUP(A835,$H$13:$K$2718,4,0),"")</f>
        <v/>
      </c>
      <c r="H835" s="54" t="s">
        <v>15380</v>
      </c>
      <c r="I835" s="55" t="s">
        <v>18633</v>
      </c>
      <c r="J835" s="55" t="s">
        <v>18634</v>
      </c>
      <c r="K835" s="56">
        <v>1</v>
      </c>
      <c r="L835" s="56" t="s">
        <v>20532</v>
      </c>
      <c r="M835" s="57" t="s">
        <v>20537</v>
      </c>
      <c r="N835" s="58"/>
      <c r="O835" s="58"/>
      <c r="P835" s="58">
        <v>3.19</v>
      </c>
      <c r="Q835" s="58"/>
      <c r="R835" s="59"/>
      <c r="S835" s="59"/>
      <c r="T835" s="59">
        <v>3.2538</v>
      </c>
      <c r="U835" s="59"/>
      <c r="V835" s="59"/>
      <c r="W835" s="59"/>
      <c r="X835" s="59">
        <v>3.3188759999999999</v>
      </c>
      <c r="Y835" s="59"/>
    </row>
    <row r="836" spans="3:25">
      <c r="C836" s="13" t="str">
        <f>IFERROR(VLOOKUP(A836,$H$13:$K$2718,4,0),"")</f>
        <v/>
      </c>
      <c r="H836" s="54" t="s">
        <v>15381</v>
      </c>
      <c r="I836" s="55" t="s">
        <v>18635</v>
      </c>
      <c r="J836" s="55" t="s">
        <v>14562</v>
      </c>
      <c r="K836" s="56">
        <v>1</v>
      </c>
      <c r="L836" s="56" t="s">
        <v>20533</v>
      </c>
      <c r="M836" s="57" t="s">
        <v>20537</v>
      </c>
      <c r="N836" s="58"/>
      <c r="O836" s="58"/>
      <c r="P836" s="58">
        <v>3.08</v>
      </c>
      <c r="Q836" s="58"/>
      <c r="R836" s="59"/>
      <c r="S836" s="59"/>
      <c r="T836" s="59">
        <v>3.1415999999999999</v>
      </c>
      <c r="U836" s="59"/>
      <c r="V836" s="59"/>
      <c r="W836" s="59"/>
      <c r="X836" s="59">
        <v>3.2044319999999997</v>
      </c>
      <c r="Y836" s="59"/>
    </row>
    <row r="837" spans="3:25">
      <c r="C837" s="13" t="str">
        <f>IFERROR(VLOOKUP(A837,$H$13:$K$2718,4,0),"")</f>
        <v/>
      </c>
      <c r="H837" s="54" t="s">
        <v>15382</v>
      </c>
      <c r="I837" s="55" t="s">
        <v>18636</v>
      </c>
      <c r="J837" s="55" t="s">
        <v>18637</v>
      </c>
      <c r="K837" s="56">
        <v>6</v>
      </c>
      <c r="L837" s="56" t="s">
        <v>20532</v>
      </c>
      <c r="M837" s="57" t="s">
        <v>20537</v>
      </c>
      <c r="N837" s="58"/>
      <c r="O837" s="58"/>
      <c r="P837" s="58">
        <v>7.55</v>
      </c>
      <c r="Q837" s="58"/>
      <c r="R837" s="59"/>
      <c r="S837" s="59"/>
      <c r="T837" s="59">
        <v>7.7009999999999996</v>
      </c>
      <c r="U837" s="59"/>
      <c r="V837" s="59"/>
      <c r="W837" s="59"/>
      <c r="X837" s="59">
        <v>7.8550199999999997</v>
      </c>
      <c r="Y837" s="59"/>
    </row>
    <row r="838" spans="3:25">
      <c r="C838" s="13" t="str">
        <f>IFERROR(VLOOKUP(A838,$H$13:$K$2718,4,0),"")</f>
        <v/>
      </c>
      <c r="H838" s="54" t="s">
        <v>15383</v>
      </c>
      <c r="I838" s="55" t="s">
        <v>18638</v>
      </c>
      <c r="J838" s="55" t="s">
        <v>18639</v>
      </c>
      <c r="K838" s="56">
        <v>6</v>
      </c>
      <c r="L838" s="56" t="s">
        <v>20532</v>
      </c>
      <c r="M838" s="57" t="s">
        <v>20537</v>
      </c>
      <c r="N838" s="58"/>
      <c r="O838" s="58"/>
      <c r="P838" s="58">
        <v>8.23</v>
      </c>
      <c r="Q838" s="58"/>
      <c r="R838" s="59"/>
      <c r="S838" s="59"/>
      <c r="T838" s="59">
        <v>8.3946000000000005</v>
      </c>
      <c r="U838" s="59"/>
      <c r="V838" s="59"/>
      <c r="W838" s="59"/>
      <c r="X838" s="59">
        <v>8.5624920000000007</v>
      </c>
      <c r="Y838" s="59"/>
    </row>
    <row r="839" spans="3:25">
      <c r="C839" s="13" t="str">
        <f>IFERROR(VLOOKUP(A839,$H$13:$K$2718,4,0),"")</f>
        <v/>
      </c>
      <c r="H839" s="54" t="s">
        <v>15384</v>
      </c>
      <c r="I839" s="55" t="s">
        <v>18640</v>
      </c>
      <c r="J839" s="55" t="s">
        <v>18641</v>
      </c>
      <c r="K839" s="56">
        <v>1</v>
      </c>
      <c r="L839" s="56" t="s">
        <v>20532</v>
      </c>
      <c r="M839" s="57" t="s">
        <v>20537</v>
      </c>
      <c r="N839" s="58"/>
      <c r="O839" s="58"/>
      <c r="P839" s="58">
        <v>5.07</v>
      </c>
      <c r="Q839" s="58"/>
      <c r="R839" s="59"/>
      <c r="S839" s="59"/>
      <c r="T839" s="59">
        <v>5.1714000000000002</v>
      </c>
      <c r="U839" s="59"/>
      <c r="V839" s="59"/>
      <c r="W839" s="59"/>
      <c r="X839" s="59">
        <v>5.2748280000000003</v>
      </c>
      <c r="Y839" s="59"/>
    </row>
    <row r="840" spans="3:25">
      <c r="C840" s="13" t="str">
        <f>IFERROR(VLOOKUP(A840,$H$13:$K$2718,4,0),"")</f>
        <v/>
      </c>
      <c r="H840" s="54" t="s">
        <v>15385</v>
      </c>
      <c r="I840" s="55" t="s">
        <v>18642</v>
      </c>
      <c r="J840" s="55" t="s">
        <v>18643</v>
      </c>
      <c r="K840" s="56">
        <v>1</v>
      </c>
      <c r="L840" s="56" t="s">
        <v>20532</v>
      </c>
      <c r="M840" s="57" t="s">
        <v>20537</v>
      </c>
      <c r="N840" s="58"/>
      <c r="O840" s="58"/>
      <c r="P840" s="58">
        <v>9.6700000000000017</v>
      </c>
      <c r="Q840" s="58"/>
      <c r="R840" s="59"/>
      <c r="S840" s="59"/>
      <c r="T840" s="59">
        <v>9.8634000000000022</v>
      </c>
      <c r="U840" s="59"/>
      <c r="V840" s="59"/>
      <c r="W840" s="59"/>
      <c r="X840" s="59">
        <v>10.060668000000001</v>
      </c>
      <c r="Y840" s="59"/>
    </row>
    <row r="841" spans="3:25">
      <c r="C841" s="13" t="str">
        <f>IFERROR(VLOOKUP(A841,$H$13:$K$2718,4,0),"")</f>
        <v/>
      </c>
      <c r="H841" s="54" t="s">
        <v>15386</v>
      </c>
      <c r="I841" s="55" t="s">
        <v>18644</v>
      </c>
      <c r="J841" s="55" t="s">
        <v>18645</v>
      </c>
      <c r="K841" s="56">
        <v>1</v>
      </c>
      <c r="L841" s="56" t="s">
        <v>20532</v>
      </c>
      <c r="M841" s="57" t="s">
        <v>20537</v>
      </c>
      <c r="N841" s="58"/>
      <c r="O841" s="58"/>
      <c r="P841" s="58">
        <v>8.84</v>
      </c>
      <c r="Q841" s="58"/>
      <c r="R841" s="59"/>
      <c r="S841" s="59"/>
      <c r="T841" s="59">
        <v>9.0167999999999999</v>
      </c>
      <c r="U841" s="59"/>
      <c r="V841" s="59"/>
      <c r="W841" s="59"/>
      <c r="X841" s="59">
        <v>9.1971360000000004</v>
      </c>
      <c r="Y841" s="59"/>
    </row>
    <row r="842" spans="3:25">
      <c r="C842" s="13" t="str">
        <f>IFERROR(VLOOKUP(A842,$H$13:$K$2718,4,0),"")</f>
        <v/>
      </c>
      <c r="H842" s="54" t="s">
        <v>15387</v>
      </c>
      <c r="I842" s="55" t="s">
        <v>14562</v>
      </c>
      <c r="J842" s="55" t="s">
        <v>14562</v>
      </c>
      <c r="K842" s="56">
        <v>1</v>
      </c>
      <c r="L842" s="56" t="s">
        <v>20532</v>
      </c>
      <c r="M842" s="57" t="s">
        <v>20537</v>
      </c>
      <c r="N842" s="58"/>
      <c r="O842" s="58"/>
      <c r="P842" s="58">
        <v>5.1099999999999994</v>
      </c>
      <c r="Q842" s="58"/>
      <c r="R842" s="59"/>
      <c r="S842" s="59"/>
      <c r="T842" s="59">
        <v>5.2121999999999993</v>
      </c>
      <c r="U842" s="59"/>
      <c r="V842" s="59"/>
      <c r="W842" s="59"/>
      <c r="X842" s="59">
        <v>5.3164439999999988</v>
      </c>
      <c r="Y842" s="59"/>
    </row>
    <row r="843" spans="3:25">
      <c r="C843" s="13" t="str">
        <f>IFERROR(VLOOKUP(A843,$H$13:$K$2718,4,0),"")</f>
        <v/>
      </c>
      <c r="H843" s="54" t="s">
        <v>15388</v>
      </c>
      <c r="I843" s="55" t="s">
        <v>18646</v>
      </c>
      <c r="J843" s="55" t="s">
        <v>18647</v>
      </c>
      <c r="K843" s="56">
        <v>6</v>
      </c>
      <c r="L843" s="56" t="s">
        <v>20532</v>
      </c>
      <c r="M843" s="57" t="s">
        <v>20537</v>
      </c>
      <c r="N843" s="58"/>
      <c r="O843" s="58"/>
      <c r="P843" s="58">
        <v>3.93</v>
      </c>
      <c r="Q843" s="58"/>
      <c r="R843" s="59"/>
      <c r="S843" s="59"/>
      <c r="T843" s="59">
        <v>4.0086000000000004</v>
      </c>
      <c r="U843" s="59"/>
      <c r="V843" s="59"/>
      <c r="W843" s="59"/>
      <c r="X843" s="59">
        <v>4.0887720000000005</v>
      </c>
      <c r="Y843" s="59"/>
    </row>
    <row r="844" spans="3:25">
      <c r="C844" s="13" t="str">
        <f>IFERROR(VLOOKUP(A844,$H$13:$K$2718,4,0),"")</f>
        <v/>
      </c>
      <c r="H844" s="54" t="s">
        <v>15389</v>
      </c>
      <c r="I844" s="55" t="s">
        <v>18648</v>
      </c>
      <c r="J844" s="55" t="s">
        <v>17877</v>
      </c>
      <c r="K844" s="56">
        <v>6</v>
      </c>
      <c r="L844" s="56" t="s">
        <v>20532</v>
      </c>
      <c r="M844" s="57" t="s">
        <v>20536</v>
      </c>
      <c r="N844" s="58">
        <v>9.379999999999999</v>
      </c>
      <c r="O844" s="58">
        <v>8.7799999999999994</v>
      </c>
      <c r="P844" s="58">
        <v>8.18</v>
      </c>
      <c r="Q844" s="58">
        <v>7.4599999999999991</v>
      </c>
      <c r="R844" s="59">
        <v>9.5675999999999988</v>
      </c>
      <c r="S844" s="59">
        <v>8.9555999999999987</v>
      </c>
      <c r="T844" s="59">
        <v>8.3436000000000003</v>
      </c>
      <c r="U844" s="59">
        <v>7.6091999999999986</v>
      </c>
      <c r="V844" s="59">
        <v>9.758951999999999</v>
      </c>
      <c r="W844" s="59">
        <v>9.1347119999999986</v>
      </c>
      <c r="X844" s="59">
        <v>8.510472</v>
      </c>
      <c r="Y844" s="59">
        <v>7.7613839999999987</v>
      </c>
    </row>
    <row r="845" spans="3:25">
      <c r="C845" s="13" t="str">
        <f>IFERROR(VLOOKUP(A845,$H$13:$K$2718,4,0),"")</f>
        <v/>
      </c>
      <c r="H845" s="54" t="s">
        <v>15390</v>
      </c>
      <c r="I845" s="55" t="s">
        <v>14562</v>
      </c>
      <c r="J845" s="55" t="s">
        <v>14562</v>
      </c>
      <c r="K845" s="56">
        <v>1</v>
      </c>
      <c r="L845" s="56" t="s">
        <v>20532</v>
      </c>
      <c r="M845" s="57" t="s">
        <v>20537</v>
      </c>
      <c r="N845" s="58"/>
      <c r="O845" s="58"/>
      <c r="P845" s="58">
        <v>9.2100000000000009</v>
      </c>
      <c r="Q845" s="58"/>
      <c r="R845" s="59"/>
      <c r="S845" s="59"/>
      <c r="T845" s="59">
        <v>9.3942000000000014</v>
      </c>
      <c r="U845" s="59"/>
      <c r="V845" s="59"/>
      <c r="W845" s="59"/>
      <c r="X845" s="59">
        <v>9.5820840000000018</v>
      </c>
      <c r="Y845" s="59"/>
    </row>
    <row r="846" spans="3:25">
      <c r="C846" s="13" t="str">
        <f>IFERROR(VLOOKUP(A846,$H$13:$K$2718,4,0),"")</f>
        <v/>
      </c>
      <c r="H846" s="54" t="s">
        <v>15391</v>
      </c>
      <c r="I846" s="55" t="s">
        <v>18649</v>
      </c>
      <c r="J846" s="55" t="s">
        <v>14562</v>
      </c>
      <c r="K846" s="56">
        <v>1</v>
      </c>
      <c r="L846" s="56" t="s">
        <v>20533</v>
      </c>
      <c r="M846" s="57" t="s">
        <v>20537</v>
      </c>
      <c r="N846" s="58"/>
      <c r="O846" s="58"/>
      <c r="P846" s="58">
        <v>16.420000000000002</v>
      </c>
      <c r="Q846" s="58"/>
      <c r="R846" s="59"/>
      <c r="S846" s="59"/>
      <c r="T846" s="59">
        <v>16.7484</v>
      </c>
      <c r="U846" s="59"/>
      <c r="V846" s="59"/>
      <c r="W846" s="59"/>
      <c r="X846" s="59">
        <v>17.083368</v>
      </c>
      <c r="Y846" s="59"/>
    </row>
    <row r="847" spans="3:25">
      <c r="C847" s="13" t="str">
        <f>IFERROR(VLOOKUP(A847,$H$13:$K$2718,4,0),"")</f>
        <v/>
      </c>
      <c r="H847" s="54" t="s">
        <v>15392</v>
      </c>
      <c r="I847" s="55" t="s">
        <v>18650</v>
      </c>
      <c r="J847" s="55" t="s">
        <v>18651</v>
      </c>
      <c r="K847" s="56">
        <v>1</v>
      </c>
      <c r="L847" s="56" t="s">
        <v>20532</v>
      </c>
      <c r="M847" s="57" t="s">
        <v>20537</v>
      </c>
      <c r="N847" s="58"/>
      <c r="O847" s="58"/>
      <c r="P847" s="58">
        <v>4.6099999999999994</v>
      </c>
      <c r="Q847" s="58"/>
      <c r="R847" s="59"/>
      <c r="S847" s="59"/>
      <c r="T847" s="59">
        <v>4.7021999999999995</v>
      </c>
      <c r="U847" s="59"/>
      <c r="V847" s="59"/>
      <c r="W847" s="59"/>
      <c r="X847" s="59">
        <v>4.7962439999999997</v>
      </c>
      <c r="Y847" s="59"/>
    </row>
    <row r="848" spans="3:25">
      <c r="C848" s="13" t="str">
        <f>IFERROR(VLOOKUP(A848,$H$13:$K$2718,4,0),"")</f>
        <v/>
      </c>
      <c r="H848" s="54" t="s">
        <v>15393</v>
      </c>
      <c r="I848" s="55" t="s">
        <v>14562</v>
      </c>
      <c r="J848" s="55" t="s">
        <v>14562</v>
      </c>
      <c r="K848" s="56">
        <v>1</v>
      </c>
      <c r="L848" s="56" t="s">
        <v>20532</v>
      </c>
      <c r="M848" s="57" t="s">
        <v>20537</v>
      </c>
      <c r="N848" s="58"/>
      <c r="O848" s="58"/>
      <c r="P848" s="58">
        <v>2.15</v>
      </c>
      <c r="Q848" s="58"/>
      <c r="R848" s="59"/>
      <c r="S848" s="59"/>
      <c r="T848" s="59">
        <v>2.1930000000000001</v>
      </c>
      <c r="U848" s="59"/>
      <c r="V848" s="59"/>
      <c r="W848" s="59"/>
      <c r="X848" s="59">
        <v>2.2368600000000001</v>
      </c>
      <c r="Y848" s="59"/>
    </row>
    <row r="849" spans="3:25">
      <c r="C849" s="13" t="str">
        <f>IFERROR(VLOOKUP(A849,$H$13:$K$2718,4,0),"")</f>
        <v/>
      </c>
      <c r="H849" s="54" t="s">
        <v>15394</v>
      </c>
      <c r="I849" s="55" t="s">
        <v>18652</v>
      </c>
      <c r="J849" s="55" t="s">
        <v>14562</v>
      </c>
      <c r="K849" s="56">
        <v>1</v>
      </c>
      <c r="L849" s="56" t="s">
        <v>20532</v>
      </c>
      <c r="M849" s="57" t="s">
        <v>20537</v>
      </c>
      <c r="N849" s="58"/>
      <c r="O849" s="58"/>
      <c r="P849" s="58">
        <v>2.04</v>
      </c>
      <c r="Q849" s="58"/>
      <c r="R849" s="59"/>
      <c r="S849" s="59"/>
      <c r="T849" s="59">
        <v>2.0808</v>
      </c>
      <c r="U849" s="59"/>
      <c r="V849" s="59"/>
      <c r="W849" s="59"/>
      <c r="X849" s="59">
        <v>2.1224159999999999</v>
      </c>
      <c r="Y849" s="59"/>
    </row>
    <row r="850" spans="3:25">
      <c r="C850" s="13" t="str">
        <f>IFERROR(VLOOKUP(A850,$H$13:$K$2718,4,0),"")</f>
        <v/>
      </c>
      <c r="H850" s="54" t="s">
        <v>15395</v>
      </c>
      <c r="I850" s="55" t="s">
        <v>18653</v>
      </c>
      <c r="J850" s="55" t="s">
        <v>18654</v>
      </c>
      <c r="K850" s="56">
        <v>6</v>
      </c>
      <c r="L850" s="56" t="s">
        <v>20532</v>
      </c>
      <c r="M850" s="57" t="s">
        <v>20537</v>
      </c>
      <c r="N850" s="58"/>
      <c r="O850" s="58"/>
      <c r="P850" s="58">
        <v>8.3300000000000018</v>
      </c>
      <c r="Q850" s="58"/>
      <c r="R850" s="59"/>
      <c r="S850" s="59"/>
      <c r="T850" s="59">
        <v>8.4966000000000026</v>
      </c>
      <c r="U850" s="59"/>
      <c r="V850" s="59"/>
      <c r="W850" s="59"/>
      <c r="X850" s="59">
        <v>8.6665320000000019</v>
      </c>
      <c r="Y850" s="59"/>
    </row>
    <row r="851" spans="3:25">
      <c r="C851" s="13" t="str">
        <f>IFERROR(VLOOKUP(A851,$H$13:$K$2718,4,0),"")</f>
        <v/>
      </c>
      <c r="H851" s="54" t="s">
        <v>15396</v>
      </c>
      <c r="I851" s="55" t="s">
        <v>18655</v>
      </c>
      <c r="J851" s="55" t="s">
        <v>14562</v>
      </c>
      <c r="K851" s="56">
        <v>1</v>
      </c>
      <c r="L851" s="56" t="s">
        <v>20532</v>
      </c>
      <c r="M851" s="57" t="s">
        <v>20537</v>
      </c>
      <c r="N851" s="58"/>
      <c r="O851" s="58"/>
      <c r="P851" s="58">
        <v>2.94</v>
      </c>
      <c r="Q851" s="58"/>
      <c r="R851" s="59"/>
      <c r="S851" s="59"/>
      <c r="T851" s="59">
        <v>2.9988000000000001</v>
      </c>
      <c r="U851" s="59"/>
      <c r="V851" s="59"/>
      <c r="W851" s="59"/>
      <c r="X851" s="59">
        <v>3.0587759999999999</v>
      </c>
      <c r="Y851" s="59"/>
    </row>
    <row r="852" spans="3:25">
      <c r="C852" s="13" t="str">
        <f>IFERROR(VLOOKUP(A852,$H$13:$K$2718,4,0),"")</f>
        <v/>
      </c>
      <c r="H852" s="54" t="s">
        <v>15397</v>
      </c>
      <c r="I852" s="55" t="s">
        <v>18656</v>
      </c>
      <c r="J852" s="55" t="s">
        <v>18657</v>
      </c>
      <c r="K852" s="56">
        <v>12</v>
      </c>
      <c r="L852" s="56" t="s">
        <v>20532</v>
      </c>
      <c r="M852" s="57" t="s">
        <v>20537</v>
      </c>
      <c r="N852" s="58"/>
      <c r="O852" s="58"/>
      <c r="P852" s="58">
        <v>10.91</v>
      </c>
      <c r="Q852" s="58"/>
      <c r="R852" s="59"/>
      <c r="S852" s="59"/>
      <c r="T852" s="59">
        <v>11.1282</v>
      </c>
      <c r="U852" s="59"/>
      <c r="V852" s="59"/>
      <c r="W852" s="59"/>
      <c r="X852" s="59">
        <v>11.350764</v>
      </c>
      <c r="Y852" s="59"/>
    </row>
    <row r="853" spans="3:25">
      <c r="C853" s="13" t="str">
        <f>IFERROR(VLOOKUP(A853,$H$13:$K$2718,4,0),"")</f>
        <v/>
      </c>
      <c r="H853" s="54" t="s">
        <v>15398</v>
      </c>
      <c r="I853" s="55" t="s">
        <v>18658</v>
      </c>
      <c r="J853" s="55" t="s">
        <v>18659</v>
      </c>
      <c r="K853" s="56">
        <v>1</v>
      </c>
      <c r="L853" s="56" t="s">
        <v>20532</v>
      </c>
      <c r="M853" s="57" t="s">
        <v>20537</v>
      </c>
      <c r="N853" s="58"/>
      <c r="O853" s="58"/>
      <c r="P853" s="58">
        <v>17.630000000000003</v>
      </c>
      <c r="Q853" s="58"/>
      <c r="R853" s="59"/>
      <c r="S853" s="59"/>
      <c r="T853" s="59">
        <v>17.982600000000001</v>
      </c>
      <c r="U853" s="59"/>
      <c r="V853" s="59"/>
      <c r="W853" s="59"/>
      <c r="X853" s="59">
        <v>18.342252000000002</v>
      </c>
      <c r="Y853" s="59"/>
    </row>
    <row r="854" spans="3:25">
      <c r="C854" s="13" t="str">
        <f>IFERROR(VLOOKUP(A854,$H$13:$K$2718,4,0),"")</f>
        <v/>
      </c>
      <c r="H854" s="54" t="s">
        <v>15399</v>
      </c>
      <c r="I854" s="55" t="s">
        <v>18660</v>
      </c>
      <c r="J854" s="55" t="s">
        <v>18661</v>
      </c>
      <c r="K854" s="56">
        <v>1</v>
      </c>
      <c r="L854" s="56" t="s">
        <v>20532</v>
      </c>
      <c r="M854" s="57" t="s">
        <v>20537</v>
      </c>
      <c r="N854" s="58"/>
      <c r="O854" s="58"/>
      <c r="P854" s="58">
        <v>8.11</v>
      </c>
      <c r="Q854" s="58"/>
      <c r="R854" s="59"/>
      <c r="S854" s="59"/>
      <c r="T854" s="59">
        <v>8.2721999999999998</v>
      </c>
      <c r="U854" s="59"/>
      <c r="V854" s="59"/>
      <c r="W854" s="59"/>
      <c r="X854" s="59">
        <v>8.4376440000000006</v>
      </c>
      <c r="Y854" s="59"/>
    </row>
    <row r="855" spans="3:25">
      <c r="C855" s="13" t="str">
        <f>IFERROR(VLOOKUP(A855,$H$13:$K$2718,4,0),"")</f>
        <v/>
      </c>
      <c r="H855" s="54" t="s">
        <v>15400</v>
      </c>
      <c r="I855" s="55" t="s">
        <v>18662</v>
      </c>
      <c r="J855" s="55" t="s">
        <v>14562</v>
      </c>
      <c r="K855" s="56">
        <v>1</v>
      </c>
      <c r="L855" s="56" t="s">
        <v>20532</v>
      </c>
      <c r="M855" s="57" t="s">
        <v>20537</v>
      </c>
      <c r="N855" s="58"/>
      <c r="O855" s="58"/>
      <c r="P855" s="58">
        <v>4.0500000000000007</v>
      </c>
      <c r="Q855" s="58"/>
      <c r="R855" s="59"/>
      <c r="S855" s="59"/>
      <c r="T855" s="59">
        <v>4.1310000000000011</v>
      </c>
      <c r="U855" s="59"/>
      <c r="V855" s="59"/>
      <c r="W855" s="59"/>
      <c r="X855" s="59">
        <v>4.2136200000000015</v>
      </c>
      <c r="Y855" s="59"/>
    </row>
    <row r="856" spans="3:25">
      <c r="C856" s="13" t="str">
        <f>IFERROR(VLOOKUP(A856,$H$13:$K$2718,4,0),"")</f>
        <v/>
      </c>
      <c r="H856" s="54" t="s">
        <v>15401</v>
      </c>
      <c r="I856" s="55" t="s">
        <v>18663</v>
      </c>
      <c r="J856" s="55" t="s">
        <v>14562</v>
      </c>
      <c r="K856" s="56">
        <v>1</v>
      </c>
      <c r="L856" s="56" t="s">
        <v>20533</v>
      </c>
      <c r="M856" s="57" t="s">
        <v>20537</v>
      </c>
      <c r="N856" s="58"/>
      <c r="O856" s="58"/>
      <c r="P856" s="58">
        <v>7.0100000000000007</v>
      </c>
      <c r="Q856" s="58"/>
      <c r="R856" s="59"/>
      <c r="S856" s="59"/>
      <c r="T856" s="59">
        <v>7.1502000000000008</v>
      </c>
      <c r="U856" s="59"/>
      <c r="V856" s="59"/>
      <c r="W856" s="59"/>
      <c r="X856" s="59">
        <v>7.2932040000000011</v>
      </c>
      <c r="Y856" s="59"/>
    </row>
    <row r="857" spans="3:25">
      <c r="C857" s="13" t="str">
        <f>IFERROR(VLOOKUP(A857,$H$13:$K$2718,4,0),"")</f>
        <v/>
      </c>
      <c r="H857" s="54" t="s">
        <v>15402</v>
      </c>
      <c r="I857" s="55" t="s">
        <v>18664</v>
      </c>
      <c r="J857" s="55" t="s">
        <v>14562</v>
      </c>
      <c r="K857" s="56">
        <v>1</v>
      </c>
      <c r="L857" s="56" t="s">
        <v>20533</v>
      </c>
      <c r="M857" s="57" t="s">
        <v>20537</v>
      </c>
      <c r="N857" s="58"/>
      <c r="O857" s="58"/>
      <c r="P857" s="58">
        <v>3.68</v>
      </c>
      <c r="Q857" s="58"/>
      <c r="R857" s="59"/>
      <c r="S857" s="59"/>
      <c r="T857" s="59">
        <v>3.7536</v>
      </c>
      <c r="U857" s="59"/>
      <c r="V857" s="59"/>
      <c r="W857" s="59"/>
      <c r="X857" s="59">
        <v>3.8286720000000001</v>
      </c>
      <c r="Y857" s="59"/>
    </row>
    <row r="858" spans="3:25">
      <c r="C858" s="13" t="str">
        <f>IFERROR(VLOOKUP(A858,$H$13:$K$2718,4,0),"")</f>
        <v/>
      </c>
      <c r="H858" s="54" t="s">
        <v>15403</v>
      </c>
      <c r="I858" s="55" t="s">
        <v>18665</v>
      </c>
      <c r="J858" s="55" t="s">
        <v>14562</v>
      </c>
      <c r="K858" s="56">
        <v>1</v>
      </c>
      <c r="L858" s="56" t="s">
        <v>20533</v>
      </c>
      <c r="M858" s="57" t="s">
        <v>20537</v>
      </c>
      <c r="N858" s="58"/>
      <c r="O858" s="58"/>
      <c r="P858" s="58">
        <v>14.41</v>
      </c>
      <c r="Q858" s="58"/>
      <c r="R858" s="59"/>
      <c r="S858" s="59"/>
      <c r="T858" s="59">
        <v>14.6982</v>
      </c>
      <c r="U858" s="59"/>
      <c r="V858" s="59"/>
      <c r="W858" s="59"/>
      <c r="X858" s="59">
        <v>14.992164000000001</v>
      </c>
      <c r="Y858" s="59"/>
    </row>
    <row r="859" spans="3:25">
      <c r="C859" s="13" t="str">
        <f>IFERROR(VLOOKUP(A859,$H$13:$K$2718,4,0),"")</f>
        <v/>
      </c>
      <c r="H859" s="54" t="s">
        <v>15404</v>
      </c>
      <c r="I859" s="55" t="s">
        <v>18666</v>
      </c>
      <c r="J859" s="55" t="s">
        <v>14562</v>
      </c>
      <c r="K859" s="56">
        <v>1</v>
      </c>
      <c r="L859" s="56" t="s">
        <v>20532</v>
      </c>
      <c r="M859" s="57" t="s">
        <v>20537</v>
      </c>
      <c r="N859" s="58"/>
      <c r="O859" s="58"/>
      <c r="P859" s="58">
        <v>4.4700000000000006</v>
      </c>
      <c r="Q859" s="58"/>
      <c r="R859" s="59"/>
      <c r="S859" s="59"/>
      <c r="T859" s="59">
        <v>4.559400000000001</v>
      </c>
      <c r="U859" s="59"/>
      <c r="V859" s="59"/>
      <c r="W859" s="59"/>
      <c r="X859" s="59">
        <v>4.6505880000000008</v>
      </c>
      <c r="Y859" s="59"/>
    </row>
    <row r="860" spans="3:25">
      <c r="C860" s="13" t="str">
        <f>IFERROR(VLOOKUP(A860,$H$13:$K$2718,4,0),"")</f>
        <v/>
      </c>
      <c r="H860" s="54" t="s">
        <v>15405</v>
      </c>
      <c r="I860" s="55" t="s">
        <v>18667</v>
      </c>
      <c r="J860" s="55" t="s">
        <v>18668</v>
      </c>
      <c r="K860" s="56">
        <v>1</v>
      </c>
      <c r="L860" s="56" t="s">
        <v>20532</v>
      </c>
      <c r="M860" s="57" t="s">
        <v>20537</v>
      </c>
      <c r="N860" s="58"/>
      <c r="O860" s="58"/>
      <c r="P860" s="58">
        <v>3.6599999999999997</v>
      </c>
      <c r="Q860" s="58"/>
      <c r="R860" s="59"/>
      <c r="S860" s="59"/>
      <c r="T860" s="59">
        <v>3.7331999999999996</v>
      </c>
      <c r="U860" s="59"/>
      <c r="V860" s="59"/>
      <c r="W860" s="59"/>
      <c r="X860" s="59">
        <v>3.8078639999999995</v>
      </c>
      <c r="Y860" s="59"/>
    </row>
    <row r="861" spans="3:25">
      <c r="C861" s="13" t="str">
        <f>IFERROR(VLOOKUP(A861,$H$13:$K$2718,4,0),"")</f>
        <v/>
      </c>
      <c r="H861" s="54" t="s">
        <v>15406</v>
      </c>
      <c r="I861" s="55" t="s">
        <v>18669</v>
      </c>
      <c r="J861" s="55" t="s">
        <v>18670</v>
      </c>
      <c r="K861" s="56">
        <v>1</v>
      </c>
      <c r="L861" s="56" t="s">
        <v>20532</v>
      </c>
      <c r="M861" s="57" t="s">
        <v>20537</v>
      </c>
      <c r="N861" s="58"/>
      <c r="O861" s="58"/>
      <c r="P861" s="58">
        <v>7.3999999999999995</v>
      </c>
      <c r="Q861" s="58"/>
      <c r="R861" s="59"/>
      <c r="S861" s="59"/>
      <c r="T861" s="59">
        <v>7.5479999999999992</v>
      </c>
      <c r="U861" s="59"/>
      <c r="V861" s="59"/>
      <c r="W861" s="59"/>
      <c r="X861" s="59">
        <v>7.6989599999999996</v>
      </c>
      <c r="Y861" s="59"/>
    </row>
    <row r="862" spans="3:25">
      <c r="C862" s="13" t="str">
        <f>IFERROR(VLOOKUP(A862,$H$13:$K$2718,4,0),"")</f>
        <v/>
      </c>
      <c r="H862" s="54" t="s">
        <v>15407</v>
      </c>
      <c r="I862" s="55" t="s">
        <v>18671</v>
      </c>
      <c r="J862" s="55" t="s">
        <v>14562</v>
      </c>
      <c r="K862" s="56">
        <v>1</v>
      </c>
      <c r="L862" s="56" t="s">
        <v>20532</v>
      </c>
      <c r="M862" s="57" t="s">
        <v>20537</v>
      </c>
      <c r="N862" s="58"/>
      <c r="O862" s="58"/>
      <c r="P862" s="58">
        <v>8.2100000000000009</v>
      </c>
      <c r="Q862" s="58"/>
      <c r="R862" s="59"/>
      <c r="S862" s="59"/>
      <c r="T862" s="59">
        <v>8.3742000000000001</v>
      </c>
      <c r="U862" s="59"/>
      <c r="V862" s="59"/>
      <c r="W862" s="59"/>
      <c r="X862" s="59">
        <v>8.5416840000000001</v>
      </c>
      <c r="Y862" s="59"/>
    </row>
    <row r="863" spans="3:25">
      <c r="C863" s="13" t="str">
        <f>IFERROR(VLOOKUP(A863,$H$13:$K$2718,4,0),"")</f>
        <v/>
      </c>
      <c r="H863" s="54" t="s">
        <v>15408</v>
      </c>
      <c r="I863" s="55" t="s">
        <v>18672</v>
      </c>
      <c r="J863" s="55" t="s">
        <v>14562</v>
      </c>
      <c r="K863" s="56">
        <v>1</v>
      </c>
      <c r="L863" s="56" t="s">
        <v>20532</v>
      </c>
      <c r="M863" s="57" t="s">
        <v>20537</v>
      </c>
      <c r="N863" s="58"/>
      <c r="O863" s="58"/>
      <c r="P863" s="58">
        <v>11.39</v>
      </c>
      <c r="Q863" s="58"/>
      <c r="R863" s="59"/>
      <c r="S863" s="59"/>
      <c r="T863" s="59">
        <v>11.617800000000001</v>
      </c>
      <c r="U863" s="59"/>
      <c r="V863" s="59"/>
      <c r="W863" s="59"/>
      <c r="X863" s="59">
        <v>11.850156</v>
      </c>
      <c r="Y863" s="59"/>
    </row>
    <row r="864" spans="3:25">
      <c r="C864" s="13" t="str">
        <f>IFERROR(VLOOKUP(A864,$H$13:$K$2718,4,0),"")</f>
        <v/>
      </c>
      <c r="H864" s="54" t="s">
        <v>15409</v>
      </c>
      <c r="I864" s="55" t="s">
        <v>18673</v>
      </c>
      <c r="J864" s="55" t="s">
        <v>14562</v>
      </c>
      <c r="K864" s="56">
        <v>1</v>
      </c>
      <c r="L864" s="56" t="s">
        <v>20532</v>
      </c>
      <c r="M864" s="57" t="s">
        <v>20537</v>
      </c>
      <c r="N864" s="58"/>
      <c r="O864" s="58"/>
      <c r="P864" s="58">
        <v>2.16</v>
      </c>
      <c r="Q864" s="58"/>
      <c r="R864" s="59"/>
      <c r="S864" s="59"/>
      <c r="T864" s="59">
        <v>2.2032000000000003</v>
      </c>
      <c r="U864" s="59"/>
      <c r="V864" s="59"/>
      <c r="W864" s="59"/>
      <c r="X864" s="59">
        <v>2.2472640000000004</v>
      </c>
      <c r="Y864" s="59"/>
    </row>
    <row r="865" spans="3:25">
      <c r="C865" s="13" t="str">
        <f>IFERROR(VLOOKUP(A865,$H$13:$K$2718,4,0),"")</f>
        <v/>
      </c>
      <c r="H865" s="54" t="s">
        <v>15410</v>
      </c>
      <c r="I865" s="55" t="s">
        <v>18674</v>
      </c>
      <c r="J865" s="55" t="s">
        <v>18675</v>
      </c>
      <c r="K865" s="56">
        <v>1</v>
      </c>
      <c r="L865" s="56" t="s">
        <v>20532</v>
      </c>
      <c r="M865" s="57" t="s">
        <v>20537</v>
      </c>
      <c r="N865" s="58"/>
      <c r="O865" s="58"/>
      <c r="P865" s="58">
        <v>6.8999999999999995</v>
      </c>
      <c r="Q865" s="58"/>
      <c r="R865" s="59"/>
      <c r="S865" s="59"/>
      <c r="T865" s="59">
        <v>7.0379999999999994</v>
      </c>
      <c r="U865" s="59"/>
      <c r="V865" s="59"/>
      <c r="W865" s="59"/>
      <c r="X865" s="59">
        <v>7.1787599999999996</v>
      </c>
      <c r="Y865" s="59"/>
    </row>
    <row r="866" spans="3:25">
      <c r="C866" s="13" t="str">
        <f>IFERROR(VLOOKUP(A866,$H$13:$K$2718,4,0),"")</f>
        <v/>
      </c>
      <c r="H866" s="54" t="s">
        <v>15411</v>
      </c>
      <c r="I866" s="55" t="s">
        <v>18676</v>
      </c>
      <c r="J866" s="55" t="s">
        <v>14562</v>
      </c>
      <c r="K866" s="56">
        <v>12</v>
      </c>
      <c r="L866" s="56" t="s">
        <v>20532</v>
      </c>
      <c r="M866" s="57" t="s">
        <v>20537</v>
      </c>
      <c r="N866" s="58"/>
      <c r="O866" s="58"/>
      <c r="P866" s="58">
        <v>1.9899999999999998</v>
      </c>
      <c r="Q866" s="58"/>
      <c r="R866" s="59"/>
      <c r="S866" s="59"/>
      <c r="T866" s="59">
        <v>2.0297999999999998</v>
      </c>
      <c r="U866" s="59"/>
      <c r="V866" s="59"/>
      <c r="W866" s="59"/>
      <c r="X866" s="59">
        <v>2.0703959999999997</v>
      </c>
      <c r="Y866" s="59"/>
    </row>
    <row r="867" spans="3:25">
      <c r="C867" s="13" t="str">
        <f>IFERROR(VLOOKUP(A867,$H$13:$K$2718,4,0),"")</f>
        <v/>
      </c>
      <c r="H867" s="54" t="s">
        <v>15412</v>
      </c>
      <c r="I867" s="55" t="s">
        <v>18677</v>
      </c>
      <c r="J867" s="55" t="s">
        <v>18678</v>
      </c>
      <c r="K867" s="56">
        <v>6</v>
      </c>
      <c r="L867" s="56" t="s">
        <v>20532</v>
      </c>
      <c r="M867" s="57" t="s">
        <v>20537</v>
      </c>
      <c r="N867" s="58"/>
      <c r="O867" s="58"/>
      <c r="P867" s="58">
        <v>2.08</v>
      </c>
      <c r="Q867" s="58"/>
      <c r="R867" s="59"/>
      <c r="S867" s="59"/>
      <c r="T867" s="59">
        <v>2.1215999999999999</v>
      </c>
      <c r="U867" s="59"/>
      <c r="V867" s="59"/>
      <c r="W867" s="59"/>
      <c r="X867" s="59">
        <v>2.1640319999999997</v>
      </c>
      <c r="Y867" s="59"/>
    </row>
    <row r="868" spans="3:25">
      <c r="C868" s="13" t="str">
        <f>IFERROR(VLOOKUP(A868,$H$13:$K$2718,4,0),"")</f>
        <v/>
      </c>
      <c r="H868" s="54" t="s">
        <v>15413</v>
      </c>
      <c r="I868" s="55" t="s">
        <v>18679</v>
      </c>
      <c r="J868" s="55" t="s">
        <v>18680</v>
      </c>
      <c r="K868" s="56">
        <v>6</v>
      </c>
      <c r="L868" s="56" t="s">
        <v>20532</v>
      </c>
      <c r="M868" s="57" t="s">
        <v>20537</v>
      </c>
      <c r="N868" s="58"/>
      <c r="O868" s="58"/>
      <c r="P868" s="58">
        <v>3.0100000000000002</v>
      </c>
      <c r="Q868" s="58"/>
      <c r="R868" s="59"/>
      <c r="S868" s="59"/>
      <c r="T868" s="59">
        <v>3.0702000000000003</v>
      </c>
      <c r="U868" s="59"/>
      <c r="V868" s="59"/>
      <c r="W868" s="59"/>
      <c r="X868" s="59">
        <v>3.1316040000000003</v>
      </c>
      <c r="Y868" s="59"/>
    </row>
    <row r="869" spans="3:25">
      <c r="C869" s="13" t="str">
        <f>IFERROR(VLOOKUP(A869,$H$13:$K$2718,4,0),"")</f>
        <v/>
      </c>
      <c r="H869" s="54" t="s">
        <v>15414</v>
      </c>
      <c r="I869" s="55" t="s">
        <v>18681</v>
      </c>
      <c r="J869" s="55" t="s">
        <v>18682</v>
      </c>
      <c r="K869" s="56">
        <v>1</v>
      </c>
      <c r="L869" s="56" t="s">
        <v>20532</v>
      </c>
      <c r="M869" s="57" t="s">
        <v>20537</v>
      </c>
      <c r="N869" s="58"/>
      <c r="O869" s="58"/>
      <c r="P869" s="58">
        <v>4.3899999999999997</v>
      </c>
      <c r="Q869" s="58"/>
      <c r="R869" s="59"/>
      <c r="S869" s="59"/>
      <c r="T869" s="59">
        <v>4.4777999999999993</v>
      </c>
      <c r="U869" s="59"/>
      <c r="V869" s="59"/>
      <c r="W869" s="59"/>
      <c r="X869" s="59">
        <v>4.5673559999999993</v>
      </c>
      <c r="Y869" s="59"/>
    </row>
    <row r="870" spans="3:25">
      <c r="C870" s="13" t="str">
        <f>IFERROR(VLOOKUP(A870,$H$13:$K$2718,4,0),"")</f>
        <v/>
      </c>
      <c r="H870" s="54" t="s">
        <v>15415</v>
      </c>
      <c r="I870" s="55" t="s">
        <v>14562</v>
      </c>
      <c r="J870" s="55" t="s">
        <v>18683</v>
      </c>
      <c r="K870" s="56">
        <v>1</v>
      </c>
      <c r="L870" s="56" t="s">
        <v>20532</v>
      </c>
      <c r="M870" s="57" t="s">
        <v>20537</v>
      </c>
      <c r="N870" s="58"/>
      <c r="O870" s="58"/>
      <c r="P870" s="58">
        <v>2.7800000000000002</v>
      </c>
      <c r="Q870" s="58"/>
      <c r="R870" s="59"/>
      <c r="S870" s="59"/>
      <c r="T870" s="59">
        <v>2.8356000000000003</v>
      </c>
      <c r="U870" s="59"/>
      <c r="V870" s="59"/>
      <c r="W870" s="59"/>
      <c r="X870" s="59">
        <v>2.8923120000000004</v>
      </c>
      <c r="Y870" s="59"/>
    </row>
    <row r="871" spans="3:25">
      <c r="C871" s="13" t="str">
        <f>IFERROR(VLOOKUP(A871,$H$13:$K$2718,4,0),"")</f>
        <v/>
      </c>
      <c r="H871" s="54" t="s">
        <v>15416</v>
      </c>
      <c r="I871" s="55" t="s">
        <v>18684</v>
      </c>
      <c r="J871" s="55" t="s">
        <v>18685</v>
      </c>
      <c r="K871" s="56">
        <v>1</v>
      </c>
      <c r="L871" s="56" t="s">
        <v>20532</v>
      </c>
      <c r="M871" s="57" t="s">
        <v>20537</v>
      </c>
      <c r="N871" s="58"/>
      <c r="O871" s="58"/>
      <c r="P871" s="58">
        <v>6.14</v>
      </c>
      <c r="Q871" s="58"/>
      <c r="R871" s="59"/>
      <c r="S871" s="59"/>
      <c r="T871" s="59">
        <v>6.2627999999999995</v>
      </c>
      <c r="U871" s="59"/>
      <c r="V871" s="59"/>
      <c r="W871" s="59"/>
      <c r="X871" s="59">
        <v>6.3880559999999997</v>
      </c>
      <c r="Y871" s="59"/>
    </row>
    <row r="872" spans="3:25">
      <c r="C872" s="13" t="str">
        <f>IFERROR(VLOOKUP(A872,$H$13:$K$2718,4,0),"")</f>
        <v/>
      </c>
      <c r="H872" s="54" t="s">
        <v>15417</v>
      </c>
      <c r="I872" s="55" t="s">
        <v>18686</v>
      </c>
      <c r="J872" s="55" t="s">
        <v>14562</v>
      </c>
      <c r="K872" s="56">
        <v>1</v>
      </c>
      <c r="L872" s="56" t="s">
        <v>20532</v>
      </c>
      <c r="M872" s="57" t="s">
        <v>20537</v>
      </c>
      <c r="N872" s="58"/>
      <c r="O872" s="58"/>
      <c r="P872" s="58">
        <v>2.4349999999999992</v>
      </c>
      <c r="Q872" s="58"/>
      <c r="R872" s="59"/>
      <c r="S872" s="59"/>
      <c r="T872" s="59">
        <v>2.4836999999999994</v>
      </c>
      <c r="U872" s="59"/>
      <c r="V872" s="59"/>
      <c r="W872" s="59"/>
      <c r="X872" s="59">
        <v>2.5333739999999993</v>
      </c>
      <c r="Y872" s="59"/>
    </row>
    <row r="873" spans="3:25">
      <c r="C873" s="13" t="str">
        <f>IFERROR(VLOOKUP(A873,$H$13:$K$2718,4,0),"")</f>
        <v/>
      </c>
      <c r="H873" s="54" t="s">
        <v>15418</v>
      </c>
      <c r="I873" s="55" t="s">
        <v>18687</v>
      </c>
      <c r="J873" s="55" t="s">
        <v>18688</v>
      </c>
      <c r="K873" s="56">
        <v>1</v>
      </c>
      <c r="L873" s="56" t="s">
        <v>20532</v>
      </c>
      <c r="M873" s="57" t="s">
        <v>20537</v>
      </c>
      <c r="N873" s="58"/>
      <c r="O873" s="58"/>
      <c r="P873" s="58">
        <v>5.1300000000000008</v>
      </c>
      <c r="Q873" s="58"/>
      <c r="R873" s="59"/>
      <c r="S873" s="59"/>
      <c r="T873" s="59">
        <v>5.2326000000000006</v>
      </c>
      <c r="U873" s="59"/>
      <c r="V873" s="59"/>
      <c r="W873" s="59"/>
      <c r="X873" s="59">
        <v>5.3372520000000003</v>
      </c>
      <c r="Y873" s="59"/>
    </row>
    <row r="874" spans="3:25">
      <c r="C874" s="13" t="str">
        <f>IFERROR(VLOOKUP(A874,$H$13:$K$2718,4,0),"")</f>
        <v/>
      </c>
      <c r="H874" s="54" t="s">
        <v>15419</v>
      </c>
      <c r="I874" s="55" t="s">
        <v>18689</v>
      </c>
      <c r="J874" s="55" t="s">
        <v>14562</v>
      </c>
      <c r="K874" s="56">
        <v>1</v>
      </c>
      <c r="L874" s="56" t="s">
        <v>20533</v>
      </c>
      <c r="M874" s="57" t="s">
        <v>20537</v>
      </c>
      <c r="N874" s="58"/>
      <c r="O874" s="58"/>
      <c r="P874" s="58">
        <v>28.02</v>
      </c>
      <c r="Q874" s="58"/>
      <c r="R874" s="59"/>
      <c r="S874" s="59"/>
      <c r="T874" s="59">
        <v>28.580400000000001</v>
      </c>
      <c r="U874" s="59"/>
      <c r="V874" s="59"/>
      <c r="W874" s="59"/>
      <c r="X874" s="59">
        <v>29.152008000000002</v>
      </c>
      <c r="Y874" s="59"/>
    </row>
    <row r="875" spans="3:25">
      <c r="C875" s="13" t="str">
        <f>IFERROR(VLOOKUP(A875,$H$13:$K$2718,4,0),"")</f>
        <v/>
      </c>
      <c r="H875" s="54" t="s">
        <v>15420</v>
      </c>
      <c r="I875" s="55" t="s">
        <v>18690</v>
      </c>
      <c r="J875" s="55" t="s">
        <v>18691</v>
      </c>
      <c r="K875" s="56">
        <v>6</v>
      </c>
      <c r="L875" s="56" t="s">
        <v>20532</v>
      </c>
      <c r="M875" s="57" t="s">
        <v>20537</v>
      </c>
      <c r="N875" s="58"/>
      <c r="O875" s="58"/>
      <c r="P875" s="58">
        <v>4.16</v>
      </c>
      <c r="Q875" s="58"/>
      <c r="R875" s="59"/>
      <c r="S875" s="59"/>
      <c r="T875" s="59">
        <v>4.2431999999999999</v>
      </c>
      <c r="U875" s="59"/>
      <c r="V875" s="59"/>
      <c r="W875" s="59"/>
      <c r="X875" s="59">
        <v>4.3280639999999995</v>
      </c>
      <c r="Y875" s="59"/>
    </row>
    <row r="876" spans="3:25">
      <c r="C876" s="13" t="str">
        <f>IFERROR(VLOOKUP(A876,$H$13:$K$2718,4,0),"")</f>
        <v/>
      </c>
      <c r="H876" s="54" t="s">
        <v>15421</v>
      </c>
      <c r="I876" s="55" t="s">
        <v>18692</v>
      </c>
      <c r="J876" s="55" t="s">
        <v>18693</v>
      </c>
      <c r="K876" s="56">
        <v>6</v>
      </c>
      <c r="L876" s="56" t="s">
        <v>20532</v>
      </c>
      <c r="M876" s="57" t="s">
        <v>20537</v>
      </c>
      <c r="N876" s="58"/>
      <c r="O876" s="58"/>
      <c r="P876" s="58">
        <v>2.63</v>
      </c>
      <c r="Q876" s="58"/>
      <c r="R876" s="59"/>
      <c r="S876" s="59"/>
      <c r="T876" s="59">
        <v>2.6825999999999999</v>
      </c>
      <c r="U876" s="59"/>
      <c r="V876" s="59"/>
      <c r="W876" s="59"/>
      <c r="X876" s="59">
        <v>2.7362519999999999</v>
      </c>
      <c r="Y876" s="59"/>
    </row>
    <row r="877" spans="3:25">
      <c r="C877" s="13" t="str">
        <f>IFERROR(VLOOKUP(A877,$H$13:$K$2718,4,0),"")</f>
        <v/>
      </c>
      <c r="H877" s="54" t="s">
        <v>15422</v>
      </c>
      <c r="I877" s="55" t="s">
        <v>18694</v>
      </c>
      <c r="J877" s="55" t="s">
        <v>18695</v>
      </c>
      <c r="K877" s="56">
        <v>6</v>
      </c>
      <c r="L877" s="56" t="s">
        <v>20532</v>
      </c>
      <c r="M877" s="57" t="s">
        <v>20537</v>
      </c>
      <c r="N877" s="58"/>
      <c r="O877" s="58"/>
      <c r="P877" s="58">
        <v>2.11</v>
      </c>
      <c r="Q877" s="58"/>
      <c r="R877" s="59"/>
      <c r="S877" s="59"/>
      <c r="T877" s="59">
        <v>2.1521999999999997</v>
      </c>
      <c r="U877" s="59"/>
      <c r="V877" s="59"/>
      <c r="W877" s="59"/>
      <c r="X877" s="59">
        <v>2.1952439999999998</v>
      </c>
      <c r="Y877" s="59"/>
    </row>
    <row r="878" spans="3:25">
      <c r="C878" s="13" t="str">
        <f>IFERROR(VLOOKUP(A878,$H$13:$K$2718,4,0),"")</f>
        <v/>
      </c>
      <c r="H878" s="54" t="s">
        <v>15423</v>
      </c>
      <c r="I878" s="55" t="s">
        <v>18696</v>
      </c>
      <c r="J878" s="55" t="s">
        <v>18697</v>
      </c>
      <c r="K878" s="56">
        <v>6</v>
      </c>
      <c r="L878" s="56" t="s">
        <v>20532</v>
      </c>
      <c r="M878" s="57" t="s">
        <v>20536</v>
      </c>
      <c r="N878" s="58">
        <v>7.88</v>
      </c>
      <c r="O878" s="58">
        <v>7.28</v>
      </c>
      <c r="P878" s="58">
        <v>6.68</v>
      </c>
      <c r="Q878" s="58">
        <v>5.96</v>
      </c>
      <c r="R878" s="59">
        <v>8.0375999999999994</v>
      </c>
      <c r="S878" s="59">
        <v>7.4256000000000002</v>
      </c>
      <c r="T878" s="59">
        <v>6.8136000000000001</v>
      </c>
      <c r="U878" s="59">
        <v>6.0792000000000002</v>
      </c>
      <c r="V878" s="59">
        <v>8.1983519999999999</v>
      </c>
      <c r="W878" s="59">
        <v>7.5741120000000004</v>
      </c>
      <c r="X878" s="59">
        <v>6.949872</v>
      </c>
      <c r="Y878" s="59">
        <v>6.2007840000000005</v>
      </c>
    </row>
    <row r="879" spans="3:25">
      <c r="C879" s="13" t="str">
        <f>IFERROR(VLOOKUP(A879,$H$13:$K$2718,4,0),"")</f>
        <v/>
      </c>
      <c r="H879" s="54" t="s">
        <v>15424</v>
      </c>
      <c r="I879" s="55" t="s">
        <v>18698</v>
      </c>
      <c r="J879" s="55" t="s">
        <v>14562</v>
      </c>
      <c r="K879" s="56">
        <v>1</v>
      </c>
      <c r="L879" s="56" t="s">
        <v>20533</v>
      </c>
      <c r="M879" s="57" t="s">
        <v>20537</v>
      </c>
      <c r="N879" s="58"/>
      <c r="O879" s="58"/>
      <c r="P879" s="58">
        <v>8.0300000000000011</v>
      </c>
      <c r="Q879" s="58"/>
      <c r="R879" s="59"/>
      <c r="S879" s="59"/>
      <c r="T879" s="59">
        <v>8.1906000000000017</v>
      </c>
      <c r="U879" s="59"/>
      <c r="V879" s="59"/>
      <c r="W879" s="59"/>
      <c r="X879" s="59">
        <v>8.3544120000000017</v>
      </c>
      <c r="Y879" s="59"/>
    </row>
    <row r="880" spans="3:25">
      <c r="C880" s="13" t="str">
        <f>IFERROR(VLOOKUP(A880,$H$13:$K$2718,4,0),"")</f>
        <v/>
      </c>
      <c r="H880" s="54" t="s">
        <v>15425</v>
      </c>
      <c r="I880" s="55" t="s">
        <v>18699</v>
      </c>
      <c r="J880" s="55" t="s">
        <v>18700</v>
      </c>
      <c r="K880" s="56">
        <v>1</v>
      </c>
      <c r="L880" s="56" t="s">
        <v>20532</v>
      </c>
      <c r="M880" s="57" t="s">
        <v>20537</v>
      </c>
      <c r="N880" s="58"/>
      <c r="O880" s="58"/>
      <c r="P880" s="58">
        <v>4.0199999999999996</v>
      </c>
      <c r="Q880" s="58"/>
      <c r="R880" s="59"/>
      <c r="S880" s="59"/>
      <c r="T880" s="59">
        <v>4.1003999999999996</v>
      </c>
      <c r="U880" s="59"/>
      <c r="V880" s="59"/>
      <c r="W880" s="59"/>
      <c r="X880" s="59">
        <v>4.1824079999999997</v>
      </c>
      <c r="Y880" s="59"/>
    </row>
    <row r="881" spans="3:25">
      <c r="C881" s="13" t="str">
        <f>IFERROR(VLOOKUP(A881,$H$13:$K$2718,4,0),"")</f>
        <v/>
      </c>
      <c r="H881" s="54" t="s">
        <v>15426</v>
      </c>
      <c r="I881" s="55" t="s">
        <v>18701</v>
      </c>
      <c r="J881" s="55" t="s">
        <v>18702</v>
      </c>
      <c r="K881" s="56">
        <v>1</v>
      </c>
      <c r="L881" s="56" t="s">
        <v>20532</v>
      </c>
      <c r="M881" s="57" t="s">
        <v>20537</v>
      </c>
      <c r="N881" s="58"/>
      <c r="O881" s="58"/>
      <c r="P881" s="58">
        <v>5.0500000000000007</v>
      </c>
      <c r="Q881" s="58"/>
      <c r="R881" s="59"/>
      <c r="S881" s="59"/>
      <c r="T881" s="59">
        <v>5.1510000000000007</v>
      </c>
      <c r="U881" s="59"/>
      <c r="V881" s="59"/>
      <c r="W881" s="59"/>
      <c r="X881" s="59">
        <v>5.2540200000000006</v>
      </c>
      <c r="Y881" s="59"/>
    </row>
    <row r="882" spans="3:25">
      <c r="C882" s="13" t="str">
        <f>IFERROR(VLOOKUP(A882,$H$13:$K$2718,4,0),"")</f>
        <v/>
      </c>
      <c r="H882" s="54" t="s">
        <v>15427</v>
      </c>
      <c r="I882" s="55" t="s">
        <v>18703</v>
      </c>
      <c r="J882" s="55" t="s">
        <v>14562</v>
      </c>
      <c r="K882" s="56">
        <v>12</v>
      </c>
      <c r="L882" s="56" t="s">
        <v>20532</v>
      </c>
      <c r="M882" s="57" t="s">
        <v>20537</v>
      </c>
      <c r="N882" s="58"/>
      <c r="O882" s="58"/>
      <c r="P882" s="58">
        <v>2.52</v>
      </c>
      <c r="Q882" s="58"/>
      <c r="R882" s="59"/>
      <c r="S882" s="59"/>
      <c r="T882" s="59">
        <v>2.5704000000000002</v>
      </c>
      <c r="U882" s="59"/>
      <c r="V882" s="59"/>
      <c r="W882" s="59"/>
      <c r="X882" s="59">
        <v>2.6218080000000001</v>
      </c>
      <c r="Y882" s="59"/>
    </row>
    <row r="883" spans="3:25">
      <c r="C883" s="13" t="str">
        <f>IFERROR(VLOOKUP(A883,$H$13:$K$2718,4,0),"")</f>
        <v/>
      </c>
      <c r="H883" s="54" t="s">
        <v>15428</v>
      </c>
      <c r="I883" s="55" t="s">
        <v>18704</v>
      </c>
      <c r="J883" s="55" t="s">
        <v>18705</v>
      </c>
      <c r="K883" s="56">
        <v>12</v>
      </c>
      <c r="L883" s="56" t="s">
        <v>20532</v>
      </c>
      <c r="M883" s="57" t="s">
        <v>20537</v>
      </c>
      <c r="N883" s="58"/>
      <c r="O883" s="58"/>
      <c r="P883" s="58">
        <v>2.69</v>
      </c>
      <c r="Q883" s="58"/>
      <c r="R883" s="59"/>
      <c r="S883" s="59"/>
      <c r="T883" s="59">
        <v>2.7437999999999998</v>
      </c>
      <c r="U883" s="59"/>
      <c r="V883" s="59"/>
      <c r="W883" s="59"/>
      <c r="X883" s="59">
        <v>2.7986759999999999</v>
      </c>
      <c r="Y883" s="59"/>
    </row>
    <row r="884" spans="3:25">
      <c r="C884" s="13" t="str">
        <f>IFERROR(VLOOKUP(A884,$H$13:$K$2718,4,0),"")</f>
        <v/>
      </c>
      <c r="H884" s="54" t="s">
        <v>15429</v>
      </c>
      <c r="I884" s="55" t="s">
        <v>14562</v>
      </c>
      <c r="J884" s="55" t="s">
        <v>14562</v>
      </c>
      <c r="K884" s="56">
        <v>6</v>
      </c>
      <c r="L884" s="56" t="s">
        <v>20532</v>
      </c>
      <c r="M884" s="57" t="s">
        <v>20537</v>
      </c>
      <c r="N884" s="58"/>
      <c r="O884" s="58"/>
      <c r="P884" s="58">
        <v>4.3800000000000008</v>
      </c>
      <c r="Q884" s="58"/>
      <c r="R884" s="59"/>
      <c r="S884" s="59"/>
      <c r="T884" s="59">
        <v>4.4676000000000009</v>
      </c>
      <c r="U884" s="59"/>
      <c r="V884" s="59"/>
      <c r="W884" s="59"/>
      <c r="X884" s="59">
        <v>4.5569520000000008</v>
      </c>
      <c r="Y884" s="59"/>
    </row>
    <row r="885" spans="3:25">
      <c r="C885" s="13" t="str">
        <f>IFERROR(VLOOKUP(A885,$H$13:$K$2718,4,0),"")</f>
        <v/>
      </c>
      <c r="H885" s="54" t="s">
        <v>15430</v>
      </c>
      <c r="I885" s="55" t="s">
        <v>18706</v>
      </c>
      <c r="J885" s="55" t="s">
        <v>18707</v>
      </c>
      <c r="K885" s="56">
        <v>1</v>
      </c>
      <c r="L885" s="56" t="s">
        <v>20532</v>
      </c>
      <c r="M885" s="57" t="s">
        <v>20537</v>
      </c>
      <c r="N885" s="58"/>
      <c r="O885" s="58"/>
      <c r="P885" s="58">
        <v>2.0500000000000003</v>
      </c>
      <c r="Q885" s="58"/>
      <c r="R885" s="59"/>
      <c r="S885" s="59"/>
      <c r="T885" s="59">
        <v>2.0910000000000002</v>
      </c>
      <c r="U885" s="59"/>
      <c r="V885" s="59"/>
      <c r="W885" s="59"/>
      <c r="X885" s="59">
        <v>2.1328200000000002</v>
      </c>
      <c r="Y885" s="59"/>
    </row>
    <row r="886" spans="3:25">
      <c r="C886" s="13" t="str">
        <f>IFERROR(VLOOKUP(A886,$H$13:$K$2718,4,0),"")</f>
        <v/>
      </c>
      <c r="H886" s="54" t="s">
        <v>15431</v>
      </c>
      <c r="I886" s="55" t="s">
        <v>18708</v>
      </c>
      <c r="J886" s="55" t="s">
        <v>18709</v>
      </c>
      <c r="K886" s="56">
        <v>1</v>
      </c>
      <c r="L886" s="56" t="s">
        <v>20532</v>
      </c>
      <c r="M886" s="57" t="s">
        <v>20537</v>
      </c>
      <c r="N886" s="58"/>
      <c r="O886" s="58"/>
      <c r="P886" s="58">
        <v>7.44</v>
      </c>
      <c r="Q886" s="58"/>
      <c r="R886" s="59"/>
      <c r="S886" s="59"/>
      <c r="T886" s="59">
        <v>7.5888</v>
      </c>
      <c r="U886" s="59"/>
      <c r="V886" s="59"/>
      <c r="W886" s="59"/>
      <c r="X886" s="59">
        <v>7.7405759999999999</v>
      </c>
      <c r="Y886" s="59"/>
    </row>
    <row r="887" spans="3:25">
      <c r="C887" s="13" t="str">
        <f>IFERROR(VLOOKUP(A887,$H$13:$K$2718,4,0),"")</f>
        <v/>
      </c>
      <c r="H887" s="54" t="s">
        <v>15432</v>
      </c>
      <c r="I887" s="55" t="s">
        <v>18710</v>
      </c>
      <c r="J887" s="55" t="s">
        <v>18711</v>
      </c>
      <c r="K887" s="56">
        <v>12</v>
      </c>
      <c r="L887" s="56" t="s">
        <v>20532</v>
      </c>
      <c r="M887" s="57" t="s">
        <v>20536</v>
      </c>
      <c r="N887" s="58">
        <v>5.83</v>
      </c>
      <c r="O887" s="58">
        <v>5.53</v>
      </c>
      <c r="P887" s="58">
        <v>5.23</v>
      </c>
      <c r="Q887" s="58">
        <v>4.87</v>
      </c>
      <c r="R887" s="59">
        <v>5.9466000000000001</v>
      </c>
      <c r="S887" s="59">
        <v>5.6406000000000001</v>
      </c>
      <c r="T887" s="59">
        <v>5.3346</v>
      </c>
      <c r="U887" s="59">
        <v>4.9674000000000005</v>
      </c>
      <c r="V887" s="59">
        <v>6.0655320000000001</v>
      </c>
      <c r="W887" s="59">
        <v>5.753412</v>
      </c>
      <c r="X887" s="59">
        <v>5.4412919999999998</v>
      </c>
      <c r="Y887" s="59">
        <v>5.0667480000000005</v>
      </c>
    </row>
    <row r="888" spans="3:25">
      <c r="C888" s="13" t="str">
        <f>IFERROR(VLOOKUP(A888,$H$13:$K$2718,4,0),"")</f>
        <v/>
      </c>
      <c r="H888" s="54" t="s">
        <v>15433</v>
      </c>
      <c r="I888" s="55" t="s">
        <v>18712</v>
      </c>
      <c r="J888" s="55" t="s">
        <v>14562</v>
      </c>
      <c r="K888" s="56">
        <v>1</v>
      </c>
      <c r="L888" s="56" t="s">
        <v>20533</v>
      </c>
      <c r="M888" s="57" t="s">
        <v>20537</v>
      </c>
      <c r="N888" s="58"/>
      <c r="O888" s="58"/>
      <c r="P888" s="58">
        <v>5.5399999999999991</v>
      </c>
      <c r="Q888" s="58"/>
      <c r="R888" s="59"/>
      <c r="S888" s="59"/>
      <c r="T888" s="59">
        <v>5.6507999999999994</v>
      </c>
      <c r="U888" s="59"/>
      <c r="V888" s="59"/>
      <c r="W888" s="59"/>
      <c r="X888" s="59">
        <v>5.7638159999999994</v>
      </c>
      <c r="Y888" s="59"/>
    </row>
    <row r="889" spans="3:25">
      <c r="C889" s="13" t="str">
        <f>IFERROR(VLOOKUP(A889,$H$13:$K$2718,4,0),"")</f>
        <v/>
      </c>
      <c r="H889" s="54" t="s">
        <v>15434</v>
      </c>
      <c r="I889" s="55" t="s">
        <v>18713</v>
      </c>
      <c r="J889" s="55" t="s">
        <v>14562</v>
      </c>
      <c r="K889" s="56">
        <v>6</v>
      </c>
      <c r="L889" s="56" t="s">
        <v>20532</v>
      </c>
      <c r="M889" s="57" t="s">
        <v>20537</v>
      </c>
      <c r="N889" s="58"/>
      <c r="O889" s="58"/>
      <c r="P889" s="58">
        <v>3.25</v>
      </c>
      <c r="Q889" s="58"/>
      <c r="R889" s="59"/>
      <c r="S889" s="59"/>
      <c r="T889" s="59">
        <v>3.3149999999999999</v>
      </c>
      <c r="U889" s="59"/>
      <c r="V889" s="59"/>
      <c r="W889" s="59"/>
      <c r="X889" s="59">
        <v>3.3813</v>
      </c>
      <c r="Y889" s="59"/>
    </row>
    <row r="890" spans="3:25">
      <c r="C890" s="13" t="str">
        <f>IFERROR(VLOOKUP(A890,$H$13:$K$2718,4,0),"")</f>
        <v/>
      </c>
      <c r="H890" s="54" t="s">
        <v>15435</v>
      </c>
      <c r="I890" s="55" t="s">
        <v>18714</v>
      </c>
      <c r="J890" s="55" t="s">
        <v>14562</v>
      </c>
      <c r="K890" s="56">
        <v>1</v>
      </c>
      <c r="L890" s="56" t="s">
        <v>20533</v>
      </c>
      <c r="M890" s="57" t="s">
        <v>20537</v>
      </c>
      <c r="N890" s="58"/>
      <c r="O890" s="58"/>
      <c r="P890" s="58">
        <v>28.43</v>
      </c>
      <c r="Q890" s="58"/>
      <c r="R890" s="59"/>
      <c r="S890" s="59"/>
      <c r="T890" s="59">
        <v>28.9986</v>
      </c>
      <c r="U890" s="59"/>
      <c r="V890" s="59"/>
      <c r="W890" s="59"/>
      <c r="X890" s="59">
        <v>29.578572000000001</v>
      </c>
      <c r="Y890" s="59"/>
    </row>
    <row r="891" spans="3:25">
      <c r="C891" s="13" t="str">
        <f>IFERROR(VLOOKUP(A891,$H$13:$K$2718,4,0),"")</f>
        <v/>
      </c>
      <c r="H891" s="54" t="s">
        <v>15436</v>
      </c>
      <c r="I891" s="55" t="s">
        <v>18715</v>
      </c>
      <c r="J891" s="55" t="s">
        <v>18716</v>
      </c>
      <c r="K891" s="56">
        <v>1</v>
      </c>
      <c r="L891" s="56" t="s">
        <v>20533</v>
      </c>
      <c r="M891" s="57" t="s">
        <v>20537</v>
      </c>
      <c r="N891" s="58"/>
      <c r="O891" s="58"/>
      <c r="P891" s="58">
        <v>6.41</v>
      </c>
      <c r="Q891" s="58"/>
      <c r="R891" s="59"/>
      <c r="S891" s="59"/>
      <c r="T891" s="59">
        <v>6.5381999999999998</v>
      </c>
      <c r="U891" s="59"/>
      <c r="V891" s="59"/>
      <c r="W891" s="59"/>
      <c r="X891" s="59">
        <v>6.6689639999999999</v>
      </c>
      <c r="Y891" s="59"/>
    </row>
    <row r="892" spans="3:25">
      <c r="C892" s="13" t="str">
        <f>IFERROR(VLOOKUP(A892,$H$13:$K$2718,4,0),"")</f>
        <v/>
      </c>
      <c r="H892" s="54" t="s">
        <v>15437</v>
      </c>
      <c r="I892" s="55" t="s">
        <v>18717</v>
      </c>
      <c r="J892" s="55" t="s">
        <v>18718</v>
      </c>
      <c r="K892" s="56">
        <v>1</v>
      </c>
      <c r="L892" s="56" t="s">
        <v>20532</v>
      </c>
      <c r="M892" s="57" t="s">
        <v>20537</v>
      </c>
      <c r="N892" s="58"/>
      <c r="O892" s="58"/>
      <c r="P892" s="58">
        <v>4.8499999999999996</v>
      </c>
      <c r="Q892" s="58"/>
      <c r="R892" s="59"/>
      <c r="S892" s="59"/>
      <c r="T892" s="59">
        <v>4.9470000000000001</v>
      </c>
      <c r="U892" s="59"/>
      <c r="V892" s="59"/>
      <c r="W892" s="59"/>
      <c r="X892" s="59">
        <v>5.0459399999999999</v>
      </c>
      <c r="Y892" s="59"/>
    </row>
    <row r="893" spans="3:25">
      <c r="C893" s="13" t="str">
        <f>IFERROR(VLOOKUP(A893,$H$13:$K$2718,4,0),"")</f>
        <v/>
      </c>
      <c r="H893" s="54" t="s">
        <v>15438</v>
      </c>
      <c r="I893" s="55" t="s">
        <v>18719</v>
      </c>
      <c r="J893" s="55" t="s">
        <v>18720</v>
      </c>
      <c r="K893" s="56">
        <v>6</v>
      </c>
      <c r="L893" s="56" t="s">
        <v>20532</v>
      </c>
      <c r="M893" s="57" t="s">
        <v>20537</v>
      </c>
      <c r="N893" s="58"/>
      <c r="O893" s="58"/>
      <c r="P893" s="58">
        <v>2.2600000000000002</v>
      </c>
      <c r="Q893" s="58"/>
      <c r="R893" s="59"/>
      <c r="S893" s="59"/>
      <c r="T893" s="59">
        <v>2.3052000000000001</v>
      </c>
      <c r="U893" s="59"/>
      <c r="V893" s="59"/>
      <c r="W893" s="59"/>
      <c r="X893" s="59">
        <v>2.3513040000000003</v>
      </c>
      <c r="Y893" s="59"/>
    </row>
    <row r="894" spans="3:25">
      <c r="C894" s="13" t="str">
        <f>IFERROR(VLOOKUP(A894,$H$13:$K$2718,4,0),"")</f>
        <v/>
      </c>
      <c r="H894" s="54" t="s">
        <v>15439</v>
      </c>
      <c r="I894" s="55" t="s">
        <v>18721</v>
      </c>
      <c r="J894" s="55" t="s">
        <v>18722</v>
      </c>
      <c r="K894" s="56">
        <v>1</v>
      </c>
      <c r="L894" s="56" t="s">
        <v>20532</v>
      </c>
      <c r="M894" s="57" t="s">
        <v>20537</v>
      </c>
      <c r="N894" s="58"/>
      <c r="O894" s="58"/>
      <c r="P894" s="58">
        <v>4.7100000000000009</v>
      </c>
      <c r="Q894" s="58"/>
      <c r="R894" s="59"/>
      <c r="S894" s="59"/>
      <c r="T894" s="59">
        <v>4.8042000000000007</v>
      </c>
      <c r="U894" s="59"/>
      <c r="V894" s="59"/>
      <c r="W894" s="59"/>
      <c r="X894" s="59">
        <v>4.900284000000001</v>
      </c>
      <c r="Y894" s="59"/>
    </row>
    <row r="895" spans="3:25">
      <c r="C895" s="13" t="str">
        <f>IFERROR(VLOOKUP(A895,$H$13:$K$2718,4,0),"")</f>
        <v/>
      </c>
      <c r="H895" s="54" t="s">
        <v>15440</v>
      </c>
      <c r="I895" s="55" t="s">
        <v>18723</v>
      </c>
      <c r="J895" s="55" t="s">
        <v>18724</v>
      </c>
      <c r="K895" s="56">
        <v>6</v>
      </c>
      <c r="L895" s="56" t="s">
        <v>20532</v>
      </c>
      <c r="M895" s="57" t="s">
        <v>20537</v>
      </c>
      <c r="N895" s="58"/>
      <c r="O895" s="58"/>
      <c r="P895" s="58">
        <v>2.81</v>
      </c>
      <c r="Q895" s="58"/>
      <c r="R895" s="59"/>
      <c r="S895" s="59"/>
      <c r="T895" s="59">
        <v>2.8662000000000001</v>
      </c>
      <c r="U895" s="59"/>
      <c r="V895" s="59"/>
      <c r="W895" s="59"/>
      <c r="X895" s="59">
        <v>2.923524</v>
      </c>
      <c r="Y895" s="59"/>
    </row>
    <row r="896" spans="3:25">
      <c r="C896" s="13" t="str">
        <f>IFERROR(VLOOKUP(A896,$H$13:$K$2718,4,0),"")</f>
        <v/>
      </c>
      <c r="H896" s="54" t="s">
        <v>15441</v>
      </c>
      <c r="I896" s="55" t="s">
        <v>18725</v>
      </c>
      <c r="J896" s="55" t="s">
        <v>18726</v>
      </c>
      <c r="K896" s="56">
        <v>6</v>
      </c>
      <c r="L896" s="56" t="s">
        <v>20532</v>
      </c>
      <c r="M896" s="57" t="s">
        <v>20537</v>
      </c>
      <c r="N896" s="58"/>
      <c r="O896" s="58"/>
      <c r="P896" s="58">
        <v>4.18</v>
      </c>
      <c r="Q896" s="58"/>
      <c r="R896" s="59"/>
      <c r="S896" s="59"/>
      <c r="T896" s="59">
        <v>4.2635999999999994</v>
      </c>
      <c r="U896" s="59"/>
      <c r="V896" s="59"/>
      <c r="W896" s="59"/>
      <c r="X896" s="59">
        <v>4.3488719999999992</v>
      </c>
      <c r="Y896" s="59"/>
    </row>
    <row r="897" spans="3:25">
      <c r="C897" s="13" t="str">
        <f>IFERROR(VLOOKUP(A897,$H$13:$K$2718,4,0),"")</f>
        <v/>
      </c>
      <c r="H897" s="54" t="s">
        <v>15442</v>
      </c>
      <c r="I897" s="55" t="s">
        <v>18727</v>
      </c>
      <c r="J897" s="55" t="s">
        <v>14562</v>
      </c>
      <c r="K897" s="56">
        <v>12</v>
      </c>
      <c r="L897" s="56" t="s">
        <v>20532</v>
      </c>
      <c r="M897" s="57" t="s">
        <v>20537</v>
      </c>
      <c r="N897" s="58"/>
      <c r="O897" s="58"/>
      <c r="P897" s="58">
        <v>2.23</v>
      </c>
      <c r="Q897" s="58"/>
      <c r="R897" s="59"/>
      <c r="S897" s="59"/>
      <c r="T897" s="59">
        <v>2.2746</v>
      </c>
      <c r="U897" s="59"/>
      <c r="V897" s="59"/>
      <c r="W897" s="59"/>
      <c r="X897" s="59">
        <v>2.3200919999999998</v>
      </c>
      <c r="Y897" s="59"/>
    </row>
    <row r="898" spans="3:25">
      <c r="C898" s="13" t="str">
        <f>IFERROR(VLOOKUP(A898,$H$13:$K$2718,4,0),"")</f>
        <v/>
      </c>
      <c r="H898" s="54" t="s">
        <v>15443</v>
      </c>
      <c r="I898" s="55" t="s">
        <v>18336</v>
      </c>
      <c r="J898" s="55" t="s">
        <v>14562</v>
      </c>
      <c r="K898" s="56">
        <v>12</v>
      </c>
      <c r="L898" s="56" t="s">
        <v>20532</v>
      </c>
      <c r="M898" s="57" t="s">
        <v>20537</v>
      </c>
      <c r="N898" s="58"/>
      <c r="O898" s="58"/>
      <c r="P898" s="58">
        <v>4.0199999999999996</v>
      </c>
      <c r="Q898" s="58"/>
      <c r="R898" s="59"/>
      <c r="S898" s="59"/>
      <c r="T898" s="59">
        <v>4.1003999999999996</v>
      </c>
      <c r="U898" s="59"/>
      <c r="V898" s="59"/>
      <c r="W898" s="59"/>
      <c r="X898" s="59">
        <v>4.1824079999999997</v>
      </c>
      <c r="Y898" s="59"/>
    </row>
    <row r="899" spans="3:25">
      <c r="C899" s="13" t="str">
        <f>IFERROR(VLOOKUP(A899,$H$13:$K$2718,4,0),"")</f>
        <v/>
      </c>
      <c r="H899" s="54" t="s">
        <v>15444</v>
      </c>
      <c r="I899" s="55" t="s">
        <v>18728</v>
      </c>
      <c r="J899" s="55" t="s">
        <v>18729</v>
      </c>
      <c r="K899" s="56">
        <v>6</v>
      </c>
      <c r="L899" s="56" t="s">
        <v>20532</v>
      </c>
      <c r="M899" s="57" t="s">
        <v>20537</v>
      </c>
      <c r="N899" s="58"/>
      <c r="O899" s="58"/>
      <c r="P899" s="58">
        <v>2.89</v>
      </c>
      <c r="Q899" s="58"/>
      <c r="R899" s="59"/>
      <c r="S899" s="59"/>
      <c r="T899" s="59">
        <v>2.9478</v>
      </c>
      <c r="U899" s="59"/>
      <c r="V899" s="59"/>
      <c r="W899" s="59"/>
      <c r="X899" s="59">
        <v>3.0067559999999998</v>
      </c>
      <c r="Y899" s="59"/>
    </row>
    <row r="900" spans="3:25">
      <c r="C900" s="13" t="str">
        <f>IFERROR(VLOOKUP(A900,$H$13:$K$2718,4,0),"")</f>
        <v/>
      </c>
      <c r="H900" s="54" t="s">
        <v>15445</v>
      </c>
      <c r="I900" s="55" t="s">
        <v>18730</v>
      </c>
      <c r="J900" s="55" t="s">
        <v>18731</v>
      </c>
      <c r="K900" s="56">
        <v>1</v>
      </c>
      <c r="L900" s="56" t="s">
        <v>20532</v>
      </c>
      <c r="M900" s="57" t="s">
        <v>20537</v>
      </c>
      <c r="N900" s="58"/>
      <c r="O900" s="58"/>
      <c r="P900" s="58">
        <v>18.25</v>
      </c>
      <c r="Q900" s="58"/>
      <c r="R900" s="59"/>
      <c r="S900" s="59"/>
      <c r="T900" s="59">
        <v>18.614999999999998</v>
      </c>
      <c r="U900" s="59"/>
      <c r="V900" s="59"/>
      <c r="W900" s="59"/>
      <c r="X900" s="59">
        <v>18.987299999999998</v>
      </c>
      <c r="Y900" s="59"/>
    </row>
    <row r="901" spans="3:25">
      <c r="C901" s="13" t="str">
        <f>IFERROR(VLOOKUP(A901,$H$13:$K$2718,4,0),"")</f>
        <v/>
      </c>
      <c r="H901" s="54" t="s">
        <v>15446</v>
      </c>
      <c r="I901" s="55" t="s">
        <v>18732</v>
      </c>
      <c r="J901" s="55" t="s">
        <v>18733</v>
      </c>
      <c r="K901" s="56">
        <v>6</v>
      </c>
      <c r="L901" s="56" t="s">
        <v>20532</v>
      </c>
      <c r="M901" s="57" t="s">
        <v>20537</v>
      </c>
      <c r="N901" s="58"/>
      <c r="O901" s="58"/>
      <c r="P901" s="58">
        <v>8.870000000000001</v>
      </c>
      <c r="Q901" s="58"/>
      <c r="R901" s="59"/>
      <c r="S901" s="59"/>
      <c r="T901" s="59">
        <v>9.0474000000000014</v>
      </c>
      <c r="U901" s="59"/>
      <c r="V901" s="59"/>
      <c r="W901" s="59"/>
      <c r="X901" s="59">
        <v>9.2283480000000022</v>
      </c>
      <c r="Y901" s="59"/>
    </row>
    <row r="902" spans="3:25">
      <c r="C902" s="13" t="str">
        <f>IFERROR(VLOOKUP(A902,$H$13:$K$2718,4,0),"")</f>
        <v/>
      </c>
      <c r="H902" s="54" t="s">
        <v>15447</v>
      </c>
      <c r="I902" s="55" t="s">
        <v>18734</v>
      </c>
      <c r="J902" s="55" t="s">
        <v>14562</v>
      </c>
      <c r="K902" s="56">
        <v>1</v>
      </c>
      <c r="L902" s="56" t="s">
        <v>20533</v>
      </c>
      <c r="M902" s="57" t="s">
        <v>20537</v>
      </c>
      <c r="N902" s="58"/>
      <c r="O902" s="58"/>
      <c r="P902" s="58">
        <v>4.84</v>
      </c>
      <c r="Q902" s="58"/>
      <c r="R902" s="59"/>
      <c r="S902" s="59"/>
      <c r="T902" s="59">
        <v>4.9367999999999999</v>
      </c>
      <c r="U902" s="59"/>
      <c r="V902" s="59"/>
      <c r="W902" s="59"/>
      <c r="X902" s="59">
        <v>5.0355359999999996</v>
      </c>
      <c r="Y902" s="59"/>
    </row>
    <row r="903" spans="3:25">
      <c r="C903" s="13" t="str">
        <f>IFERROR(VLOOKUP(A903,$H$13:$K$2718,4,0),"")</f>
        <v/>
      </c>
      <c r="H903" s="54" t="s">
        <v>15448</v>
      </c>
      <c r="I903" s="55" t="s">
        <v>18735</v>
      </c>
      <c r="J903" s="55" t="s">
        <v>14562</v>
      </c>
      <c r="K903" s="56">
        <v>1</v>
      </c>
      <c r="L903" s="56" t="s">
        <v>20532</v>
      </c>
      <c r="M903" s="57" t="s">
        <v>20537</v>
      </c>
      <c r="N903" s="58"/>
      <c r="O903" s="58"/>
      <c r="P903" s="58">
        <v>5.01</v>
      </c>
      <c r="Q903" s="58"/>
      <c r="R903" s="59"/>
      <c r="S903" s="59"/>
      <c r="T903" s="59">
        <v>5.1101999999999999</v>
      </c>
      <c r="U903" s="59"/>
      <c r="V903" s="59"/>
      <c r="W903" s="59"/>
      <c r="X903" s="59">
        <v>5.2124040000000003</v>
      </c>
      <c r="Y903" s="59"/>
    </row>
    <row r="904" spans="3:25">
      <c r="C904" s="13" t="str">
        <f>IFERROR(VLOOKUP(A904,$H$13:$K$2718,4,0),"")</f>
        <v/>
      </c>
      <c r="H904" s="54" t="s">
        <v>15449</v>
      </c>
      <c r="I904" s="55" t="s">
        <v>18736</v>
      </c>
      <c r="J904" s="55" t="s">
        <v>18737</v>
      </c>
      <c r="K904" s="56">
        <v>1</v>
      </c>
      <c r="L904" s="56" t="s">
        <v>20532</v>
      </c>
      <c r="M904" s="57" t="s">
        <v>20537</v>
      </c>
      <c r="N904" s="58"/>
      <c r="O904" s="58"/>
      <c r="P904" s="58">
        <v>20.8</v>
      </c>
      <c r="Q904" s="58"/>
      <c r="R904" s="59"/>
      <c r="S904" s="59"/>
      <c r="T904" s="59">
        <v>21.216000000000001</v>
      </c>
      <c r="U904" s="59"/>
      <c r="V904" s="59"/>
      <c r="W904" s="59"/>
      <c r="X904" s="59">
        <v>21.640320000000003</v>
      </c>
      <c r="Y904" s="59"/>
    </row>
    <row r="905" spans="3:25">
      <c r="C905" s="13" t="str">
        <f>IFERROR(VLOOKUP(A905,$H$13:$K$2718,4,0),"")</f>
        <v/>
      </c>
      <c r="H905" s="54" t="s">
        <v>15450</v>
      </c>
      <c r="I905" s="55" t="s">
        <v>18738</v>
      </c>
      <c r="J905" s="55" t="s">
        <v>14562</v>
      </c>
      <c r="K905" s="56">
        <v>12</v>
      </c>
      <c r="L905" s="56" t="s">
        <v>20532</v>
      </c>
      <c r="M905" s="57" t="s">
        <v>20537</v>
      </c>
      <c r="N905" s="58"/>
      <c r="O905" s="58"/>
      <c r="P905" s="58">
        <v>2.04</v>
      </c>
      <c r="Q905" s="58"/>
      <c r="R905" s="59"/>
      <c r="S905" s="59"/>
      <c r="T905" s="59">
        <v>2.0808</v>
      </c>
      <c r="U905" s="59"/>
      <c r="V905" s="59"/>
      <c r="W905" s="59"/>
      <c r="X905" s="59">
        <v>2.1224159999999999</v>
      </c>
      <c r="Y905" s="59"/>
    </row>
    <row r="906" spans="3:25">
      <c r="C906" s="13" t="str">
        <f>IFERROR(VLOOKUP(A906,$H$13:$K$2718,4,0),"")</f>
        <v/>
      </c>
      <c r="H906" s="54" t="s">
        <v>15451</v>
      </c>
      <c r="I906" s="55" t="s">
        <v>18739</v>
      </c>
      <c r="J906" s="55" t="s">
        <v>18740</v>
      </c>
      <c r="K906" s="56">
        <v>12</v>
      </c>
      <c r="L906" s="56" t="s">
        <v>20532</v>
      </c>
      <c r="M906" s="57" t="s">
        <v>20537</v>
      </c>
      <c r="N906" s="58"/>
      <c r="O906" s="58"/>
      <c r="P906" s="58">
        <v>2.11</v>
      </c>
      <c r="Q906" s="58"/>
      <c r="R906" s="59"/>
      <c r="S906" s="59"/>
      <c r="T906" s="59">
        <v>2.1521999999999997</v>
      </c>
      <c r="U906" s="59"/>
      <c r="V906" s="59"/>
      <c r="W906" s="59"/>
      <c r="X906" s="59">
        <v>2.1952439999999998</v>
      </c>
      <c r="Y906" s="59"/>
    </row>
    <row r="907" spans="3:25">
      <c r="C907" s="13" t="str">
        <f>IFERROR(VLOOKUP(A907,$H$13:$K$2718,4,0),"")</f>
        <v/>
      </c>
      <c r="H907" s="54" t="s">
        <v>15452</v>
      </c>
      <c r="I907" s="55" t="s">
        <v>17579</v>
      </c>
      <c r="J907" s="55" t="s">
        <v>14562</v>
      </c>
      <c r="K907" s="56">
        <v>1</v>
      </c>
      <c r="L907" s="56" t="s">
        <v>20532</v>
      </c>
      <c r="M907" s="57" t="s">
        <v>20537</v>
      </c>
      <c r="N907" s="58"/>
      <c r="O907" s="58"/>
      <c r="P907" s="58">
        <v>5.92</v>
      </c>
      <c r="Q907" s="58"/>
      <c r="R907" s="59"/>
      <c r="S907" s="59"/>
      <c r="T907" s="59">
        <v>6.0384000000000002</v>
      </c>
      <c r="U907" s="59"/>
      <c r="V907" s="59"/>
      <c r="W907" s="59"/>
      <c r="X907" s="59">
        <v>6.1591680000000002</v>
      </c>
      <c r="Y907" s="59"/>
    </row>
    <row r="908" spans="3:25">
      <c r="C908" s="13" t="str">
        <f>IFERROR(VLOOKUP(A908,$H$13:$K$2718,4,0),"")</f>
        <v/>
      </c>
      <c r="H908" s="54" t="s">
        <v>15453</v>
      </c>
      <c r="I908" s="55" t="s">
        <v>18741</v>
      </c>
      <c r="J908" s="55" t="s">
        <v>18742</v>
      </c>
      <c r="K908" s="56">
        <v>6</v>
      </c>
      <c r="L908" s="56" t="s">
        <v>20532</v>
      </c>
      <c r="M908" s="57" t="s">
        <v>20537</v>
      </c>
      <c r="N908" s="58"/>
      <c r="O908" s="58"/>
      <c r="P908" s="58">
        <v>7.78</v>
      </c>
      <c r="Q908" s="58"/>
      <c r="R908" s="59"/>
      <c r="S908" s="59"/>
      <c r="T908" s="59">
        <v>7.9356</v>
      </c>
      <c r="U908" s="59"/>
      <c r="V908" s="59"/>
      <c r="W908" s="59"/>
      <c r="X908" s="59">
        <v>8.0943120000000004</v>
      </c>
      <c r="Y908" s="59"/>
    </row>
    <row r="909" spans="3:25">
      <c r="C909" s="13" t="str">
        <f>IFERROR(VLOOKUP(A909,$H$13:$K$2718,4,0),"")</f>
        <v/>
      </c>
      <c r="H909" s="54" t="s">
        <v>15454</v>
      </c>
      <c r="I909" s="55" t="s">
        <v>18743</v>
      </c>
      <c r="J909" s="55" t="s">
        <v>18744</v>
      </c>
      <c r="K909" s="56">
        <v>1</v>
      </c>
      <c r="L909" s="56" t="s">
        <v>20532</v>
      </c>
      <c r="M909" s="57" t="s">
        <v>20537</v>
      </c>
      <c r="N909" s="58"/>
      <c r="O909" s="58"/>
      <c r="P909" s="58">
        <v>5.7700000000000005</v>
      </c>
      <c r="Q909" s="58"/>
      <c r="R909" s="59"/>
      <c r="S909" s="59"/>
      <c r="T909" s="59">
        <v>5.8854000000000006</v>
      </c>
      <c r="U909" s="59"/>
      <c r="V909" s="59"/>
      <c r="W909" s="59"/>
      <c r="X909" s="59">
        <v>6.003108000000001</v>
      </c>
      <c r="Y909" s="59"/>
    </row>
    <row r="910" spans="3:25">
      <c r="C910" s="13" t="str">
        <f>IFERROR(VLOOKUP(A910,$H$13:$K$2718,4,0),"")</f>
        <v/>
      </c>
      <c r="H910" s="54" t="s">
        <v>15455</v>
      </c>
      <c r="I910" s="55" t="s">
        <v>18745</v>
      </c>
      <c r="J910" s="55" t="s">
        <v>18746</v>
      </c>
      <c r="K910" s="56">
        <v>1</v>
      </c>
      <c r="L910" s="56" t="s">
        <v>20532</v>
      </c>
      <c r="M910" s="57" t="s">
        <v>20537</v>
      </c>
      <c r="N910" s="58"/>
      <c r="O910" s="58"/>
      <c r="P910" s="58">
        <v>7.339999999999999</v>
      </c>
      <c r="Q910" s="58"/>
      <c r="R910" s="59"/>
      <c r="S910" s="59"/>
      <c r="T910" s="59">
        <v>7.4867999999999988</v>
      </c>
      <c r="U910" s="59"/>
      <c r="V910" s="59"/>
      <c r="W910" s="59"/>
      <c r="X910" s="59">
        <v>7.6365359999999987</v>
      </c>
      <c r="Y910" s="59"/>
    </row>
    <row r="911" spans="3:25">
      <c r="C911" s="13" t="str">
        <f>IFERROR(VLOOKUP(A911,$H$13:$K$2718,4,0),"")</f>
        <v/>
      </c>
      <c r="H911" s="54" t="s">
        <v>15456</v>
      </c>
      <c r="I911" s="55" t="s">
        <v>14562</v>
      </c>
      <c r="J911" s="55" t="s">
        <v>18747</v>
      </c>
      <c r="K911" s="56">
        <v>1</v>
      </c>
      <c r="L911" s="56" t="s">
        <v>20532</v>
      </c>
      <c r="M911" s="57" t="s">
        <v>20537</v>
      </c>
      <c r="N911" s="58"/>
      <c r="O911" s="58"/>
      <c r="P911" s="58">
        <v>4.4700000000000006</v>
      </c>
      <c r="Q911" s="58"/>
      <c r="R911" s="59"/>
      <c r="S911" s="59"/>
      <c r="T911" s="59">
        <v>4.559400000000001</v>
      </c>
      <c r="U911" s="59"/>
      <c r="V911" s="59"/>
      <c r="W911" s="59"/>
      <c r="X911" s="59">
        <v>4.6505880000000008</v>
      </c>
      <c r="Y911" s="59"/>
    </row>
    <row r="912" spans="3:25">
      <c r="C912" s="13" t="str">
        <f>IFERROR(VLOOKUP(A912,$H$13:$K$2718,4,0),"")</f>
        <v/>
      </c>
      <c r="H912" s="54" t="s">
        <v>15457</v>
      </c>
      <c r="I912" s="55" t="s">
        <v>18748</v>
      </c>
      <c r="J912" s="55" t="s">
        <v>14562</v>
      </c>
      <c r="K912" s="56">
        <v>1</v>
      </c>
      <c r="L912" s="56" t="s">
        <v>20532</v>
      </c>
      <c r="M912" s="57" t="s">
        <v>20537</v>
      </c>
      <c r="N912" s="58"/>
      <c r="O912" s="58"/>
      <c r="P912" s="58">
        <v>19.38</v>
      </c>
      <c r="Q912" s="58"/>
      <c r="R912" s="59"/>
      <c r="S912" s="59"/>
      <c r="T912" s="59">
        <v>19.767599999999998</v>
      </c>
      <c r="U912" s="59"/>
      <c r="V912" s="59"/>
      <c r="W912" s="59"/>
      <c r="X912" s="59">
        <v>20.162951999999997</v>
      </c>
      <c r="Y912" s="59"/>
    </row>
    <row r="913" spans="3:25">
      <c r="C913" s="13" t="str">
        <f>IFERROR(VLOOKUP(A913,$H$13:$K$2718,4,0),"")</f>
        <v/>
      </c>
      <c r="H913" s="54" t="s">
        <v>15458</v>
      </c>
      <c r="I913" s="55" t="s">
        <v>18749</v>
      </c>
      <c r="J913" s="55" t="s">
        <v>14562</v>
      </c>
      <c r="K913" s="56">
        <v>1</v>
      </c>
      <c r="L913" s="56" t="s">
        <v>20533</v>
      </c>
      <c r="M913" s="57" t="s">
        <v>20537</v>
      </c>
      <c r="N913" s="58"/>
      <c r="O913" s="58"/>
      <c r="P913" s="58">
        <v>15.43</v>
      </c>
      <c r="Q913" s="58"/>
      <c r="R913" s="59"/>
      <c r="S913" s="59"/>
      <c r="T913" s="59">
        <v>15.7386</v>
      </c>
      <c r="U913" s="59"/>
      <c r="V913" s="59"/>
      <c r="W913" s="59"/>
      <c r="X913" s="59">
        <v>16.053372</v>
      </c>
      <c r="Y913" s="59"/>
    </row>
    <row r="914" spans="3:25">
      <c r="C914" s="13" t="str">
        <f>IFERROR(VLOOKUP(A914,$H$13:$K$2718,4,0),"")</f>
        <v/>
      </c>
      <c r="H914" s="54" t="s">
        <v>15459</v>
      </c>
      <c r="I914" s="55" t="s">
        <v>18750</v>
      </c>
      <c r="J914" s="55" t="s">
        <v>14562</v>
      </c>
      <c r="K914" s="56">
        <v>1</v>
      </c>
      <c r="L914" s="56" t="s">
        <v>20533</v>
      </c>
      <c r="M914" s="57" t="s">
        <v>20537</v>
      </c>
      <c r="N914" s="58"/>
      <c r="O914" s="58"/>
      <c r="P914" s="58">
        <v>9.98</v>
      </c>
      <c r="Q914" s="58"/>
      <c r="R914" s="59"/>
      <c r="S914" s="59"/>
      <c r="T914" s="59">
        <v>10.179600000000001</v>
      </c>
      <c r="U914" s="59"/>
      <c r="V914" s="59"/>
      <c r="W914" s="59"/>
      <c r="X914" s="59">
        <v>10.383192000000001</v>
      </c>
      <c r="Y914" s="59"/>
    </row>
    <row r="915" spans="3:25">
      <c r="C915" s="13" t="str">
        <f>IFERROR(VLOOKUP(A915,$H$13:$K$2718,4,0),"")</f>
        <v/>
      </c>
      <c r="H915" s="54" t="s">
        <v>15460</v>
      </c>
      <c r="I915" s="55" t="s">
        <v>18751</v>
      </c>
      <c r="J915" s="55" t="s">
        <v>14562</v>
      </c>
      <c r="K915" s="56">
        <v>1</v>
      </c>
      <c r="L915" s="56" t="s">
        <v>20533</v>
      </c>
      <c r="M915" s="57" t="s">
        <v>20537</v>
      </c>
      <c r="N915" s="58"/>
      <c r="O915" s="58"/>
      <c r="P915" s="58">
        <v>20.99</v>
      </c>
      <c r="Q915" s="58"/>
      <c r="R915" s="59"/>
      <c r="S915" s="59"/>
      <c r="T915" s="59">
        <v>21.409799999999997</v>
      </c>
      <c r="U915" s="59"/>
      <c r="V915" s="59"/>
      <c r="W915" s="59"/>
      <c r="X915" s="59">
        <v>21.837995999999997</v>
      </c>
      <c r="Y915" s="59"/>
    </row>
    <row r="916" spans="3:25">
      <c r="C916" s="13" t="str">
        <f>IFERROR(VLOOKUP(A916,$H$13:$K$2718,4,0),"")</f>
        <v/>
      </c>
      <c r="H916" s="54" t="s">
        <v>15461</v>
      </c>
      <c r="I916" s="55" t="s">
        <v>18752</v>
      </c>
      <c r="J916" s="55" t="s">
        <v>14562</v>
      </c>
      <c r="K916" s="56">
        <v>1</v>
      </c>
      <c r="L916" s="56" t="s">
        <v>20532</v>
      </c>
      <c r="M916" s="57" t="s">
        <v>20537</v>
      </c>
      <c r="N916" s="58"/>
      <c r="O916" s="58"/>
      <c r="P916" s="58">
        <v>17.82</v>
      </c>
      <c r="Q916" s="58"/>
      <c r="R916" s="59"/>
      <c r="S916" s="59"/>
      <c r="T916" s="59">
        <v>18.176400000000001</v>
      </c>
      <c r="U916" s="59"/>
      <c r="V916" s="59"/>
      <c r="W916" s="59"/>
      <c r="X916" s="59">
        <v>18.539928</v>
      </c>
      <c r="Y916" s="59"/>
    </row>
    <row r="917" spans="3:25">
      <c r="C917" s="13" t="str">
        <f>IFERROR(VLOOKUP(A917,$H$13:$K$2718,4,0),"")</f>
        <v/>
      </c>
      <c r="H917" s="54" t="s">
        <v>15462</v>
      </c>
      <c r="I917" s="55" t="s">
        <v>18753</v>
      </c>
      <c r="J917" s="55" t="s">
        <v>18754</v>
      </c>
      <c r="K917" s="56">
        <v>1</v>
      </c>
      <c r="L917" s="56" t="s">
        <v>20532</v>
      </c>
      <c r="M917" s="57" t="s">
        <v>20537</v>
      </c>
      <c r="N917" s="58"/>
      <c r="O917" s="58"/>
      <c r="P917" s="58">
        <v>4.5600000000000005</v>
      </c>
      <c r="Q917" s="58"/>
      <c r="R917" s="59"/>
      <c r="S917" s="59"/>
      <c r="T917" s="59">
        <v>4.6512000000000002</v>
      </c>
      <c r="U917" s="59"/>
      <c r="V917" s="59"/>
      <c r="W917" s="59"/>
      <c r="X917" s="59">
        <v>4.744224</v>
      </c>
      <c r="Y917" s="59"/>
    </row>
    <row r="918" spans="3:25">
      <c r="C918" s="13" t="str">
        <f>IFERROR(VLOOKUP(A918,$H$13:$K$2718,4,0),"")</f>
        <v/>
      </c>
      <c r="H918" s="54" t="s">
        <v>15463</v>
      </c>
      <c r="I918" s="55" t="s">
        <v>18755</v>
      </c>
      <c r="J918" s="55" t="s">
        <v>18756</v>
      </c>
      <c r="K918" s="56">
        <v>12</v>
      </c>
      <c r="L918" s="56" t="s">
        <v>20532</v>
      </c>
      <c r="M918" s="57" t="s">
        <v>20537</v>
      </c>
      <c r="N918" s="58"/>
      <c r="O918" s="58"/>
      <c r="P918" s="58">
        <v>1.5899999999999999</v>
      </c>
      <c r="Q918" s="58"/>
      <c r="R918" s="59"/>
      <c r="S918" s="59"/>
      <c r="T918" s="59">
        <v>1.6217999999999999</v>
      </c>
      <c r="U918" s="59"/>
      <c r="V918" s="59"/>
      <c r="W918" s="59"/>
      <c r="X918" s="59">
        <v>1.6542359999999998</v>
      </c>
      <c r="Y918" s="59"/>
    </row>
    <row r="919" spans="3:25">
      <c r="C919" s="13" t="str">
        <f>IFERROR(VLOOKUP(A919,$H$13:$K$2718,4,0),"")</f>
        <v/>
      </c>
      <c r="H919" s="54" t="s">
        <v>15464</v>
      </c>
      <c r="I919" s="55" t="s">
        <v>18757</v>
      </c>
      <c r="J919" s="55" t="s">
        <v>18758</v>
      </c>
      <c r="K919" s="56">
        <v>12</v>
      </c>
      <c r="L919" s="56" t="s">
        <v>20533</v>
      </c>
      <c r="M919" s="57" t="s">
        <v>20537</v>
      </c>
      <c r="N919" s="58"/>
      <c r="O919" s="58"/>
      <c r="P919" s="58">
        <v>2.99</v>
      </c>
      <c r="Q919" s="58"/>
      <c r="R919" s="59"/>
      <c r="S919" s="59"/>
      <c r="T919" s="59">
        <v>3.0498000000000003</v>
      </c>
      <c r="U919" s="59"/>
      <c r="V919" s="59"/>
      <c r="W919" s="59"/>
      <c r="X919" s="59">
        <v>3.1107960000000001</v>
      </c>
      <c r="Y919" s="59"/>
    </row>
    <row r="920" spans="3:25">
      <c r="C920" s="13" t="str">
        <f>IFERROR(VLOOKUP(A920,$H$13:$K$2718,4,0),"")</f>
        <v/>
      </c>
      <c r="H920" s="54" t="s">
        <v>15465</v>
      </c>
      <c r="I920" s="55" t="s">
        <v>18759</v>
      </c>
      <c r="J920" s="55" t="s">
        <v>14562</v>
      </c>
      <c r="K920" s="56">
        <v>6</v>
      </c>
      <c r="L920" s="56" t="s">
        <v>20532</v>
      </c>
      <c r="M920" s="57" t="s">
        <v>20537</v>
      </c>
      <c r="N920" s="58"/>
      <c r="O920" s="58"/>
      <c r="P920" s="58">
        <v>6.7</v>
      </c>
      <c r="Q920" s="58"/>
      <c r="R920" s="59"/>
      <c r="S920" s="59"/>
      <c r="T920" s="59">
        <v>6.8340000000000005</v>
      </c>
      <c r="U920" s="59"/>
      <c r="V920" s="59"/>
      <c r="W920" s="59"/>
      <c r="X920" s="59">
        <v>6.9706800000000007</v>
      </c>
      <c r="Y920" s="59"/>
    </row>
    <row r="921" spans="3:25">
      <c r="C921" s="13" t="str">
        <f>IFERROR(VLOOKUP(A921,$H$13:$K$2718,4,0),"")</f>
        <v/>
      </c>
      <c r="H921" s="54" t="s">
        <v>15466</v>
      </c>
      <c r="I921" s="55" t="s">
        <v>18760</v>
      </c>
      <c r="J921" s="55" t="s">
        <v>18761</v>
      </c>
      <c r="K921" s="56">
        <v>1</v>
      </c>
      <c r="L921" s="56" t="s">
        <v>20532</v>
      </c>
      <c r="M921" s="57" t="s">
        <v>20537</v>
      </c>
      <c r="N921" s="58"/>
      <c r="O921" s="58"/>
      <c r="P921" s="58">
        <v>8.6499999999999986</v>
      </c>
      <c r="Q921" s="58"/>
      <c r="R921" s="59"/>
      <c r="S921" s="59"/>
      <c r="T921" s="59">
        <v>8.8229999999999986</v>
      </c>
      <c r="U921" s="59"/>
      <c r="V921" s="59"/>
      <c r="W921" s="59"/>
      <c r="X921" s="59">
        <v>8.9994599999999991</v>
      </c>
      <c r="Y921" s="59"/>
    </row>
    <row r="922" spans="3:25">
      <c r="C922" s="13" t="str">
        <f>IFERROR(VLOOKUP(A922,$H$13:$K$2718,4,0),"")</f>
        <v/>
      </c>
      <c r="H922" s="54" t="s">
        <v>15467</v>
      </c>
      <c r="I922" s="55" t="s">
        <v>14562</v>
      </c>
      <c r="J922" s="55" t="s">
        <v>18762</v>
      </c>
      <c r="K922" s="56">
        <v>1</v>
      </c>
      <c r="L922" s="56" t="s">
        <v>20532</v>
      </c>
      <c r="M922" s="57" t="s">
        <v>20537</v>
      </c>
      <c r="N922" s="58"/>
      <c r="O922" s="58"/>
      <c r="P922" s="58">
        <v>14.79</v>
      </c>
      <c r="Q922" s="58"/>
      <c r="R922" s="59"/>
      <c r="S922" s="59"/>
      <c r="T922" s="59">
        <v>15.085799999999999</v>
      </c>
      <c r="U922" s="59"/>
      <c r="V922" s="59"/>
      <c r="W922" s="59"/>
      <c r="X922" s="59">
        <v>15.387516</v>
      </c>
      <c r="Y922" s="59"/>
    </row>
    <row r="923" spans="3:25">
      <c r="C923" s="13" t="str">
        <f>IFERROR(VLOOKUP(A923,$H$13:$K$2718,4,0),"")</f>
        <v/>
      </c>
      <c r="H923" s="54" t="s">
        <v>15468</v>
      </c>
      <c r="I923" s="55" t="s">
        <v>18763</v>
      </c>
      <c r="J923" s="55" t="s">
        <v>18764</v>
      </c>
      <c r="K923" s="56">
        <v>12</v>
      </c>
      <c r="L923" s="56" t="s">
        <v>20532</v>
      </c>
      <c r="M923" s="57" t="s">
        <v>20537</v>
      </c>
      <c r="N923" s="58"/>
      <c r="O923" s="58"/>
      <c r="P923" s="58">
        <v>6.839999999999999</v>
      </c>
      <c r="Q923" s="58"/>
      <c r="R923" s="59"/>
      <c r="S923" s="59"/>
      <c r="T923" s="59">
        <v>6.976799999999999</v>
      </c>
      <c r="U923" s="59"/>
      <c r="V923" s="59"/>
      <c r="W923" s="59"/>
      <c r="X923" s="59">
        <v>7.1163359999999987</v>
      </c>
      <c r="Y923" s="59"/>
    </row>
    <row r="924" spans="3:25">
      <c r="C924" s="13" t="str">
        <f>IFERROR(VLOOKUP(A924,$H$13:$K$2718,4,0),"")</f>
        <v/>
      </c>
      <c r="H924" s="54" t="s">
        <v>15469</v>
      </c>
      <c r="I924" s="55" t="s">
        <v>18765</v>
      </c>
      <c r="J924" s="55" t="s">
        <v>14562</v>
      </c>
      <c r="K924" s="56">
        <v>1</v>
      </c>
      <c r="L924" s="56" t="s">
        <v>20533</v>
      </c>
      <c r="M924" s="57" t="s">
        <v>20537</v>
      </c>
      <c r="N924" s="58"/>
      <c r="O924" s="58"/>
      <c r="P924" s="58">
        <v>9.3999999999999986</v>
      </c>
      <c r="Q924" s="58"/>
      <c r="R924" s="59"/>
      <c r="S924" s="59"/>
      <c r="T924" s="59">
        <v>9.5879999999999992</v>
      </c>
      <c r="U924" s="59"/>
      <c r="V924" s="59"/>
      <c r="W924" s="59"/>
      <c r="X924" s="59">
        <v>9.7797599999999996</v>
      </c>
      <c r="Y924" s="59"/>
    </row>
    <row r="925" spans="3:25">
      <c r="C925" s="13" t="str">
        <f>IFERROR(VLOOKUP(A925,$H$13:$K$2718,4,0),"")</f>
        <v/>
      </c>
      <c r="H925" s="54" t="s">
        <v>15470</v>
      </c>
      <c r="I925" s="55" t="s">
        <v>18766</v>
      </c>
      <c r="J925" s="55" t="s">
        <v>18767</v>
      </c>
      <c r="K925" s="56">
        <v>1</v>
      </c>
      <c r="L925" s="56" t="s">
        <v>20532</v>
      </c>
      <c r="M925" s="57" t="s">
        <v>20537</v>
      </c>
      <c r="N925" s="58"/>
      <c r="O925" s="58"/>
      <c r="P925" s="58">
        <v>5.4</v>
      </c>
      <c r="Q925" s="58"/>
      <c r="R925" s="59"/>
      <c r="S925" s="59"/>
      <c r="T925" s="59">
        <v>5.508</v>
      </c>
      <c r="U925" s="59"/>
      <c r="V925" s="59"/>
      <c r="W925" s="59"/>
      <c r="X925" s="59">
        <v>5.6181599999999996</v>
      </c>
      <c r="Y925" s="59"/>
    </row>
    <row r="926" spans="3:25">
      <c r="C926" s="13" t="str">
        <f>IFERROR(VLOOKUP(A926,$H$13:$K$2718,4,0),"")</f>
        <v/>
      </c>
      <c r="H926" s="54" t="s">
        <v>15471</v>
      </c>
      <c r="I926" s="55" t="s">
        <v>18768</v>
      </c>
      <c r="J926" s="55" t="s">
        <v>18769</v>
      </c>
      <c r="K926" s="56">
        <v>1</v>
      </c>
      <c r="L926" s="56" t="s">
        <v>20533</v>
      </c>
      <c r="M926" s="57" t="s">
        <v>20537</v>
      </c>
      <c r="N926" s="58"/>
      <c r="O926" s="58"/>
      <c r="P926" s="58">
        <v>7.12</v>
      </c>
      <c r="Q926" s="58"/>
      <c r="R926" s="59"/>
      <c r="S926" s="59"/>
      <c r="T926" s="59">
        <v>7.2624000000000004</v>
      </c>
      <c r="U926" s="59"/>
      <c r="V926" s="59"/>
      <c r="W926" s="59"/>
      <c r="X926" s="59">
        <v>7.407648</v>
      </c>
      <c r="Y926" s="59"/>
    </row>
    <row r="927" spans="3:25">
      <c r="C927" s="13" t="str">
        <f>IFERROR(VLOOKUP(A927,$H$13:$K$2718,4,0),"")</f>
        <v/>
      </c>
      <c r="H927" s="54" t="s">
        <v>15472</v>
      </c>
      <c r="I927" s="55" t="s">
        <v>18770</v>
      </c>
      <c r="J927" s="55" t="s">
        <v>14562</v>
      </c>
      <c r="K927" s="56">
        <v>1</v>
      </c>
      <c r="L927" s="56" t="s">
        <v>20532</v>
      </c>
      <c r="M927" s="57" t="s">
        <v>20537</v>
      </c>
      <c r="N927" s="58"/>
      <c r="O927" s="58"/>
      <c r="P927" s="58">
        <v>2.62</v>
      </c>
      <c r="Q927" s="58"/>
      <c r="R927" s="59"/>
      <c r="S927" s="59"/>
      <c r="T927" s="59">
        <v>2.6724000000000001</v>
      </c>
      <c r="U927" s="59"/>
      <c r="V927" s="59"/>
      <c r="W927" s="59"/>
      <c r="X927" s="59">
        <v>2.725848</v>
      </c>
      <c r="Y927" s="59"/>
    </row>
    <row r="928" spans="3:25">
      <c r="C928" s="13" t="str">
        <f>IFERROR(VLOOKUP(A928,$H$13:$K$2718,4,0),"")</f>
        <v/>
      </c>
      <c r="H928" s="54" t="s">
        <v>15473</v>
      </c>
      <c r="I928" s="55" t="s">
        <v>18771</v>
      </c>
      <c r="J928" s="55" t="s">
        <v>18772</v>
      </c>
      <c r="K928" s="56">
        <v>1</v>
      </c>
      <c r="L928" s="56" t="s">
        <v>20533</v>
      </c>
      <c r="M928" s="57" t="s">
        <v>20537</v>
      </c>
      <c r="N928" s="58"/>
      <c r="O928" s="58"/>
      <c r="P928" s="58">
        <v>9.4400000000000013</v>
      </c>
      <c r="Q928" s="58"/>
      <c r="R928" s="59"/>
      <c r="S928" s="59"/>
      <c r="T928" s="59">
        <v>9.6288000000000018</v>
      </c>
      <c r="U928" s="59"/>
      <c r="V928" s="59"/>
      <c r="W928" s="59"/>
      <c r="X928" s="59">
        <v>9.8213760000000025</v>
      </c>
      <c r="Y928" s="59"/>
    </row>
    <row r="929" spans="3:25">
      <c r="C929" s="13" t="str">
        <f>IFERROR(VLOOKUP(A929,$H$13:$K$2718,4,0),"")</f>
        <v/>
      </c>
      <c r="H929" s="54" t="s">
        <v>15474</v>
      </c>
      <c r="I929" s="55" t="s">
        <v>18773</v>
      </c>
      <c r="J929" s="55" t="s">
        <v>18774</v>
      </c>
      <c r="K929" s="56">
        <v>1</v>
      </c>
      <c r="L929" s="56" t="s">
        <v>20532</v>
      </c>
      <c r="M929" s="57" t="s">
        <v>20537</v>
      </c>
      <c r="N929" s="58"/>
      <c r="O929" s="58"/>
      <c r="P929" s="58">
        <v>7.2499999999999991</v>
      </c>
      <c r="Q929" s="58"/>
      <c r="R929" s="59"/>
      <c r="S929" s="59"/>
      <c r="T929" s="59">
        <v>7.3949999999999987</v>
      </c>
      <c r="U929" s="59"/>
      <c r="V929" s="59"/>
      <c r="W929" s="59"/>
      <c r="X929" s="59">
        <v>7.5428999999999986</v>
      </c>
      <c r="Y929" s="59"/>
    </row>
    <row r="930" spans="3:25">
      <c r="C930" s="13" t="str">
        <f>IFERROR(VLOOKUP(A930,$H$13:$K$2718,4,0),"")</f>
        <v/>
      </c>
      <c r="H930" s="54" t="s">
        <v>15475</v>
      </c>
      <c r="I930" s="55" t="s">
        <v>18775</v>
      </c>
      <c r="J930" s="55" t="s">
        <v>18776</v>
      </c>
      <c r="K930" s="56">
        <v>1</v>
      </c>
      <c r="L930" s="56" t="s">
        <v>20532</v>
      </c>
      <c r="M930" s="57" t="s">
        <v>20537</v>
      </c>
      <c r="N930" s="58"/>
      <c r="O930" s="58"/>
      <c r="P930" s="58">
        <v>8.98</v>
      </c>
      <c r="Q930" s="58"/>
      <c r="R930" s="59"/>
      <c r="S930" s="59"/>
      <c r="T930" s="59">
        <v>9.1596000000000011</v>
      </c>
      <c r="U930" s="59"/>
      <c r="V930" s="59"/>
      <c r="W930" s="59"/>
      <c r="X930" s="59">
        <v>9.3427920000000011</v>
      </c>
      <c r="Y930" s="59"/>
    </row>
    <row r="931" spans="3:25">
      <c r="C931" s="13" t="str">
        <f>IFERROR(VLOOKUP(A931,$H$13:$K$2718,4,0),"")</f>
        <v/>
      </c>
      <c r="H931" s="54" t="s">
        <v>15476</v>
      </c>
      <c r="I931" s="55" t="s">
        <v>18777</v>
      </c>
      <c r="J931" s="55" t="s">
        <v>14562</v>
      </c>
      <c r="K931" s="56">
        <v>1</v>
      </c>
      <c r="L931" s="56" t="s">
        <v>20533</v>
      </c>
      <c r="M931" s="57" t="s">
        <v>20537</v>
      </c>
      <c r="N931" s="58"/>
      <c r="O931" s="58"/>
      <c r="P931" s="58">
        <v>10.8</v>
      </c>
      <c r="Q931" s="58"/>
      <c r="R931" s="59"/>
      <c r="S931" s="59"/>
      <c r="T931" s="59">
        <v>11.016</v>
      </c>
      <c r="U931" s="59"/>
      <c r="V931" s="59"/>
      <c r="W931" s="59"/>
      <c r="X931" s="59">
        <v>11.236319999999999</v>
      </c>
      <c r="Y931" s="59"/>
    </row>
    <row r="932" spans="3:25">
      <c r="C932" s="13" t="str">
        <f>IFERROR(VLOOKUP(A932,$H$13:$K$2718,4,0),"")</f>
        <v/>
      </c>
      <c r="H932" s="54" t="s">
        <v>15477</v>
      </c>
      <c r="I932" s="55" t="s">
        <v>14562</v>
      </c>
      <c r="J932" s="55" t="s">
        <v>18778</v>
      </c>
      <c r="K932" s="56">
        <v>6</v>
      </c>
      <c r="L932" s="56" t="s">
        <v>20532</v>
      </c>
      <c r="M932" s="57" t="s">
        <v>20537</v>
      </c>
      <c r="N932" s="58"/>
      <c r="O932" s="58"/>
      <c r="P932" s="58">
        <v>6.3599999999999994</v>
      </c>
      <c r="Q932" s="58"/>
      <c r="R932" s="59"/>
      <c r="S932" s="59"/>
      <c r="T932" s="59">
        <v>6.4871999999999996</v>
      </c>
      <c r="U932" s="59"/>
      <c r="V932" s="59"/>
      <c r="W932" s="59"/>
      <c r="X932" s="59">
        <v>6.6169439999999993</v>
      </c>
      <c r="Y932" s="59"/>
    </row>
    <row r="933" spans="3:25">
      <c r="C933" s="13" t="str">
        <f>IFERROR(VLOOKUP(A933,$H$13:$K$2718,4,0),"")</f>
        <v/>
      </c>
      <c r="H933" s="54" t="s">
        <v>15478</v>
      </c>
      <c r="I933" s="55" t="s">
        <v>18779</v>
      </c>
      <c r="J933" s="55" t="s">
        <v>18780</v>
      </c>
      <c r="K933" s="56">
        <v>1</v>
      </c>
      <c r="L933" s="56" t="s">
        <v>20532</v>
      </c>
      <c r="M933" s="57" t="s">
        <v>20537</v>
      </c>
      <c r="N933" s="58"/>
      <c r="O933" s="58"/>
      <c r="P933" s="58">
        <v>4.4700000000000006</v>
      </c>
      <c r="Q933" s="58"/>
      <c r="R933" s="59"/>
      <c r="S933" s="59"/>
      <c r="T933" s="59">
        <v>4.559400000000001</v>
      </c>
      <c r="U933" s="59"/>
      <c r="V933" s="59"/>
      <c r="W933" s="59"/>
      <c r="X933" s="59">
        <v>4.6505880000000008</v>
      </c>
      <c r="Y933" s="59"/>
    </row>
    <row r="934" spans="3:25">
      <c r="C934" s="13" t="str">
        <f>IFERROR(VLOOKUP(A934,$H$13:$K$2718,4,0),"")</f>
        <v/>
      </c>
      <c r="H934" s="54" t="s">
        <v>15479</v>
      </c>
      <c r="I934" s="55" t="s">
        <v>18781</v>
      </c>
      <c r="J934" s="55" t="s">
        <v>18782</v>
      </c>
      <c r="K934" s="56">
        <v>1</v>
      </c>
      <c r="L934" s="56" t="s">
        <v>20532</v>
      </c>
      <c r="M934" s="57" t="s">
        <v>20537</v>
      </c>
      <c r="N934" s="58"/>
      <c r="O934" s="58"/>
      <c r="P934" s="58">
        <v>2.94</v>
      </c>
      <c r="Q934" s="58"/>
      <c r="R934" s="59"/>
      <c r="S934" s="59"/>
      <c r="T934" s="59">
        <v>2.9988000000000001</v>
      </c>
      <c r="U934" s="59"/>
      <c r="V934" s="59"/>
      <c r="W934" s="59"/>
      <c r="X934" s="59">
        <v>3.0587759999999999</v>
      </c>
      <c r="Y934" s="59"/>
    </row>
    <row r="935" spans="3:25">
      <c r="C935" s="13" t="str">
        <f>IFERROR(VLOOKUP(A935,$H$13:$K$2718,4,0),"")</f>
        <v/>
      </c>
      <c r="H935" s="54" t="s">
        <v>15480</v>
      </c>
      <c r="I935" s="55" t="s">
        <v>18783</v>
      </c>
      <c r="J935" s="55" t="s">
        <v>18784</v>
      </c>
      <c r="K935" s="56">
        <v>12</v>
      </c>
      <c r="L935" s="56" t="s">
        <v>20532</v>
      </c>
      <c r="M935" s="57" t="s">
        <v>20537</v>
      </c>
      <c r="N935" s="58"/>
      <c r="O935" s="58"/>
      <c r="P935" s="58">
        <v>2.16</v>
      </c>
      <c r="Q935" s="58"/>
      <c r="R935" s="59"/>
      <c r="S935" s="59"/>
      <c r="T935" s="59">
        <v>2.2032000000000003</v>
      </c>
      <c r="U935" s="59"/>
      <c r="V935" s="59"/>
      <c r="W935" s="59"/>
      <c r="X935" s="59">
        <v>2.2472640000000004</v>
      </c>
      <c r="Y935" s="59"/>
    </row>
    <row r="936" spans="3:25">
      <c r="C936" s="13" t="str">
        <f>IFERROR(VLOOKUP(A936,$H$13:$K$2718,4,0),"")</f>
        <v/>
      </c>
      <c r="H936" s="54" t="s">
        <v>15481</v>
      </c>
      <c r="I936" s="55" t="s">
        <v>18785</v>
      </c>
      <c r="J936" s="55" t="s">
        <v>14562</v>
      </c>
      <c r="K936" s="56">
        <v>12</v>
      </c>
      <c r="L936" s="56" t="s">
        <v>20532</v>
      </c>
      <c r="M936" s="57" t="s">
        <v>20537</v>
      </c>
      <c r="N936" s="58"/>
      <c r="O936" s="58"/>
      <c r="P936" s="58">
        <v>2.1300000000000003</v>
      </c>
      <c r="Q936" s="58"/>
      <c r="R936" s="59"/>
      <c r="S936" s="59"/>
      <c r="T936" s="59">
        <v>2.1726000000000005</v>
      </c>
      <c r="U936" s="59"/>
      <c r="V936" s="59"/>
      <c r="W936" s="59"/>
      <c r="X936" s="59">
        <v>2.2160520000000004</v>
      </c>
      <c r="Y936" s="59"/>
    </row>
    <row r="937" spans="3:25">
      <c r="C937" s="13" t="str">
        <f>IFERROR(VLOOKUP(A937,$H$13:$K$2718,4,0),"")</f>
        <v/>
      </c>
      <c r="H937" s="54" t="s">
        <v>15482</v>
      </c>
      <c r="I937" s="55" t="s">
        <v>18786</v>
      </c>
      <c r="J937" s="55" t="s">
        <v>18787</v>
      </c>
      <c r="K937" s="56">
        <v>1</v>
      </c>
      <c r="L937" s="56" t="s">
        <v>20532</v>
      </c>
      <c r="M937" s="57" t="s">
        <v>20537</v>
      </c>
      <c r="N937" s="58"/>
      <c r="O937" s="58"/>
      <c r="P937" s="58">
        <v>7.88</v>
      </c>
      <c r="Q937" s="58"/>
      <c r="R937" s="59"/>
      <c r="S937" s="59"/>
      <c r="T937" s="59">
        <v>8.0375999999999994</v>
      </c>
      <c r="U937" s="59"/>
      <c r="V937" s="59"/>
      <c r="W937" s="59"/>
      <c r="X937" s="59">
        <v>8.1983519999999999</v>
      </c>
      <c r="Y937" s="59"/>
    </row>
    <row r="938" spans="3:25">
      <c r="C938" s="13" t="str">
        <f>IFERROR(VLOOKUP(A938,$H$13:$K$2718,4,0),"")</f>
        <v/>
      </c>
      <c r="H938" s="54" t="s">
        <v>15483</v>
      </c>
      <c r="I938" s="55" t="s">
        <v>18788</v>
      </c>
      <c r="J938" s="55" t="s">
        <v>14562</v>
      </c>
      <c r="K938" s="56">
        <v>1</v>
      </c>
      <c r="L938" s="56" t="s">
        <v>20532</v>
      </c>
      <c r="M938" s="57" t="s">
        <v>20537</v>
      </c>
      <c r="N938" s="58"/>
      <c r="O938" s="58"/>
      <c r="P938" s="58">
        <v>9.25</v>
      </c>
      <c r="Q938" s="58"/>
      <c r="R938" s="59"/>
      <c r="S938" s="59"/>
      <c r="T938" s="59">
        <v>9.4350000000000005</v>
      </c>
      <c r="U938" s="59"/>
      <c r="V938" s="59"/>
      <c r="W938" s="59"/>
      <c r="X938" s="59">
        <v>9.6237000000000013</v>
      </c>
      <c r="Y938" s="59"/>
    </row>
    <row r="939" spans="3:25">
      <c r="C939" s="13" t="str">
        <f>IFERROR(VLOOKUP(A939,$H$13:$K$2718,4,0),"")</f>
        <v/>
      </c>
      <c r="H939" s="54" t="s">
        <v>15484</v>
      </c>
      <c r="I939" s="55" t="s">
        <v>18789</v>
      </c>
      <c r="J939" s="55" t="s">
        <v>14562</v>
      </c>
      <c r="K939" s="56">
        <v>1</v>
      </c>
      <c r="L939" s="56" t="s">
        <v>20533</v>
      </c>
      <c r="M939" s="57" t="s">
        <v>20537</v>
      </c>
      <c r="N939" s="58"/>
      <c r="O939" s="58"/>
      <c r="P939" s="58">
        <v>7.9099999999999993</v>
      </c>
      <c r="Q939" s="58"/>
      <c r="R939" s="59"/>
      <c r="S939" s="59"/>
      <c r="T939" s="59">
        <v>8.0681999999999992</v>
      </c>
      <c r="U939" s="59"/>
      <c r="V939" s="59"/>
      <c r="W939" s="59"/>
      <c r="X939" s="59">
        <v>8.2295639999999999</v>
      </c>
      <c r="Y939" s="59"/>
    </row>
    <row r="940" spans="3:25">
      <c r="C940" s="13" t="str">
        <f>IFERROR(VLOOKUP(A940,$H$13:$K$2718,4,0),"")</f>
        <v/>
      </c>
      <c r="H940" s="54" t="s">
        <v>15485</v>
      </c>
      <c r="I940" s="55" t="s">
        <v>14562</v>
      </c>
      <c r="J940" s="55" t="s">
        <v>14562</v>
      </c>
      <c r="K940" s="56">
        <v>1</v>
      </c>
      <c r="L940" s="56" t="s">
        <v>20532</v>
      </c>
      <c r="M940" s="57" t="s">
        <v>20537</v>
      </c>
      <c r="N940" s="58"/>
      <c r="O940" s="58"/>
      <c r="P940" s="58">
        <v>4.01</v>
      </c>
      <c r="Q940" s="58"/>
      <c r="R940" s="59"/>
      <c r="S940" s="59"/>
      <c r="T940" s="59">
        <v>4.0901999999999994</v>
      </c>
      <c r="U940" s="59"/>
      <c r="V940" s="59"/>
      <c r="W940" s="59"/>
      <c r="X940" s="59">
        <v>4.1720039999999994</v>
      </c>
      <c r="Y940" s="59"/>
    </row>
    <row r="941" spans="3:25">
      <c r="C941" s="13" t="str">
        <f>IFERROR(VLOOKUP(A941,$H$13:$K$2718,4,0),"")</f>
        <v/>
      </c>
      <c r="H941" s="54" t="s">
        <v>15486</v>
      </c>
      <c r="I941" s="55" t="s">
        <v>14562</v>
      </c>
      <c r="J941" s="55" t="s">
        <v>18790</v>
      </c>
      <c r="K941" s="56">
        <v>6</v>
      </c>
      <c r="L941" s="56" t="s">
        <v>20532</v>
      </c>
      <c r="M941" s="57" t="s">
        <v>20537</v>
      </c>
      <c r="N941" s="58"/>
      <c r="O941" s="58"/>
      <c r="P941" s="58">
        <v>3.41</v>
      </c>
      <c r="Q941" s="58"/>
      <c r="R941" s="59"/>
      <c r="S941" s="59"/>
      <c r="T941" s="59">
        <v>3.4782000000000002</v>
      </c>
      <c r="U941" s="59"/>
      <c r="V941" s="59"/>
      <c r="W941" s="59"/>
      <c r="X941" s="59">
        <v>3.5477640000000004</v>
      </c>
      <c r="Y941" s="59"/>
    </row>
    <row r="942" spans="3:25">
      <c r="C942" s="13" t="str">
        <f>IFERROR(VLOOKUP(A942,$H$13:$K$2718,4,0),"")</f>
        <v/>
      </c>
      <c r="H942" s="54" t="s">
        <v>15487</v>
      </c>
      <c r="I942" s="55" t="s">
        <v>18791</v>
      </c>
      <c r="J942" s="55" t="s">
        <v>14562</v>
      </c>
      <c r="K942" s="56">
        <v>6</v>
      </c>
      <c r="L942" s="56" t="s">
        <v>20533</v>
      </c>
      <c r="M942" s="57" t="s">
        <v>20537</v>
      </c>
      <c r="N942" s="58"/>
      <c r="O942" s="58"/>
      <c r="P942" s="58">
        <v>5.67</v>
      </c>
      <c r="Q942" s="58"/>
      <c r="R942" s="59"/>
      <c r="S942" s="59"/>
      <c r="T942" s="59">
        <v>5.7834000000000003</v>
      </c>
      <c r="U942" s="59"/>
      <c r="V942" s="59"/>
      <c r="W942" s="59"/>
      <c r="X942" s="59">
        <v>5.8990680000000006</v>
      </c>
      <c r="Y942" s="59"/>
    </row>
    <row r="943" spans="3:25">
      <c r="C943" s="13" t="str">
        <f>IFERROR(VLOOKUP(A943,$H$13:$K$2718,4,0),"")</f>
        <v/>
      </c>
      <c r="H943" s="54" t="s">
        <v>15488</v>
      </c>
      <c r="I943" s="55" t="s">
        <v>18792</v>
      </c>
      <c r="J943" s="55" t="s">
        <v>14562</v>
      </c>
      <c r="K943" s="56">
        <v>1</v>
      </c>
      <c r="L943" s="56" t="s">
        <v>20532</v>
      </c>
      <c r="M943" s="57" t="s">
        <v>20537</v>
      </c>
      <c r="N943" s="58"/>
      <c r="O943" s="58"/>
      <c r="P943" s="58">
        <v>2.19</v>
      </c>
      <c r="Q943" s="58"/>
      <c r="R943" s="59"/>
      <c r="S943" s="59"/>
      <c r="T943" s="59">
        <v>2.2338</v>
      </c>
      <c r="U943" s="59"/>
      <c r="V943" s="59"/>
      <c r="W943" s="59"/>
      <c r="X943" s="59">
        <v>2.2784759999999999</v>
      </c>
      <c r="Y943" s="59"/>
    </row>
    <row r="944" spans="3:25">
      <c r="C944" s="13" t="str">
        <f>IFERROR(VLOOKUP(A944,$H$13:$K$2718,4,0),"")</f>
        <v/>
      </c>
      <c r="H944" s="54" t="s">
        <v>15489</v>
      </c>
      <c r="I944" s="55" t="s">
        <v>18793</v>
      </c>
      <c r="J944" s="55" t="s">
        <v>14562</v>
      </c>
      <c r="K944" s="56">
        <v>6</v>
      </c>
      <c r="L944" s="56" t="s">
        <v>20533</v>
      </c>
      <c r="M944" s="57" t="s">
        <v>20537</v>
      </c>
      <c r="N944" s="58"/>
      <c r="O944" s="58"/>
      <c r="P944" s="58">
        <v>12.61</v>
      </c>
      <c r="Q944" s="58"/>
      <c r="R944" s="59"/>
      <c r="S944" s="59"/>
      <c r="T944" s="59">
        <v>12.8622</v>
      </c>
      <c r="U944" s="59"/>
      <c r="V944" s="59"/>
      <c r="W944" s="59"/>
      <c r="X944" s="59">
        <v>13.119444</v>
      </c>
      <c r="Y944" s="59"/>
    </row>
    <row r="945" spans="3:25">
      <c r="C945" s="13" t="str">
        <f>IFERROR(VLOOKUP(A945,$H$13:$K$2718,4,0),"")</f>
        <v/>
      </c>
      <c r="H945" s="54" t="s">
        <v>15490</v>
      </c>
      <c r="I945" s="55" t="s">
        <v>18794</v>
      </c>
      <c r="J945" s="55" t="s">
        <v>18795</v>
      </c>
      <c r="K945" s="56">
        <v>1</v>
      </c>
      <c r="L945" s="56" t="s">
        <v>20532</v>
      </c>
      <c r="M945" s="57" t="s">
        <v>20537</v>
      </c>
      <c r="N945" s="58"/>
      <c r="O945" s="58"/>
      <c r="P945" s="58">
        <v>7.9200000000000008</v>
      </c>
      <c r="Q945" s="58"/>
      <c r="R945" s="59"/>
      <c r="S945" s="59"/>
      <c r="T945" s="59">
        <v>8.0784000000000002</v>
      </c>
      <c r="U945" s="59"/>
      <c r="V945" s="59"/>
      <c r="W945" s="59"/>
      <c r="X945" s="59">
        <v>8.2399680000000011</v>
      </c>
      <c r="Y945" s="59"/>
    </row>
    <row r="946" spans="3:25">
      <c r="C946" s="13" t="str">
        <f>IFERROR(VLOOKUP(A946,$H$13:$K$2718,4,0),"")</f>
        <v/>
      </c>
      <c r="H946" s="54" t="s">
        <v>15491</v>
      </c>
      <c r="I946" s="55" t="s">
        <v>18796</v>
      </c>
      <c r="J946" s="55" t="s">
        <v>18797</v>
      </c>
      <c r="K946" s="56">
        <v>1</v>
      </c>
      <c r="L946" s="56" t="s">
        <v>20532</v>
      </c>
      <c r="M946" s="57" t="s">
        <v>20537</v>
      </c>
      <c r="N946" s="58"/>
      <c r="O946" s="58"/>
      <c r="P946" s="58">
        <v>6.89</v>
      </c>
      <c r="Q946" s="58"/>
      <c r="R946" s="59"/>
      <c r="S946" s="59"/>
      <c r="T946" s="59">
        <v>7.0278</v>
      </c>
      <c r="U946" s="59"/>
      <c r="V946" s="59"/>
      <c r="W946" s="59"/>
      <c r="X946" s="59">
        <v>7.1683560000000002</v>
      </c>
      <c r="Y946" s="59"/>
    </row>
    <row r="947" spans="3:25">
      <c r="C947" s="13" t="str">
        <f>IFERROR(VLOOKUP(A947,$H$13:$K$2718,4,0),"")</f>
        <v/>
      </c>
      <c r="H947" s="54" t="s">
        <v>15492</v>
      </c>
      <c r="I947" s="55" t="s">
        <v>18798</v>
      </c>
      <c r="J947" s="55" t="s">
        <v>18799</v>
      </c>
      <c r="K947" s="56">
        <v>1</v>
      </c>
      <c r="L947" s="56" t="s">
        <v>20532</v>
      </c>
      <c r="M947" s="57" t="s">
        <v>20537</v>
      </c>
      <c r="N947" s="58"/>
      <c r="O947" s="58"/>
      <c r="P947" s="58">
        <v>5.08</v>
      </c>
      <c r="Q947" s="58"/>
      <c r="R947" s="59"/>
      <c r="S947" s="59"/>
      <c r="T947" s="59">
        <v>5.1816000000000004</v>
      </c>
      <c r="U947" s="59"/>
      <c r="V947" s="59"/>
      <c r="W947" s="59"/>
      <c r="X947" s="59">
        <v>5.2852320000000006</v>
      </c>
      <c r="Y947" s="59"/>
    </row>
    <row r="948" spans="3:25">
      <c r="C948" s="13" t="str">
        <f>IFERROR(VLOOKUP(A948,$H$13:$K$2718,4,0),"")</f>
        <v/>
      </c>
      <c r="H948" s="54" t="s">
        <v>15493</v>
      </c>
      <c r="I948" s="55" t="s">
        <v>14562</v>
      </c>
      <c r="J948" s="55" t="s">
        <v>18800</v>
      </c>
      <c r="K948" s="56">
        <v>6</v>
      </c>
      <c r="L948" s="56" t="s">
        <v>20532</v>
      </c>
      <c r="M948" s="57" t="s">
        <v>20537</v>
      </c>
      <c r="N948" s="58"/>
      <c r="O948" s="58"/>
      <c r="P948" s="58">
        <v>2.64</v>
      </c>
      <c r="Q948" s="58"/>
      <c r="R948" s="59"/>
      <c r="S948" s="59"/>
      <c r="T948" s="59">
        <v>2.6928000000000001</v>
      </c>
      <c r="U948" s="59"/>
      <c r="V948" s="59"/>
      <c r="W948" s="59"/>
      <c r="X948" s="59">
        <v>2.7466560000000002</v>
      </c>
      <c r="Y948" s="59"/>
    </row>
    <row r="949" spans="3:25">
      <c r="C949" s="13" t="str">
        <f>IFERROR(VLOOKUP(A949,$H$13:$K$2718,4,0),"")</f>
        <v/>
      </c>
      <c r="H949" s="54" t="s">
        <v>15494</v>
      </c>
      <c r="I949" s="55" t="s">
        <v>18801</v>
      </c>
      <c r="J949" s="55" t="s">
        <v>18802</v>
      </c>
      <c r="K949" s="56">
        <v>6</v>
      </c>
      <c r="L949" s="56" t="s">
        <v>20532</v>
      </c>
      <c r="M949" s="57" t="s">
        <v>20537</v>
      </c>
      <c r="N949" s="58"/>
      <c r="O949" s="58"/>
      <c r="P949" s="58">
        <v>3.8299999999999996</v>
      </c>
      <c r="Q949" s="58"/>
      <c r="R949" s="59"/>
      <c r="S949" s="59"/>
      <c r="T949" s="59">
        <v>3.9065999999999996</v>
      </c>
      <c r="U949" s="59"/>
      <c r="V949" s="59"/>
      <c r="W949" s="59"/>
      <c r="X949" s="59">
        <v>3.9847319999999997</v>
      </c>
      <c r="Y949" s="59"/>
    </row>
    <row r="950" spans="3:25">
      <c r="C950" s="13" t="str">
        <f>IFERROR(VLOOKUP(A950,$H$13:$K$2718,4,0),"")</f>
        <v/>
      </c>
      <c r="H950" s="54" t="s">
        <v>15495</v>
      </c>
      <c r="I950" s="55" t="s">
        <v>18803</v>
      </c>
      <c r="J950" s="55" t="s">
        <v>14562</v>
      </c>
      <c r="K950" s="56">
        <v>12</v>
      </c>
      <c r="L950" s="56" t="s">
        <v>20532</v>
      </c>
      <c r="M950" s="57" t="s">
        <v>20537</v>
      </c>
      <c r="N950" s="58"/>
      <c r="O950" s="58"/>
      <c r="P950" s="58">
        <v>2.44</v>
      </c>
      <c r="Q950" s="58"/>
      <c r="R950" s="59"/>
      <c r="S950" s="59"/>
      <c r="T950" s="59">
        <v>2.4887999999999999</v>
      </c>
      <c r="U950" s="59"/>
      <c r="V950" s="59"/>
      <c r="W950" s="59"/>
      <c r="X950" s="59">
        <v>2.5385759999999999</v>
      </c>
      <c r="Y950" s="59"/>
    </row>
    <row r="951" spans="3:25">
      <c r="C951" s="13" t="str">
        <f>IFERROR(VLOOKUP(A951,$H$13:$K$2718,4,0),"")</f>
        <v/>
      </c>
      <c r="H951" s="54" t="s">
        <v>15496</v>
      </c>
      <c r="I951" s="55" t="s">
        <v>17290</v>
      </c>
      <c r="J951" s="55" t="s">
        <v>17291</v>
      </c>
      <c r="K951" s="56">
        <v>6</v>
      </c>
      <c r="L951" s="56" t="s">
        <v>20532</v>
      </c>
      <c r="M951" s="57" t="s">
        <v>20537</v>
      </c>
      <c r="N951" s="58"/>
      <c r="O951" s="58"/>
      <c r="P951" s="58">
        <v>5.81</v>
      </c>
      <c r="Q951" s="58"/>
      <c r="R951" s="59"/>
      <c r="S951" s="59"/>
      <c r="T951" s="59">
        <v>5.9261999999999997</v>
      </c>
      <c r="U951" s="59"/>
      <c r="V951" s="59"/>
      <c r="W951" s="59"/>
      <c r="X951" s="59">
        <v>6.0447239999999995</v>
      </c>
      <c r="Y951" s="59"/>
    </row>
    <row r="952" spans="3:25">
      <c r="C952" s="13" t="str">
        <f>IFERROR(VLOOKUP(A952,$H$13:$K$2718,4,0),"")</f>
        <v/>
      </c>
      <c r="H952" s="54" t="s">
        <v>15497</v>
      </c>
      <c r="I952" s="55" t="s">
        <v>18804</v>
      </c>
      <c r="J952" s="55" t="s">
        <v>18805</v>
      </c>
      <c r="K952" s="56">
        <v>6</v>
      </c>
      <c r="L952" s="56" t="s">
        <v>20532</v>
      </c>
      <c r="M952" s="57" t="s">
        <v>20537</v>
      </c>
      <c r="N952" s="58"/>
      <c r="O952" s="58"/>
      <c r="P952" s="58">
        <v>2.61</v>
      </c>
      <c r="Q952" s="58"/>
      <c r="R952" s="59"/>
      <c r="S952" s="59"/>
      <c r="T952" s="59">
        <v>2.6621999999999999</v>
      </c>
      <c r="U952" s="59"/>
      <c r="V952" s="59"/>
      <c r="W952" s="59"/>
      <c r="X952" s="59">
        <v>2.7154439999999997</v>
      </c>
      <c r="Y952" s="59"/>
    </row>
    <row r="953" spans="3:25">
      <c r="C953" s="13" t="str">
        <f>IFERROR(VLOOKUP(A953,$H$13:$K$2718,4,0),"")</f>
        <v/>
      </c>
      <c r="H953" s="54" t="s">
        <v>15498</v>
      </c>
      <c r="I953" s="55" t="s">
        <v>18806</v>
      </c>
      <c r="J953" s="55" t="s">
        <v>14562</v>
      </c>
      <c r="K953" s="56">
        <v>1</v>
      </c>
      <c r="L953" s="56" t="s">
        <v>20533</v>
      </c>
      <c r="M953" s="57" t="s">
        <v>20537</v>
      </c>
      <c r="N953" s="58"/>
      <c r="O953" s="58"/>
      <c r="P953" s="58">
        <v>4.07</v>
      </c>
      <c r="Q953" s="58"/>
      <c r="R953" s="59"/>
      <c r="S953" s="59"/>
      <c r="T953" s="59">
        <v>4.1514000000000006</v>
      </c>
      <c r="U953" s="59"/>
      <c r="V953" s="59"/>
      <c r="W953" s="59"/>
      <c r="X953" s="59">
        <v>4.2344280000000003</v>
      </c>
      <c r="Y953" s="59"/>
    </row>
    <row r="954" spans="3:25">
      <c r="C954" s="13" t="str">
        <f>IFERROR(VLOOKUP(A954,$H$13:$K$2718,4,0),"")</f>
        <v/>
      </c>
      <c r="H954" s="54" t="s">
        <v>15499</v>
      </c>
      <c r="I954" s="55" t="s">
        <v>18807</v>
      </c>
      <c r="J954" s="55" t="s">
        <v>18808</v>
      </c>
      <c r="K954" s="56">
        <v>1</v>
      </c>
      <c r="L954" s="56" t="s">
        <v>20532</v>
      </c>
      <c r="M954" s="57" t="s">
        <v>20537</v>
      </c>
      <c r="N954" s="58"/>
      <c r="O954" s="58"/>
      <c r="P954" s="58">
        <v>18.350000000000001</v>
      </c>
      <c r="Q954" s="58"/>
      <c r="R954" s="59"/>
      <c r="S954" s="59"/>
      <c r="T954" s="59">
        <v>18.717000000000002</v>
      </c>
      <c r="U954" s="59"/>
      <c r="V954" s="59"/>
      <c r="W954" s="59"/>
      <c r="X954" s="59">
        <v>19.091340000000002</v>
      </c>
      <c r="Y954" s="59"/>
    </row>
    <row r="955" spans="3:25">
      <c r="C955" s="13" t="str">
        <f>IFERROR(VLOOKUP(A955,$H$13:$K$2718,4,0),"")</f>
        <v/>
      </c>
      <c r="H955" s="54" t="s">
        <v>15500</v>
      </c>
      <c r="I955" s="55" t="s">
        <v>18809</v>
      </c>
      <c r="J955" s="55" t="s">
        <v>18810</v>
      </c>
      <c r="K955" s="56">
        <v>1</v>
      </c>
      <c r="L955" s="56" t="s">
        <v>20532</v>
      </c>
      <c r="M955" s="57" t="s">
        <v>20537</v>
      </c>
      <c r="N955" s="58"/>
      <c r="O955" s="58"/>
      <c r="P955" s="58">
        <v>7.55</v>
      </c>
      <c r="Q955" s="58"/>
      <c r="R955" s="59"/>
      <c r="S955" s="59"/>
      <c r="T955" s="59">
        <v>7.7009999999999996</v>
      </c>
      <c r="U955" s="59"/>
      <c r="V955" s="59"/>
      <c r="W955" s="59"/>
      <c r="X955" s="59">
        <v>7.8550199999999997</v>
      </c>
      <c r="Y955" s="59"/>
    </row>
    <row r="956" spans="3:25">
      <c r="C956" s="13" t="str">
        <f>IFERROR(VLOOKUP(A956,$H$13:$K$2718,4,0),"")</f>
        <v/>
      </c>
      <c r="H956" s="54" t="s">
        <v>15501</v>
      </c>
      <c r="I956" s="55" t="s">
        <v>14562</v>
      </c>
      <c r="J956" s="55" t="s">
        <v>14562</v>
      </c>
      <c r="K956" s="56">
        <v>1</v>
      </c>
      <c r="L956" s="56" t="s">
        <v>20532</v>
      </c>
      <c r="M956" s="57" t="s">
        <v>20537</v>
      </c>
      <c r="N956" s="58"/>
      <c r="O956" s="58"/>
      <c r="P956" s="58">
        <v>2.92</v>
      </c>
      <c r="Q956" s="58"/>
      <c r="R956" s="59"/>
      <c r="S956" s="59"/>
      <c r="T956" s="59">
        <v>2.9783999999999997</v>
      </c>
      <c r="U956" s="59"/>
      <c r="V956" s="59"/>
      <c r="W956" s="59"/>
      <c r="X956" s="59">
        <v>3.0379679999999998</v>
      </c>
      <c r="Y956" s="59"/>
    </row>
    <row r="957" spans="3:25">
      <c r="C957" s="13" t="str">
        <f>IFERROR(VLOOKUP(A957,$H$13:$K$2718,4,0),"")</f>
        <v/>
      </c>
      <c r="H957" s="54" t="s">
        <v>15502</v>
      </c>
      <c r="I957" s="55" t="s">
        <v>18811</v>
      </c>
      <c r="J957" s="55" t="s">
        <v>14562</v>
      </c>
      <c r="K957" s="56">
        <v>1</v>
      </c>
      <c r="L957" s="56" t="s">
        <v>20532</v>
      </c>
      <c r="M957" s="57" t="s">
        <v>20537</v>
      </c>
      <c r="N957" s="58"/>
      <c r="O957" s="58"/>
      <c r="P957" s="58">
        <v>6.79</v>
      </c>
      <c r="Q957" s="58"/>
      <c r="R957" s="59"/>
      <c r="S957" s="59"/>
      <c r="T957" s="59">
        <v>6.9257999999999997</v>
      </c>
      <c r="U957" s="59"/>
      <c r="V957" s="59"/>
      <c r="W957" s="59"/>
      <c r="X957" s="59">
        <v>7.0643159999999998</v>
      </c>
      <c r="Y957" s="59"/>
    </row>
    <row r="958" spans="3:25">
      <c r="C958" s="13" t="str">
        <f>IFERROR(VLOOKUP(A958,$H$13:$K$2718,4,0),"")</f>
        <v/>
      </c>
      <c r="H958" s="54" t="s">
        <v>15503</v>
      </c>
      <c r="I958" s="55" t="s">
        <v>18812</v>
      </c>
      <c r="J958" s="55" t="s">
        <v>18813</v>
      </c>
      <c r="K958" s="56">
        <v>1</v>
      </c>
      <c r="L958" s="56" t="s">
        <v>20532</v>
      </c>
      <c r="M958" s="57" t="s">
        <v>20537</v>
      </c>
      <c r="N958" s="58"/>
      <c r="O958" s="58"/>
      <c r="P958" s="58">
        <v>3.2600000000000002</v>
      </c>
      <c r="Q958" s="58"/>
      <c r="R958" s="59"/>
      <c r="S958" s="59"/>
      <c r="T958" s="59">
        <v>3.3252000000000002</v>
      </c>
      <c r="U958" s="59"/>
      <c r="V958" s="59"/>
      <c r="W958" s="59"/>
      <c r="X958" s="59">
        <v>3.3917040000000003</v>
      </c>
      <c r="Y958" s="59"/>
    </row>
    <row r="959" spans="3:25">
      <c r="C959" s="13" t="str">
        <f>IFERROR(VLOOKUP(A959,$H$13:$K$2718,4,0),"")</f>
        <v/>
      </c>
      <c r="H959" s="54" t="s">
        <v>15504</v>
      </c>
      <c r="I959" s="55" t="s">
        <v>18814</v>
      </c>
      <c r="J959" s="55" t="s">
        <v>18815</v>
      </c>
      <c r="K959" s="56">
        <v>1</v>
      </c>
      <c r="L959" s="56" t="s">
        <v>20532</v>
      </c>
      <c r="M959" s="57" t="s">
        <v>20537</v>
      </c>
      <c r="N959" s="58"/>
      <c r="O959" s="58"/>
      <c r="P959" s="58">
        <v>4.9899999999999993</v>
      </c>
      <c r="Q959" s="58"/>
      <c r="R959" s="59"/>
      <c r="S959" s="59"/>
      <c r="T959" s="59">
        <v>5.0897999999999994</v>
      </c>
      <c r="U959" s="59"/>
      <c r="V959" s="59"/>
      <c r="W959" s="59"/>
      <c r="X959" s="59">
        <v>5.1915959999999997</v>
      </c>
      <c r="Y959" s="59"/>
    </row>
    <row r="960" spans="3:25">
      <c r="C960" s="13" t="str">
        <f>IFERROR(VLOOKUP(A960,$H$13:$K$2718,4,0),"")</f>
        <v/>
      </c>
      <c r="H960" s="54" t="s">
        <v>15505</v>
      </c>
      <c r="I960" s="55" t="s">
        <v>18816</v>
      </c>
      <c r="J960" s="55" t="s">
        <v>14562</v>
      </c>
      <c r="K960" s="56">
        <v>1</v>
      </c>
      <c r="L960" s="56" t="s">
        <v>20532</v>
      </c>
      <c r="M960" s="57" t="s">
        <v>20537</v>
      </c>
      <c r="N960" s="58"/>
      <c r="O960" s="58"/>
      <c r="P960" s="58">
        <v>2.85</v>
      </c>
      <c r="Q960" s="58"/>
      <c r="R960" s="59"/>
      <c r="S960" s="59"/>
      <c r="T960" s="59">
        <v>2.907</v>
      </c>
      <c r="U960" s="59"/>
      <c r="V960" s="59"/>
      <c r="W960" s="59"/>
      <c r="X960" s="59">
        <v>2.9651399999999999</v>
      </c>
      <c r="Y960" s="59"/>
    </row>
    <row r="961" spans="3:25">
      <c r="C961" s="13" t="str">
        <f>IFERROR(VLOOKUP(A961,$H$13:$K$2718,4,0),"")</f>
        <v/>
      </c>
      <c r="H961" s="54" t="s">
        <v>15506</v>
      </c>
      <c r="I961" s="55" t="s">
        <v>14562</v>
      </c>
      <c r="J961" s="55" t="s">
        <v>18817</v>
      </c>
      <c r="K961" s="56">
        <v>1</v>
      </c>
      <c r="L961" s="56" t="s">
        <v>20532</v>
      </c>
      <c r="M961" s="57" t="s">
        <v>20537</v>
      </c>
      <c r="N961" s="58"/>
      <c r="O961" s="58"/>
      <c r="P961" s="58">
        <v>8.9400000000000013</v>
      </c>
      <c r="Q961" s="58"/>
      <c r="R961" s="59"/>
      <c r="S961" s="59"/>
      <c r="T961" s="59">
        <v>9.118800000000002</v>
      </c>
      <c r="U961" s="59"/>
      <c r="V961" s="59"/>
      <c r="W961" s="59"/>
      <c r="X961" s="59">
        <v>9.3011760000000017</v>
      </c>
      <c r="Y961" s="59"/>
    </row>
    <row r="962" spans="3:25">
      <c r="C962" s="13" t="str">
        <f>IFERROR(VLOOKUP(A962,$H$13:$K$2718,4,0),"")</f>
        <v/>
      </c>
      <c r="H962" s="54" t="s">
        <v>15507</v>
      </c>
      <c r="I962" s="55" t="s">
        <v>18818</v>
      </c>
      <c r="J962" s="55" t="s">
        <v>18819</v>
      </c>
      <c r="K962" s="56">
        <v>6</v>
      </c>
      <c r="L962" s="56" t="s">
        <v>20532</v>
      </c>
      <c r="M962" s="57" t="s">
        <v>20537</v>
      </c>
      <c r="N962" s="58"/>
      <c r="O962" s="58"/>
      <c r="P962" s="58">
        <v>3.9999999999999996</v>
      </c>
      <c r="Q962" s="58"/>
      <c r="R962" s="59"/>
      <c r="S962" s="59"/>
      <c r="T962" s="59">
        <v>4.0799999999999992</v>
      </c>
      <c r="U962" s="59"/>
      <c r="V962" s="59"/>
      <c r="W962" s="59"/>
      <c r="X962" s="59">
        <v>4.1615999999999991</v>
      </c>
      <c r="Y962" s="59"/>
    </row>
    <row r="963" spans="3:25">
      <c r="C963" s="13" t="str">
        <f>IFERROR(VLOOKUP(A963,$H$13:$K$2718,4,0),"")</f>
        <v/>
      </c>
      <c r="H963" s="54" t="s">
        <v>15508</v>
      </c>
      <c r="I963" s="55" t="s">
        <v>18820</v>
      </c>
      <c r="J963" s="55" t="s">
        <v>18821</v>
      </c>
      <c r="K963" s="56">
        <v>1</v>
      </c>
      <c r="L963" s="56" t="s">
        <v>20532</v>
      </c>
      <c r="M963" s="57" t="s">
        <v>20537</v>
      </c>
      <c r="N963" s="58"/>
      <c r="O963" s="58"/>
      <c r="P963" s="58">
        <v>5.35</v>
      </c>
      <c r="Q963" s="58"/>
      <c r="R963" s="59"/>
      <c r="S963" s="59"/>
      <c r="T963" s="59">
        <v>5.4569999999999999</v>
      </c>
      <c r="U963" s="59"/>
      <c r="V963" s="59"/>
      <c r="W963" s="59"/>
      <c r="X963" s="59">
        <v>5.5661399999999999</v>
      </c>
      <c r="Y963" s="59"/>
    </row>
    <row r="964" spans="3:25">
      <c r="C964" s="13" t="str">
        <f>IFERROR(VLOOKUP(A964,$H$13:$K$2718,4,0),"")</f>
        <v/>
      </c>
      <c r="H964" s="54" t="s">
        <v>15509</v>
      </c>
      <c r="I964" s="55" t="s">
        <v>18822</v>
      </c>
      <c r="J964" s="55" t="s">
        <v>18823</v>
      </c>
      <c r="K964" s="56">
        <v>1</v>
      </c>
      <c r="L964" s="56" t="s">
        <v>20532</v>
      </c>
      <c r="M964" s="57" t="s">
        <v>20537</v>
      </c>
      <c r="N964" s="58"/>
      <c r="O964" s="58"/>
      <c r="P964" s="58">
        <v>13.45</v>
      </c>
      <c r="Q964" s="58"/>
      <c r="R964" s="59"/>
      <c r="S964" s="59"/>
      <c r="T964" s="59">
        <v>13.718999999999999</v>
      </c>
      <c r="U964" s="59"/>
      <c r="V964" s="59"/>
      <c r="W964" s="59"/>
      <c r="X964" s="59">
        <v>13.99338</v>
      </c>
      <c r="Y964" s="59"/>
    </row>
    <row r="965" spans="3:25">
      <c r="C965" s="13" t="str">
        <f>IFERROR(VLOOKUP(A965,$H$13:$K$2718,4,0),"")</f>
        <v/>
      </c>
      <c r="H965" s="54" t="s">
        <v>15510</v>
      </c>
      <c r="I965" s="55" t="s">
        <v>14562</v>
      </c>
      <c r="J965" s="55" t="s">
        <v>18824</v>
      </c>
      <c r="K965" s="56">
        <v>1</v>
      </c>
      <c r="L965" s="56" t="s">
        <v>20532</v>
      </c>
      <c r="M965" s="57" t="s">
        <v>20537</v>
      </c>
      <c r="N965" s="58"/>
      <c r="O965" s="58"/>
      <c r="P965" s="58">
        <v>9.5100000000000016</v>
      </c>
      <c r="Q965" s="58"/>
      <c r="R965" s="59"/>
      <c r="S965" s="59"/>
      <c r="T965" s="59">
        <v>9.7002000000000024</v>
      </c>
      <c r="U965" s="59"/>
      <c r="V965" s="59"/>
      <c r="W965" s="59"/>
      <c r="X965" s="59">
        <v>9.894204000000002</v>
      </c>
      <c r="Y965" s="59"/>
    </row>
    <row r="966" spans="3:25">
      <c r="C966" s="13" t="str">
        <f>IFERROR(VLOOKUP(A966,$H$13:$K$2718,4,0),"")</f>
        <v/>
      </c>
      <c r="H966" s="54" t="s">
        <v>15511</v>
      </c>
      <c r="I966" s="55" t="s">
        <v>18825</v>
      </c>
      <c r="J966" s="55" t="s">
        <v>18826</v>
      </c>
      <c r="K966" s="56">
        <v>1</v>
      </c>
      <c r="L966" s="56" t="s">
        <v>20532</v>
      </c>
      <c r="M966" s="57" t="s">
        <v>20537</v>
      </c>
      <c r="N966" s="58"/>
      <c r="O966" s="58"/>
      <c r="P966" s="58">
        <v>8.43</v>
      </c>
      <c r="Q966" s="58"/>
      <c r="R966" s="59"/>
      <c r="S966" s="59"/>
      <c r="T966" s="59">
        <v>8.5985999999999994</v>
      </c>
      <c r="U966" s="59"/>
      <c r="V966" s="59"/>
      <c r="W966" s="59"/>
      <c r="X966" s="59">
        <v>8.7705719999999996</v>
      </c>
      <c r="Y966" s="59"/>
    </row>
    <row r="967" spans="3:25">
      <c r="C967" s="13" t="str">
        <f>IFERROR(VLOOKUP(A967,$H$13:$K$2718,4,0),"")</f>
        <v/>
      </c>
      <c r="H967" s="54" t="s">
        <v>15512</v>
      </c>
      <c r="I967" s="55" t="s">
        <v>18827</v>
      </c>
      <c r="J967" s="55" t="s">
        <v>14562</v>
      </c>
      <c r="K967" s="56">
        <v>1</v>
      </c>
      <c r="L967" s="56" t="s">
        <v>20532</v>
      </c>
      <c r="M967" s="57" t="s">
        <v>20537</v>
      </c>
      <c r="N967" s="58"/>
      <c r="O967" s="58"/>
      <c r="P967" s="58">
        <v>27.83</v>
      </c>
      <c r="Q967" s="58"/>
      <c r="R967" s="59"/>
      <c r="S967" s="59"/>
      <c r="T967" s="59">
        <v>28.386599999999998</v>
      </c>
      <c r="U967" s="59"/>
      <c r="V967" s="59"/>
      <c r="W967" s="59"/>
      <c r="X967" s="59">
        <v>28.954331999999997</v>
      </c>
      <c r="Y967" s="59"/>
    </row>
    <row r="968" spans="3:25">
      <c r="C968" s="13" t="str">
        <f>IFERROR(VLOOKUP(A968,$H$13:$K$2718,4,0),"")</f>
        <v/>
      </c>
      <c r="H968" s="54" t="s">
        <v>15513</v>
      </c>
      <c r="I968" s="55" t="s">
        <v>18828</v>
      </c>
      <c r="J968" s="55" t="s">
        <v>18829</v>
      </c>
      <c r="K968" s="56">
        <v>6</v>
      </c>
      <c r="L968" s="56" t="s">
        <v>20532</v>
      </c>
      <c r="M968" s="57" t="s">
        <v>20537</v>
      </c>
      <c r="N968" s="58"/>
      <c r="O968" s="58"/>
      <c r="P968" s="58">
        <v>4.870000000000001</v>
      </c>
      <c r="Q968" s="58"/>
      <c r="R968" s="59"/>
      <c r="S968" s="59"/>
      <c r="T968" s="59">
        <v>4.9674000000000014</v>
      </c>
      <c r="U968" s="59"/>
      <c r="V968" s="59"/>
      <c r="W968" s="59"/>
      <c r="X968" s="59">
        <v>5.0667480000000014</v>
      </c>
      <c r="Y968" s="59"/>
    </row>
    <row r="969" spans="3:25">
      <c r="C969" s="13" t="str">
        <f>IFERROR(VLOOKUP(A969,$H$13:$K$2718,4,0),"")</f>
        <v/>
      </c>
      <c r="H969" s="54" t="s">
        <v>15514</v>
      </c>
      <c r="I969" s="55" t="s">
        <v>18830</v>
      </c>
      <c r="J969" s="55" t="s">
        <v>18831</v>
      </c>
      <c r="K969" s="56">
        <v>1</v>
      </c>
      <c r="L969" s="56" t="s">
        <v>20532</v>
      </c>
      <c r="M969" s="57" t="s">
        <v>20537</v>
      </c>
      <c r="N969" s="58"/>
      <c r="O969" s="58"/>
      <c r="P969" s="58">
        <v>1.8599999999999999</v>
      </c>
      <c r="Q969" s="58"/>
      <c r="R969" s="59"/>
      <c r="S969" s="59"/>
      <c r="T969" s="59">
        <v>1.8971999999999998</v>
      </c>
      <c r="U969" s="59"/>
      <c r="V969" s="59"/>
      <c r="W969" s="59"/>
      <c r="X969" s="59">
        <v>1.9351439999999998</v>
      </c>
      <c r="Y969" s="59"/>
    </row>
    <row r="970" spans="3:25">
      <c r="C970" s="13" t="str">
        <f>IFERROR(VLOOKUP(A970,$H$13:$K$2718,4,0),"")</f>
        <v/>
      </c>
      <c r="H970" s="54" t="s">
        <v>15515</v>
      </c>
      <c r="I970" s="55" t="s">
        <v>18832</v>
      </c>
      <c r="J970" s="55" t="s">
        <v>18833</v>
      </c>
      <c r="K970" s="56">
        <v>1</v>
      </c>
      <c r="L970" s="56" t="s">
        <v>20532</v>
      </c>
      <c r="M970" s="57" t="s">
        <v>20537</v>
      </c>
      <c r="N970" s="58"/>
      <c r="O970" s="58"/>
      <c r="P970" s="58">
        <v>7.22</v>
      </c>
      <c r="Q970" s="58"/>
      <c r="R970" s="59"/>
      <c r="S970" s="59"/>
      <c r="T970" s="59">
        <v>7.3643999999999998</v>
      </c>
      <c r="U970" s="59"/>
      <c r="V970" s="59"/>
      <c r="W970" s="59"/>
      <c r="X970" s="59">
        <v>7.5116879999999995</v>
      </c>
      <c r="Y970" s="59"/>
    </row>
    <row r="971" spans="3:25">
      <c r="C971" s="13" t="str">
        <f>IFERROR(VLOOKUP(A971,$H$13:$K$2718,4,0),"")</f>
        <v/>
      </c>
      <c r="H971" s="54" t="s">
        <v>15516</v>
      </c>
      <c r="I971" s="55" t="s">
        <v>18834</v>
      </c>
      <c r="J971" s="55" t="s">
        <v>14562</v>
      </c>
      <c r="K971" s="56">
        <v>1</v>
      </c>
      <c r="L971" s="56" t="s">
        <v>20533</v>
      </c>
      <c r="M971" s="57" t="s">
        <v>20537</v>
      </c>
      <c r="N971" s="58"/>
      <c r="O971" s="58"/>
      <c r="P971" s="58">
        <v>2.91</v>
      </c>
      <c r="Q971" s="58"/>
      <c r="R971" s="59"/>
      <c r="S971" s="59"/>
      <c r="T971" s="59">
        <v>2.9681999999999999</v>
      </c>
      <c r="U971" s="59"/>
      <c r="V971" s="59"/>
      <c r="W971" s="59"/>
      <c r="X971" s="59">
        <v>3.0275639999999999</v>
      </c>
      <c r="Y971" s="59"/>
    </row>
    <row r="972" spans="3:25">
      <c r="C972" s="13" t="str">
        <f>IFERROR(VLOOKUP(A972,$H$13:$K$2718,4,0),"")</f>
        <v/>
      </c>
      <c r="H972" s="54" t="s">
        <v>15517</v>
      </c>
      <c r="I972" s="55" t="s">
        <v>18835</v>
      </c>
      <c r="J972" s="55" t="s">
        <v>18836</v>
      </c>
      <c r="K972" s="56">
        <v>1</v>
      </c>
      <c r="L972" s="56" t="s">
        <v>20532</v>
      </c>
      <c r="M972" s="57" t="s">
        <v>20537</v>
      </c>
      <c r="N972" s="58"/>
      <c r="O972" s="58"/>
      <c r="P972" s="58">
        <v>2.29</v>
      </c>
      <c r="Q972" s="58"/>
      <c r="R972" s="59"/>
      <c r="S972" s="59"/>
      <c r="T972" s="59">
        <v>2.3357999999999999</v>
      </c>
      <c r="U972" s="59"/>
      <c r="V972" s="59"/>
      <c r="W972" s="59"/>
      <c r="X972" s="59">
        <v>2.3825159999999999</v>
      </c>
      <c r="Y972" s="59"/>
    </row>
    <row r="973" spans="3:25">
      <c r="C973" s="13" t="str">
        <f>IFERROR(VLOOKUP(A973,$H$13:$K$2718,4,0),"")</f>
        <v/>
      </c>
      <c r="H973" s="54" t="s">
        <v>15518</v>
      </c>
      <c r="I973" s="55" t="s">
        <v>18837</v>
      </c>
      <c r="J973" s="55" t="s">
        <v>18838</v>
      </c>
      <c r="K973" s="56">
        <v>1</v>
      </c>
      <c r="L973" s="56" t="s">
        <v>20532</v>
      </c>
      <c r="M973" s="57" t="s">
        <v>20537</v>
      </c>
      <c r="N973" s="58"/>
      <c r="O973" s="58"/>
      <c r="P973" s="58">
        <v>6.9799999999999995</v>
      </c>
      <c r="Q973" s="58"/>
      <c r="R973" s="59"/>
      <c r="S973" s="59"/>
      <c r="T973" s="59">
        <v>7.1195999999999993</v>
      </c>
      <c r="U973" s="59"/>
      <c r="V973" s="59"/>
      <c r="W973" s="59"/>
      <c r="X973" s="59">
        <v>7.2619919999999993</v>
      </c>
      <c r="Y973" s="59"/>
    </row>
    <row r="974" spans="3:25">
      <c r="C974" s="13" t="str">
        <f>IFERROR(VLOOKUP(A974,$H$13:$K$2718,4,0),"")</f>
        <v/>
      </c>
      <c r="H974" s="54" t="s">
        <v>15519</v>
      </c>
      <c r="I974" s="55" t="s">
        <v>18839</v>
      </c>
      <c r="J974" s="55" t="s">
        <v>18840</v>
      </c>
      <c r="K974" s="56">
        <v>1</v>
      </c>
      <c r="L974" s="56" t="s">
        <v>20532</v>
      </c>
      <c r="M974" s="57" t="s">
        <v>20537</v>
      </c>
      <c r="N974" s="58"/>
      <c r="O974" s="58"/>
      <c r="P974" s="58">
        <v>5.18</v>
      </c>
      <c r="Q974" s="58"/>
      <c r="R974" s="59"/>
      <c r="S974" s="59"/>
      <c r="T974" s="59">
        <v>5.2835999999999999</v>
      </c>
      <c r="U974" s="59"/>
      <c r="V974" s="59"/>
      <c r="W974" s="59"/>
      <c r="X974" s="59">
        <v>5.3892720000000001</v>
      </c>
      <c r="Y974" s="59"/>
    </row>
    <row r="975" spans="3:25">
      <c r="C975" s="13" t="str">
        <f>IFERROR(VLOOKUP(A975,$H$13:$K$2718,4,0),"")</f>
        <v/>
      </c>
      <c r="H975" s="54" t="s">
        <v>15520</v>
      </c>
      <c r="I975" s="55" t="s">
        <v>18841</v>
      </c>
      <c r="J975" s="55" t="s">
        <v>18842</v>
      </c>
      <c r="K975" s="56">
        <v>1</v>
      </c>
      <c r="L975" s="56" t="s">
        <v>20532</v>
      </c>
      <c r="M975" s="57" t="s">
        <v>20537</v>
      </c>
      <c r="N975" s="58"/>
      <c r="O975" s="58"/>
      <c r="P975" s="58">
        <v>5.24</v>
      </c>
      <c r="Q975" s="58"/>
      <c r="R975" s="59"/>
      <c r="S975" s="59"/>
      <c r="T975" s="59">
        <v>5.3448000000000002</v>
      </c>
      <c r="U975" s="59"/>
      <c r="V975" s="59"/>
      <c r="W975" s="59"/>
      <c r="X975" s="59">
        <v>5.4516960000000001</v>
      </c>
      <c r="Y975" s="59"/>
    </row>
    <row r="976" spans="3:25">
      <c r="C976" s="13" t="str">
        <f>IFERROR(VLOOKUP(A976,$H$13:$K$2718,4,0),"")</f>
        <v/>
      </c>
      <c r="H976" s="54" t="s">
        <v>15521</v>
      </c>
      <c r="I976" s="55" t="s">
        <v>14562</v>
      </c>
      <c r="J976" s="55" t="s">
        <v>14562</v>
      </c>
      <c r="K976" s="56">
        <v>1</v>
      </c>
      <c r="L976" s="56" t="s">
        <v>20533</v>
      </c>
      <c r="M976" s="57" t="s">
        <v>20537</v>
      </c>
      <c r="N976" s="58"/>
      <c r="O976" s="58"/>
      <c r="P976" s="58">
        <v>1.6700000000000004</v>
      </c>
      <c r="Q976" s="58"/>
      <c r="R976" s="59"/>
      <c r="S976" s="59"/>
      <c r="T976" s="59">
        <v>1.7034000000000005</v>
      </c>
      <c r="U976" s="59"/>
      <c r="V976" s="59"/>
      <c r="W976" s="59"/>
      <c r="X976" s="59">
        <v>1.7374680000000005</v>
      </c>
      <c r="Y976" s="59"/>
    </row>
    <row r="977" spans="3:25">
      <c r="C977" s="13" t="str">
        <f>IFERROR(VLOOKUP(A977,$H$13:$K$2718,4,0),"")</f>
        <v/>
      </c>
      <c r="H977" s="54" t="s">
        <v>15522</v>
      </c>
      <c r="I977" s="55" t="s">
        <v>18843</v>
      </c>
      <c r="J977" s="55" t="s">
        <v>14562</v>
      </c>
      <c r="K977" s="56">
        <v>0</v>
      </c>
      <c r="L977" s="56" t="s">
        <v>20532</v>
      </c>
      <c r="M977" s="57" t="s">
        <v>20537</v>
      </c>
      <c r="N977" s="58"/>
      <c r="O977" s="58"/>
      <c r="P977" s="58">
        <v>10.8</v>
      </c>
      <c r="Q977" s="58"/>
      <c r="R977" s="59"/>
      <c r="S977" s="59"/>
      <c r="T977" s="59">
        <v>11.016</v>
      </c>
      <c r="U977" s="59"/>
      <c r="V977" s="59"/>
      <c r="W977" s="59"/>
      <c r="X977" s="59">
        <v>11.236319999999999</v>
      </c>
      <c r="Y977" s="59"/>
    </row>
    <row r="978" spans="3:25">
      <c r="C978" s="13" t="str">
        <f>IFERROR(VLOOKUP(A978,$H$13:$K$2718,4,0),"")</f>
        <v/>
      </c>
      <c r="H978" s="54" t="s">
        <v>15523</v>
      </c>
      <c r="I978" s="55" t="s">
        <v>18844</v>
      </c>
      <c r="J978" s="55" t="s">
        <v>18845</v>
      </c>
      <c r="K978" s="56">
        <v>1</v>
      </c>
      <c r="L978" s="56" t="s">
        <v>20532</v>
      </c>
      <c r="M978" s="57" t="s">
        <v>20537</v>
      </c>
      <c r="N978" s="58"/>
      <c r="O978" s="58"/>
      <c r="P978" s="58">
        <v>4.6500000000000004</v>
      </c>
      <c r="Q978" s="58"/>
      <c r="R978" s="59"/>
      <c r="S978" s="59"/>
      <c r="T978" s="59">
        <v>4.7430000000000003</v>
      </c>
      <c r="U978" s="59"/>
      <c r="V978" s="59"/>
      <c r="W978" s="59"/>
      <c r="X978" s="59">
        <v>4.83786</v>
      </c>
      <c r="Y978" s="59"/>
    </row>
    <row r="979" spans="3:25">
      <c r="C979" s="13" t="str">
        <f>IFERROR(VLOOKUP(A979,$H$13:$K$2718,4,0),"")</f>
        <v/>
      </c>
      <c r="H979" s="54" t="s">
        <v>15524</v>
      </c>
      <c r="I979" s="55" t="s">
        <v>18846</v>
      </c>
      <c r="J979" s="55" t="s">
        <v>14562</v>
      </c>
      <c r="K979" s="56">
        <v>1</v>
      </c>
      <c r="L979" s="56" t="s">
        <v>20533</v>
      </c>
      <c r="M979" s="57" t="s">
        <v>20537</v>
      </c>
      <c r="N979" s="58"/>
      <c r="O979" s="58"/>
      <c r="P979" s="58">
        <v>37.71</v>
      </c>
      <c r="Q979" s="58"/>
      <c r="R979" s="59"/>
      <c r="S979" s="59"/>
      <c r="T979" s="59">
        <v>38.464199999999998</v>
      </c>
      <c r="U979" s="59"/>
      <c r="V979" s="59"/>
      <c r="W979" s="59"/>
      <c r="X979" s="59">
        <v>39.233483999999997</v>
      </c>
      <c r="Y979" s="59"/>
    </row>
    <row r="980" spans="3:25">
      <c r="C980" s="13" t="str">
        <f>IFERROR(VLOOKUP(A980,$H$13:$K$2718,4,0),"")</f>
        <v/>
      </c>
      <c r="H980" s="54" t="s">
        <v>15525</v>
      </c>
      <c r="I980" s="55" t="s">
        <v>18847</v>
      </c>
      <c r="J980" s="55" t="s">
        <v>18848</v>
      </c>
      <c r="K980" s="56">
        <v>6</v>
      </c>
      <c r="L980" s="56" t="s">
        <v>20532</v>
      </c>
      <c r="M980" s="57" t="s">
        <v>20537</v>
      </c>
      <c r="N980" s="58"/>
      <c r="O980" s="58"/>
      <c r="P980" s="58">
        <v>5.41</v>
      </c>
      <c r="Q980" s="58"/>
      <c r="R980" s="59"/>
      <c r="S980" s="59"/>
      <c r="T980" s="59">
        <v>5.5182000000000002</v>
      </c>
      <c r="U980" s="59"/>
      <c r="V980" s="59"/>
      <c r="W980" s="59"/>
      <c r="X980" s="59">
        <v>5.6285639999999999</v>
      </c>
      <c r="Y980" s="59"/>
    </row>
    <row r="981" spans="3:25">
      <c r="C981" s="13" t="str">
        <f>IFERROR(VLOOKUP(A981,$H$13:$K$2718,4,0),"")</f>
        <v/>
      </c>
      <c r="H981" s="54" t="s">
        <v>15526</v>
      </c>
      <c r="I981" s="55" t="s">
        <v>18849</v>
      </c>
      <c r="J981" s="55" t="s">
        <v>14562</v>
      </c>
      <c r="K981" s="56">
        <v>6</v>
      </c>
      <c r="L981" s="56" t="s">
        <v>20532</v>
      </c>
      <c r="M981" s="57" t="s">
        <v>20537</v>
      </c>
      <c r="N981" s="58"/>
      <c r="O981" s="58"/>
      <c r="P981" s="58">
        <v>5.1199999999999992</v>
      </c>
      <c r="Q981" s="58"/>
      <c r="R981" s="59"/>
      <c r="S981" s="59"/>
      <c r="T981" s="59">
        <v>5.2223999999999995</v>
      </c>
      <c r="U981" s="59"/>
      <c r="V981" s="59"/>
      <c r="W981" s="59"/>
      <c r="X981" s="59">
        <v>5.3268479999999991</v>
      </c>
      <c r="Y981" s="59"/>
    </row>
    <row r="982" spans="3:25">
      <c r="C982" s="13" t="str">
        <f>IFERROR(VLOOKUP(A982,$H$13:$K$2718,4,0),"")</f>
        <v/>
      </c>
      <c r="H982" s="54" t="s">
        <v>15527</v>
      </c>
      <c r="I982" s="55" t="s">
        <v>18850</v>
      </c>
      <c r="J982" s="55" t="s">
        <v>18851</v>
      </c>
      <c r="K982" s="56">
        <v>1</v>
      </c>
      <c r="L982" s="56" t="s">
        <v>20532</v>
      </c>
      <c r="M982" s="57" t="s">
        <v>20537</v>
      </c>
      <c r="N982" s="58"/>
      <c r="O982" s="58"/>
      <c r="P982" s="58">
        <v>4.1099999999999994</v>
      </c>
      <c r="Q982" s="58"/>
      <c r="R982" s="59"/>
      <c r="S982" s="59"/>
      <c r="T982" s="59">
        <v>4.1921999999999997</v>
      </c>
      <c r="U982" s="59"/>
      <c r="V982" s="59"/>
      <c r="W982" s="59"/>
      <c r="X982" s="59">
        <v>4.2760439999999997</v>
      </c>
      <c r="Y982" s="59"/>
    </row>
    <row r="983" spans="3:25">
      <c r="C983" s="13" t="str">
        <f>IFERROR(VLOOKUP(A983,$H$13:$K$2718,4,0),"")</f>
        <v/>
      </c>
      <c r="H983" s="54" t="s">
        <v>15528</v>
      </c>
      <c r="I983" s="55" t="s">
        <v>18852</v>
      </c>
      <c r="J983" s="55" t="s">
        <v>18853</v>
      </c>
      <c r="K983" s="56">
        <v>1</v>
      </c>
      <c r="L983" s="56" t="s">
        <v>20532</v>
      </c>
      <c r="M983" s="57" t="s">
        <v>20537</v>
      </c>
      <c r="N983" s="58"/>
      <c r="O983" s="58"/>
      <c r="P983" s="58">
        <v>4.8599999999999994</v>
      </c>
      <c r="Q983" s="58"/>
      <c r="R983" s="59"/>
      <c r="S983" s="59"/>
      <c r="T983" s="59">
        <v>4.9571999999999994</v>
      </c>
      <c r="U983" s="59"/>
      <c r="V983" s="59"/>
      <c r="W983" s="59"/>
      <c r="X983" s="59">
        <v>5.0563439999999993</v>
      </c>
      <c r="Y983" s="59"/>
    </row>
    <row r="984" spans="3:25">
      <c r="C984" s="13" t="str">
        <f>IFERROR(VLOOKUP(A984,$H$13:$K$2718,4,0),"")</f>
        <v/>
      </c>
      <c r="H984" s="54" t="s">
        <v>15529</v>
      </c>
      <c r="I984" s="55" t="s">
        <v>18854</v>
      </c>
      <c r="J984" s="55" t="s">
        <v>18855</v>
      </c>
      <c r="K984" s="56">
        <v>6</v>
      </c>
      <c r="L984" s="56" t="s">
        <v>20532</v>
      </c>
      <c r="M984" s="57" t="s">
        <v>20537</v>
      </c>
      <c r="N984" s="58"/>
      <c r="O984" s="58"/>
      <c r="P984" s="58">
        <v>2.35</v>
      </c>
      <c r="Q984" s="58"/>
      <c r="R984" s="59"/>
      <c r="S984" s="59"/>
      <c r="T984" s="59">
        <v>2.3970000000000002</v>
      </c>
      <c r="U984" s="59"/>
      <c r="V984" s="59"/>
      <c r="W984" s="59"/>
      <c r="X984" s="59">
        <v>2.4449400000000003</v>
      </c>
      <c r="Y984" s="59"/>
    </row>
    <row r="985" spans="3:25">
      <c r="C985" s="13" t="str">
        <f>IFERROR(VLOOKUP(A985,$H$13:$K$2718,4,0),"")</f>
        <v/>
      </c>
      <c r="H985" s="54" t="s">
        <v>15530</v>
      </c>
      <c r="I985" s="55" t="s">
        <v>18856</v>
      </c>
      <c r="J985" s="55" t="s">
        <v>18857</v>
      </c>
      <c r="K985" s="56">
        <v>1</v>
      </c>
      <c r="L985" s="56" t="s">
        <v>20532</v>
      </c>
      <c r="M985" s="57" t="s">
        <v>20537</v>
      </c>
      <c r="N985" s="58"/>
      <c r="O985" s="58"/>
      <c r="P985" s="58">
        <v>4.76</v>
      </c>
      <c r="Q985" s="58"/>
      <c r="R985" s="59"/>
      <c r="S985" s="59"/>
      <c r="T985" s="59">
        <v>4.8552</v>
      </c>
      <c r="U985" s="59"/>
      <c r="V985" s="59"/>
      <c r="W985" s="59"/>
      <c r="X985" s="59">
        <v>4.9523039999999998</v>
      </c>
      <c r="Y985" s="59"/>
    </row>
    <row r="986" spans="3:25">
      <c r="C986" s="13" t="str">
        <f>IFERROR(VLOOKUP(A986,$H$13:$K$2718,4,0),"")</f>
        <v/>
      </c>
      <c r="H986" s="54" t="s">
        <v>15531</v>
      </c>
      <c r="I986" s="55" t="s">
        <v>18858</v>
      </c>
      <c r="J986" s="55" t="s">
        <v>14562</v>
      </c>
      <c r="K986" s="56">
        <v>1</v>
      </c>
      <c r="L986" s="56" t="s">
        <v>20532</v>
      </c>
      <c r="M986" s="57" t="s">
        <v>20537</v>
      </c>
      <c r="N986" s="58"/>
      <c r="O986" s="58"/>
      <c r="P986" s="58">
        <v>7.97</v>
      </c>
      <c r="Q986" s="58"/>
      <c r="R986" s="59"/>
      <c r="S986" s="59"/>
      <c r="T986" s="59">
        <v>8.1294000000000004</v>
      </c>
      <c r="U986" s="59"/>
      <c r="V986" s="59"/>
      <c r="W986" s="59"/>
      <c r="X986" s="59">
        <v>8.2919879999999999</v>
      </c>
      <c r="Y986" s="59"/>
    </row>
    <row r="987" spans="3:25">
      <c r="C987" s="13" t="str">
        <f>IFERROR(VLOOKUP(A987,$H$13:$K$2718,4,0),"")</f>
        <v/>
      </c>
      <c r="H987" s="54" t="s">
        <v>15532</v>
      </c>
      <c r="I987" s="55" t="s">
        <v>18859</v>
      </c>
      <c r="J987" s="55" t="s">
        <v>14562</v>
      </c>
      <c r="K987" s="56">
        <v>1</v>
      </c>
      <c r="L987" s="56" t="s">
        <v>20532</v>
      </c>
      <c r="M987" s="57" t="s">
        <v>20537</v>
      </c>
      <c r="N987" s="58"/>
      <c r="O987" s="58"/>
      <c r="P987" s="58">
        <v>4.5400000000000009</v>
      </c>
      <c r="Q987" s="58"/>
      <c r="R987" s="59"/>
      <c r="S987" s="59"/>
      <c r="T987" s="59">
        <v>4.6308000000000007</v>
      </c>
      <c r="U987" s="59"/>
      <c r="V987" s="59"/>
      <c r="W987" s="59"/>
      <c r="X987" s="59">
        <v>4.7234160000000003</v>
      </c>
      <c r="Y987" s="59"/>
    </row>
    <row r="988" spans="3:25">
      <c r="C988" s="13" t="str">
        <f>IFERROR(VLOOKUP(A988,$H$13:$K$2718,4,0),"")</f>
        <v/>
      </c>
      <c r="H988" s="54" t="s">
        <v>15533</v>
      </c>
      <c r="I988" s="55" t="s">
        <v>18860</v>
      </c>
      <c r="J988" s="55" t="s">
        <v>14562</v>
      </c>
      <c r="K988" s="56">
        <v>1</v>
      </c>
      <c r="L988" s="56" t="s">
        <v>20532</v>
      </c>
      <c r="M988" s="57" t="s">
        <v>20537</v>
      </c>
      <c r="N988" s="58"/>
      <c r="O988" s="58"/>
      <c r="P988" s="58">
        <v>7.4099999999999993</v>
      </c>
      <c r="Q988" s="58"/>
      <c r="R988" s="59"/>
      <c r="S988" s="59"/>
      <c r="T988" s="59">
        <v>7.5581999999999994</v>
      </c>
      <c r="U988" s="59"/>
      <c r="V988" s="59"/>
      <c r="W988" s="59"/>
      <c r="X988" s="59">
        <v>7.709363999999999</v>
      </c>
      <c r="Y988" s="59"/>
    </row>
    <row r="989" spans="3:25">
      <c r="C989" s="13" t="str">
        <f>IFERROR(VLOOKUP(A989,$H$13:$K$2718,4,0),"")</f>
        <v/>
      </c>
      <c r="H989" s="54" t="s">
        <v>15534</v>
      </c>
      <c r="I989" s="55" t="s">
        <v>18860</v>
      </c>
      <c r="J989" s="55" t="s">
        <v>14562</v>
      </c>
      <c r="K989" s="56">
        <v>1</v>
      </c>
      <c r="L989" s="56" t="s">
        <v>20532</v>
      </c>
      <c r="M989" s="57" t="s">
        <v>20537</v>
      </c>
      <c r="N989" s="58"/>
      <c r="O989" s="58"/>
      <c r="P989" s="58">
        <v>6.29</v>
      </c>
      <c r="Q989" s="58"/>
      <c r="R989" s="59"/>
      <c r="S989" s="59"/>
      <c r="T989" s="59">
        <v>6.4157999999999999</v>
      </c>
      <c r="U989" s="59"/>
      <c r="V989" s="59"/>
      <c r="W989" s="59"/>
      <c r="X989" s="59">
        <v>6.5441159999999998</v>
      </c>
      <c r="Y989" s="59"/>
    </row>
    <row r="990" spans="3:25">
      <c r="C990" s="13" t="str">
        <f>IFERROR(VLOOKUP(A990,$H$13:$K$2718,4,0),"")</f>
        <v/>
      </c>
      <c r="H990" s="54" t="s">
        <v>15535</v>
      </c>
      <c r="I990" s="55" t="s">
        <v>18861</v>
      </c>
      <c r="J990" s="55" t="s">
        <v>18862</v>
      </c>
      <c r="K990" s="56">
        <v>6</v>
      </c>
      <c r="L990" s="56" t="s">
        <v>20532</v>
      </c>
      <c r="M990" s="57" t="s">
        <v>20537</v>
      </c>
      <c r="N990" s="58"/>
      <c r="O990" s="58"/>
      <c r="P990" s="58">
        <v>2.2200000000000002</v>
      </c>
      <c r="Q990" s="58"/>
      <c r="R990" s="59"/>
      <c r="S990" s="59"/>
      <c r="T990" s="59">
        <v>2.2644000000000002</v>
      </c>
      <c r="U990" s="59"/>
      <c r="V990" s="59"/>
      <c r="W990" s="59"/>
      <c r="X990" s="59">
        <v>2.3096880000000004</v>
      </c>
      <c r="Y990" s="59"/>
    </row>
    <row r="991" spans="3:25">
      <c r="C991" s="13" t="str">
        <f>IFERROR(VLOOKUP(A991,$H$13:$K$2718,4,0),"")</f>
        <v/>
      </c>
      <c r="H991" s="54" t="s">
        <v>15536</v>
      </c>
      <c r="I991" s="55" t="s">
        <v>14562</v>
      </c>
      <c r="J991" s="55" t="s">
        <v>14562</v>
      </c>
      <c r="K991" s="56">
        <v>12</v>
      </c>
      <c r="L991" s="56" t="s">
        <v>20533</v>
      </c>
      <c r="M991" s="57" t="s">
        <v>20537</v>
      </c>
      <c r="N991" s="58"/>
      <c r="O991" s="58"/>
      <c r="P991" s="58">
        <v>1.5</v>
      </c>
      <c r="Q991" s="58"/>
      <c r="R991" s="59"/>
      <c r="S991" s="59"/>
      <c r="T991" s="59">
        <v>1.53</v>
      </c>
      <c r="U991" s="59"/>
      <c r="V991" s="59"/>
      <c r="W991" s="59"/>
      <c r="X991" s="59">
        <v>1.5606</v>
      </c>
      <c r="Y991" s="59"/>
    </row>
    <row r="992" spans="3:25">
      <c r="C992" s="13" t="str">
        <f>IFERROR(VLOOKUP(A992,$H$13:$K$2718,4,0),"")</f>
        <v/>
      </c>
      <c r="H992" s="54" t="s">
        <v>15537</v>
      </c>
      <c r="I992" s="55" t="s">
        <v>18863</v>
      </c>
      <c r="J992" s="55" t="s">
        <v>18864</v>
      </c>
      <c r="K992" s="56">
        <v>1</v>
      </c>
      <c r="L992" s="56" t="s">
        <v>20532</v>
      </c>
      <c r="M992" s="57" t="s">
        <v>20537</v>
      </c>
      <c r="N992" s="58"/>
      <c r="O992" s="58"/>
      <c r="P992" s="58">
        <v>5.48</v>
      </c>
      <c r="Q992" s="58"/>
      <c r="R992" s="59"/>
      <c r="S992" s="59"/>
      <c r="T992" s="59">
        <v>5.5896000000000008</v>
      </c>
      <c r="U992" s="59"/>
      <c r="V992" s="59"/>
      <c r="W992" s="59"/>
      <c r="X992" s="59">
        <v>5.7013920000000011</v>
      </c>
      <c r="Y992" s="59"/>
    </row>
    <row r="993" spans="3:25">
      <c r="C993" s="13" t="str">
        <f>IFERROR(VLOOKUP(A993,$H$13:$K$2718,4,0),"")</f>
        <v/>
      </c>
      <c r="H993" s="54" t="s">
        <v>15538</v>
      </c>
      <c r="I993" s="55" t="s">
        <v>18865</v>
      </c>
      <c r="J993" s="55" t="s">
        <v>18866</v>
      </c>
      <c r="K993" s="56">
        <v>1</v>
      </c>
      <c r="L993" s="56" t="s">
        <v>20532</v>
      </c>
      <c r="M993" s="57" t="s">
        <v>20537</v>
      </c>
      <c r="N993" s="58"/>
      <c r="O993" s="58"/>
      <c r="P993" s="58">
        <v>3.3200000000000003</v>
      </c>
      <c r="Q993" s="58"/>
      <c r="R993" s="59"/>
      <c r="S993" s="59"/>
      <c r="T993" s="59">
        <v>3.3864000000000001</v>
      </c>
      <c r="U993" s="59"/>
      <c r="V993" s="59"/>
      <c r="W993" s="59"/>
      <c r="X993" s="59">
        <v>3.4541279999999999</v>
      </c>
      <c r="Y993" s="59"/>
    </row>
    <row r="994" spans="3:25">
      <c r="C994" s="13" t="str">
        <f>IFERROR(VLOOKUP(A994,$H$13:$K$2718,4,0),"")</f>
        <v/>
      </c>
      <c r="H994" s="54" t="s">
        <v>15539</v>
      </c>
      <c r="I994" s="55" t="s">
        <v>18867</v>
      </c>
      <c r="J994" s="55" t="s">
        <v>14562</v>
      </c>
      <c r="K994" s="56">
        <v>1</v>
      </c>
      <c r="L994" s="56" t="s">
        <v>20533</v>
      </c>
      <c r="M994" s="57" t="s">
        <v>20537</v>
      </c>
      <c r="N994" s="58"/>
      <c r="O994" s="58"/>
      <c r="P994" s="58">
        <v>8.620000000000001</v>
      </c>
      <c r="Q994" s="58"/>
      <c r="R994" s="59"/>
      <c r="S994" s="59"/>
      <c r="T994" s="59">
        <v>8.7924000000000007</v>
      </c>
      <c r="U994" s="59"/>
      <c r="V994" s="59"/>
      <c r="W994" s="59"/>
      <c r="X994" s="59">
        <v>8.9682480000000009</v>
      </c>
      <c r="Y994" s="59"/>
    </row>
    <row r="995" spans="3:25">
      <c r="C995" s="13" t="str">
        <f>IFERROR(VLOOKUP(A995,$H$13:$K$2718,4,0),"")</f>
        <v/>
      </c>
      <c r="H995" s="54" t="s">
        <v>15540</v>
      </c>
      <c r="I995" s="55" t="s">
        <v>18868</v>
      </c>
      <c r="J995" s="55" t="s">
        <v>14562</v>
      </c>
      <c r="K995" s="56">
        <v>1</v>
      </c>
      <c r="L995" s="56" t="s">
        <v>20532</v>
      </c>
      <c r="M995" s="57" t="s">
        <v>20537</v>
      </c>
      <c r="N995" s="58"/>
      <c r="O995" s="58"/>
      <c r="P995" s="58">
        <v>15.330000000000002</v>
      </c>
      <c r="Q995" s="58"/>
      <c r="R995" s="59"/>
      <c r="S995" s="59"/>
      <c r="T995" s="59">
        <v>15.636600000000001</v>
      </c>
      <c r="U995" s="59"/>
      <c r="V995" s="59"/>
      <c r="W995" s="59"/>
      <c r="X995" s="59">
        <v>15.949332000000002</v>
      </c>
      <c r="Y995" s="59"/>
    </row>
    <row r="996" spans="3:25">
      <c r="C996" s="13" t="str">
        <f>IFERROR(VLOOKUP(A996,$H$13:$K$2718,4,0),"")</f>
        <v/>
      </c>
      <c r="H996" s="54" t="s">
        <v>15541</v>
      </c>
      <c r="I996" s="55" t="s">
        <v>18869</v>
      </c>
      <c r="J996" s="55" t="s">
        <v>18870</v>
      </c>
      <c r="K996" s="56">
        <v>6</v>
      </c>
      <c r="L996" s="56" t="s">
        <v>20532</v>
      </c>
      <c r="M996" s="57" t="s">
        <v>20537</v>
      </c>
      <c r="N996" s="58"/>
      <c r="O996" s="58"/>
      <c r="P996" s="58">
        <v>5.25</v>
      </c>
      <c r="Q996" s="58"/>
      <c r="R996" s="59"/>
      <c r="S996" s="59"/>
      <c r="T996" s="59">
        <v>5.3550000000000004</v>
      </c>
      <c r="U996" s="59"/>
      <c r="V996" s="59"/>
      <c r="W996" s="59"/>
      <c r="X996" s="59">
        <v>5.4621000000000004</v>
      </c>
      <c r="Y996" s="59"/>
    </row>
    <row r="997" spans="3:25">
      <c r="C997" s="13" t="str">
        <f>IFERROR(VLOOKUP(A997,$H$13:$K$2718,4,0),"")</f>
        <v/>
      </c>
      <c r="H997" s="54" t="s">
        <v>15542</v>
      </c>
      <c r="I997" s="55" t="s">
        <v>18871</v>
      </c>
      <c r="J997" s="55" t="s">
        <v>18872</v>
      </c>
      <c r="K997" s="56">
        <v>6</v>
      </c>
      <c r="L997" s="56" t="s">
        <v>20532</v>
      </c>
      <c r="M997" s="57" t="s">
        <v>20537</v>
      </c>
      <c r="N997" s="58"/>
      <c r="O997" s="58"/>
      <c r="P997" s="58">
        <v>6.839999999999999</v>
      </c>
      <c r="Q997" s="58"/>
      <c r="R997" s="59"/>
      <c r="S997" s="59"/>
      <c r="T997" s="59">
        <v>6.976799999999999</v>
      </c>
      <c r="U997" s="59"/>
      <c r="V997" s="59"/>
      <c r="W997" s="59"/>
      <c r="X997" s="59">
        <v>7.1163359999999987</v>
      </c>
      <c r="Y997" s="59"/>
    </row>
    <row r="998" spans="3:25">
      <c r="C998" s="13" t="str">
        <f>IFERROR(VLOOKUP(A998,$H$13:$K$2718,4,0),"")</f>
        <v/>
      </c>
      <c r="H998" s="54" t="s">
        <v>15543</v>
      </c>
      <c r="I998" s="55" t="s">
        <v>18873</v>
      </c>
      <c r="J998" s="55" t="s">
        <v>18874</v>
      </c>
      <c r="K998" s="56">
        <v>6</v>
      </c>
      <c r="L998" s="56" t="s">
        <v>20532</v>
      </c>
      <c r="M998" s="57" t="s">
        <v>20537</v>
      </c>
      <c r="N998" s="58"/>
      <c r="O998" s="58"/>
      <c r="P998" s="58">
        <v>4.2200000000000006</v>
      </c>
      <c r="Q998" s="58"/>
      <c r="R998" s="59"/>
      <c r="S998" s="59"/>
      <c r="T998" s="59">
        <v>4.3044000000000002</v>
      </c>
      <c r="U998" s="59"/>
      <c r="V998" s="59"/>
      <c r="W998" s="59"/>
      <c r="X998" s="59">
        <v>4.3904880000000004</v>
      </c>
      <c r="Y998" s="59"/>
    </row>
    <row r="999" spans="3:25">
      <c r="C999" s="13" t="str">
        <f>IFERROR(VLOOKUP(A999,$H$13:$K$2718,4,0),"")</f>
        <v/>
      </c>
      <c r="H999" s="54" t="s">
        <v>15544</v>
      </c>
      <c r="I999" s="55" t="s">
        <v>14562</v>
      </c>
      <c r="J999" s="55" t="s">
        <v>18875</v>
      </c>
      <c r="K999" s="56">
        <v>1</v>
      </c>
      <c r="L999" s="56" t="s">
        <v>20532</v>
      </c>
      <c r="M999" s="57" t="s">
        <v>20537</v>
      </c>
      <c r="N999" s="58"/>
      <c r="O999" s="58"/>
      <c r="P999" s="58">
        <v>2.5500000000000003</v>
      </c>
      <c r="Q999" s="58"/>
      <c r="R999" s="59"/>
      <c r="S999" s="59"/>
      <c r="T999" s="59">
        <v>2.6010000000000004</v>
      </c>
      <c r="U999" s="59"/>
      <c r="V999" s="59"/>
      <c r="W999" s="59"/>
      <c r="X999" s="59">
        <v>2.6530200000000006</v>
      </c>
      <c r="Y999" s="59"/>
    </row>
    <row r="1000" spans="3:25">
      <c r="C1000" s="13" t="str">
        <f>IFERROR(VLOOKUP(A1000,$H$13:$K$2718,4,0),"")</f>
        <v/>
      </c>
      <c r="H1000" s="54" t="s">
        <v>15545</v>
      </c>
      <c r="I1000" s="55" t="s">
        <v>18876</v>
      </c>
      <c r="J1000" s="55" t="s">
        <v>18877</v>
      </c>
      <c r="K1000" s="56">
        <v>12</v>
      </c>
      <c r="L1000" s="56" t="s">
        <v>20532</v>
      </c>
      <c r="M1000" s="57" t="s">
        <v>20537</v>
      </c>
      <c r="N1000" s="58"/>
      <c r="O1000" s="58"/>
      <c r="P1000" s="58">
        <v>2.3199999999999998</v>
      </c>
      <c r="Q1000" s="58"/>
      <c r="R1000" s="59"/>
      <c r="S1000" s="59"/>
      <c r="T1000" s="59">
        <v>2.3663999999999996</v>
      </c>
      <c r="U1000" s="59"/>
      <c r="V1000" s="59"/>
      <c r="W1000" s="59"/>
      <c r="X1000" s="59">
        <v>2.4137279999999994</v>
      </c>
      <c r="Y1000" s="59"/>
    </row>
    <row r="1001" spans="3:25">
      <c r="C1001" s="13" t="str">
        <f>IFERROR(VLOOKUP(A1001,$H$13:$K$2718,4,0),"")</f>
        <v/>
      </c>
      <c r="H1001" s="54" t="s">
        <v>15546</v>
      </c>
      <c r="I1001" s="55" t="s">
        <v>18878</v>
      </c>
      <c r="J1001" s="55" t="s">
        <v>14562</v>
      </c>
      <c r="K1001" s="56">
        <v>1</v>
      </c>
      <c r="L1001" s="56" t="s">
        <v>20532</v>
      </c>
      <c r="M1001" s="57" t="s">
        <v>20537</v>
      </c>
      <c r="N1001" s="58"/>
      <c r="O1001" s="58"/>
      <c r="P1001" s="58">
        <v>5.0999999999999996</v>
      </c>
      <c r="Q1001" s="58"/>
      <c r="R1001" s="59"/>
      <c r="S1001" s="59"/>
      <c r="T1001" s="59">
        <v>5.202</v>
      </c>
      <c r="U1001" s="59"/>
      <c r="V1001" s="59"/>
      <c r="W1001" s="59"/>
      <c r="X1001" s="59">
        <v>5.3060400000000003</v>
      </c>
      <c r="Y1001" s="59"/>
    </row>
    <row r="1002" spans="3:25">
      <c r="C1002" s="13" t="str">
        <f>IFERROR(VLOOKUP(A1002,$H$13:$K$2718,4,0),"")</f>
        <v/>
      </c>
      <c r="H1002" s="54" t="s">
        <v>15547</v>
      </c>
      <c r="I1002" s="55" t="s">
        <v>18879</v>
      </c>
      <c r="J1002" s="55" t="s">
        <v>14562</v>
      </c>
      <c r="K1002" s="56">
        <v>1</v>
      </c>
      <c r="L1002" s="56" t="s">
        <v>20533</v>
      </c>
      <c r="M1002" s="57" t="s">
        <v>20537</v>
      </c>
      <c r="N1002" s="58"/>
      <c r="O1002" s="58"/>
      <c r="P1002" s="58">
        <v>1.4500000000000002</v>
      </c>
      <c r="Q1002" s="58"/>
      <c r="R1002" s="59"/>
      <c r="S1002" s="59"/>
      <c r="T1002" s="59">
        <v>1.4790000000000001</v>
      </c>
      <c r="U1002" s="59"/>
      <c r="V1002" s="59"/>
      <c r="W1002" s="59"/>
      <c r="X1002" s="59">
        <v>1.50858</v>
      </c>
      <c r="Y1002" s="59"/>
    </row>
    <row r="1003" spans="3:25">
      <c r="C1003" s="13" t="str">
        <f>IFERROR(VLOOKUP(A1003,$H$13:$K$2718,4,0),"")</f>
        <v/>
      </c>
      <c r="H1003" s="54" t="s">
        <v>15548</v>
      </c>
      <c r="I1003" s="55" t="s">
        <v>17709</v>
      </c>
      <c r="J1003" s="55" t="s">
        <v>17710</v>
      </c>
      <c r="K1003" s="56">
        <v>1</v>
      </c>
      <c r="L1003" s="56" t="s">
        <v>20532</v>
      </c>
      <c r="M1003" s="57" t="s">
        <v>20537</v>
      </c>
      <c r="N1003" s="58"/>
      <c r="O1003" s="58"/>
      <c r="P1003" s="58">
        <v>8.39</v>
      </c>
      <c r="Q1003" s="58"/>
      <c r="R1003" s="59"/>
      <c r="S1003" s="59"/>
      <c r="T1003" s="59">
        <v>8.5578000000000003</v>
      </c>
      <c r="U1003" s="59"/>
      <c r="V1003" s="59"/>
      <c r="W1003" s="59"/>
      <c r="X1003" s="59">
        <v>8.7289560000000002</v>
      </c>
      <c r="Y1003" s="59"/>
    </row>
    <row r="1004" spans="3:25">
      <c r="C1004" s="13" t="str">
        <f>IFERROR(VLOOKUP(A1004,$H$13:$K$2718,4,0),"")</f>
        <v/>
      </c>
      <c r="H1004" s="54" t="s">
        <v>15549</v>
      </c>
      <c r="I1004" s="55" t="s">
        <v>14562</v>
      </c>
      <c r="J1004" s="55" t="s">
        <v>14562</v>
      </c>
      <c r="K1004" s="56">
        <v>1</v>
      </c>
      <c r="L1004" s="56" t="s">
        <v>20532</v>
      </c>
      <c r="M1004" s="57" t="s">
        <v>20536</v>
      </c>
      <c r="N1004" s="58">
        <v>4.6400000000000006</v>
      </c>
      <c r="O1004" s="58">
        <v>4.3400000000000007</v>
      </c>
      <c r="P1004" s="58">
        <v>4.0400000000000009</v>
      </c>
      <c r="Q1004" s="58">
        <v>3.6800000000000006</v>
      </c>
      <c r="R1004" s="59">
        <v>4.732800000000001</v>
      </c>
      <c r="S1004" s="59">
        <v>4.426800000000001</v>
      </c>
      <c r="T1004" s="59">
        <v>4.1208000000000009</v>
      </c>
      <c r="U1004" s="59">
        <v>3.7536000000000005</v>
      </c>
      <c r="V1004" s="59">
        <v>4.8274560000000006</v>
      </c>
      <c r="W1004" s="59">
        <v>4.5153360000000013</v>
      </c>
      <c r="X1004" s="59">
        <v>4.2032160000000012</v>
      </c>
      <c r="Y1004" s="59">
        <v>3.8286720000000005</v>
      </c>
    </row>
    <row r="1005" spans="3:25">
      <c r="C1005" s="13" t="str">
        <f>IFERROR(VLOOKUP(A1005,$H$13:$K$2718,4,0),"")</f>
        <v/>
      </c>
      <c r="H1005" s="54" t="s">
        <v>15550</v>
      </c>
      <c r="I1005" s="55" t="s">
        <v>18880</v>
      </c>
      <c r="J1005" s="55" t="s">
        <v>18881</v>
      </c>
      <c r="K1005" s="56">
        <v>1</v>
      </c>
      <c r="L1005" s="56" t="s">
        <v>20532</v>
      </c>
      <c r="M1005" s="57" t="s">
        <v>20537</v>
      </c>
      <c r="N1005" s="58"/>
      <c r="O1005" s="58"/>
      <c r="P1005" s="58">
        <v>7.4999999999999991</v>
      </c>
      <c r="Q1005" s="58"/>
      <c r="R1005" s="59"/>
      <c r="S1005" s="59"/>
      <c r="T1005" s="59">
        <v>7.6499999999999995</v>
      </c>
      <c r="U1005" s="59"/>
      <c r="V1005" s="59"/>
      <c r="W1005" s="59"/>
      <c r="X1005" s="59">
        <v>7.802999999999999</v>
      </c>
      <c r="Y1005" s="59"/>
    </row>
    <row r="1006" spans="3:25">
      <c r="C1006" s="13" t="str">
        <f>IFERROR(VLOOKUP(A1006,$H$13:$K$2718,4,0),"")</f>
        <v/>
      </c>
      <c r="H1006" s="54" t="s">
        <v>15551</v>
      </c>
      <c r="I1006" s="55" t="s">
        <v>18882</v>
      </c>
      <c r="J1006" s="55" t="s">
        <v>18883</v>
      </c>
      <c r="K1006" s="56">
        <v>1</v>
      </c>
      <c r="L1006" s="56" t="s">
        <v>20532</v>
      </c>
      <c r="M1006" s="57" t="s">
        <v>20537</v>
      </c>
      <c r="N1006" s="58"/>
      <c r="O1006" s="58"/>
      <c r="P1006" s="58">
        <v>2.63</v>
      </c>
      <c r="Q1006" s="58"/>
      <c r="R1006" s="59"/>
      <c r="S1006" s="59"/>
      <c r="T1006" s="59">
        <v>2.6825999999999999</v>
      </c>
      <c r="U1006" s="59"/>
      <c r="V1006" s="59"/>
      <c r="W1006" s="59"/>
      <c r="X1006" s="59">
        <v>2.7362519999999999</v>
      </c>
      <c r="Y1006" s="59"/>
    </row>
    <row r="1007" spans="3:25">
      <c r="C1007" s="13" t="str">
        <f>IFERROR(VLOOKUP(A1007,$H$13:$K$2718,4,0),"")</f>
        <v/>
      </c>
      <c r="H1007" s="54" t="s">
        <v>15552</v>
      </c>
      <c r="I1007" s="55" t="s">
        <v>18884</v>
      </c>
      <c r="J1007" s="55" t="s">
        <v>18885</v>
      </c>
      <c r="K1007" s="56">
        <v>6</v>
      </c>
      <c r="L1007" s="56" t="s">
        <v>20532</v>
      </c>
      <c r="M1007" s="57" t="s">
        <v>20537</v>
      </c>
      <c r="N1007" s="58"/>
      <c r="O1007" s="58"/>
      <c r="P1007" s="58">
        <v>2.54</v>
      </c>
      <c r="Q1007" s="58"/>
      <c r="R1007" s="59"/>
      <c r="S1007" s="59"/>
      <c r="T1007" s="59">
        <v>2.5908000000000002</v>
      </c>
      <c r="U1007" s="59"/>
      <c r="V1007" s="59"/>
      <c r="W1007" s="59"/>
      <c r="X1007" s="59">
        <v>2.6426160000000003</v>
      </c>
      <c r="Y1007" s="59"/>
    </row>
    <row r="1008" spans="3:25">
      <c r="C1008" s="13" t="str">
        <f>IFERROR(VLOOKUP(A1008,$H$13:$K$2718,4,0),"")</f>
        <v/>
      </c>
      <c r="H1008" s="54" t="s">
        <v>15553</v>
      </c>
      <c r="I1008" s="55" t="s">
        <v>18886</v>
      </c>
      <c r="J1008" s="55" t="s">
        <v>14562</v>
      </c>
      <c r="K1008" s="56">
        <v>1</v>
      </c>
      <c r="L1008" s="56" t="s">
        <v>20532</v>
      </c>
      <c r="M1008" s="57" t="s">
        <v>20537</v>
      </c>
      <c r="N1008" s="58"/>
      <c r="O1008" s="58"/>
      <c r="P1008" s="58">
        <v>4.7799999999999994</v>
      </c>
      <c r="Q1008" s="58"/>
      <c r="R1008" s="59"/>
      <c r="S1008" s="59"/>
      <c r="T1008" s="59">
        <v>4.8755999999999995</v>
      </c>
      <c r="U1008" s="59"/>
      <c r="V1008" s="59"/>
      <c r="W1008" s="59"/>
      <c r="X1008" s="59">
        <v>4.9731119999999995</v>
      </c>
      <c r="Y1008" s="59"/>
    </row>
    <row r="1009" spans="3:25">
      <c r="C1009" s="13" t="str">
        <f>IFERROR(VLOOKUP(A1009,$H$13:$K$2718,4,0),"")</f>
        <v/>
      </c>
      <c r="H1009" s="54" t="s">
        <v>15554</v>
      </c>
      <c r="I1009" s="55" t="s">
        <v>18887</v>
      </c>
      <c r="J1009" s="55" t="s">
        <v>18888</v>
      </c>
      <c r="K1009" s="56">
        <v>6</v>
      </c>
      <c r="L1009" s="56" t="s">
        <v>20532</v>
      </c>
      <c r="M1009" s="57" t="s">
        <v>20537</v>
      </c>
      <c r="N1009" s="58"/>
      <c r="O1009" s="58"/>
      <c r="P1009" s="58">
        <v>3.6200000000000006</v>
      </c>
      <c r="Q1009" s="58"/>
      <c r="R1009" s="59"/>
      <c r="S1009" s="59"/>
      <c r="T1009" s="59">
        <v>3.6924000000000006</v>
      </c>
      <c r="U1009" s="59"/>
      <c r="V1009" s="59"/>
      <c r="W1009" s="59"/>
      <c r="X1009" s="59">
        <v>3.7662480000000005</v>
      </c>
      <c r="Y1009" s="59"/>
    </row>
    <row r="1010" spans="3:25">
      <c r="C1010" s="13" t="str">
        <f>IFERROR(VLOOKUP(A1010,$H$13:$K$2718,4,0),"")</f>
        <v/>
      </c>
      <c r="H1010" s="54" t="s">
        <v>15555</v>
      </c>
      <c r="I1010" s="55" t="s">
        <v>18889</v>
      </c>
      <c r="J1010" s="55" t="s">
        <v>14562</v>
      </c>
      <c r="K1010" s="56">
        <v>1</v>
      </c>
      <c r="L1010" s="56" t="s">
        <v>20533</v>
      </c>
      <c r="M1010" s="57" t="s">
        <v>20537</v>
      </c>
      <c r="N1010" s="58"/>
      <c r="O1010" s="58"/>
      <c r="P1010" s="58">
        <v>4.6899999999999995</v>
      </c>
      <c r="Q1010" s="58"/>
      <c r="R1010" s="59"/>
      <c r="S1010" s="59"/>
      <c r="T1010" s="59">
        <v>4.7837999999999994</v>
      </c>
      <c r="U1010" s="59"/>
      <c r="V1010" s="59"/>
      <c r="W1010" s="59"/>
      <c r="X1010" s="59">
        <v>4.8794759999999995</v>
      </c>
      <c r="Y1010" s="59"/>
    </row>
    <row r="1011" spans="3:25">
      <c r="C1011" s="13" t="str">
        <f>IFERROR(VLOOKUP(A1011,$H$13:$K$2718,4,0),"")</f>
        <v/>
      </c>
      <c r="H1011" s="54" t="s">
        <v>15556</v>
      </c>
      <c r="I1011" s="55" t="s">
        <v>18890</v>
      </c>
      <c r="J1011" s="55" t="s">
        <v>18891</v>
      </c>
      <c r="K1011" s="56">
        <v>1</v>
      </c>
      <c r="L1011" s="56" t="s">
        <v>20532</v>
      </c>
      <c r="M1011" s="57" t="s">
        <v>20537</v>
      </c>
      <c r="N1011" s="58"/>
      <c r="O1011" s="58"/>
      <c r="P1011" s="58">
        <v>13.55</v>
      </c>
      <c r="Q1011" s="58"/>
      <c r="R1011" s="59"/>
      <c r="S1011" s="59"/>
      <c r="T1011" s="59">
        <v>13.821000000000002</v>
      </c>
      <c r="U1011" s="59"/>
      <c r="V1011" s="59"/>
      <c r="W1011" s="59"/>
      <c r="X1011" s="59">
        <v>14.097420000000001</v>
      </c>
      <c r="Y1011" s="59"/>
    </row>
    <row r="1012" spans="3:25">
      <c r="C1012" s="13" t="str">
        <f>IFERROR(VLOOKUP(A1012,$H$13:$K$2718,4,0),"")</f>
        <v/>
      </c>
      <c r="H1012" s="54" t="s">
        <v>15557</v>
      </c>
      <c r="I1012" s="55" t="s">
        <v>18892</v>
      </c>
      <c r="J1012" s="55" t="s">
        <v>18893</v>
      </c>
      <c r="K1012" s="56">
        <v>1</v>
      </c>
      <c r="L1012" s="56" t="s">
        <v>20532</v>
      </c>
      <c r="M1012" s="57" t="s">
        <v>20537</v>
      </c>
      <c r="N1012" s="58"/>
      <c r="O1012" s="58"/>
      <c r="P1012" s="58">
        <v>4.8800000000000008</v>
      </c>
      <c r="Q1012" s="58"/>
      <c r="R1012" s="59"/>
      <c r="S1012" s="59"/>
      <c r="T1012" s="59">
        <v>4.9776000000000007</v>
      </c>
      <c r="U1012" s="59"/>
      <c r="V1012" s="59"/>
      <c r="W1012" s="59"/>
      <c r="X1012" s="59">
        <v>5.0771520000000008</v>
      </c>
      <c r="Y1012" s="59"/>
    </row>
    <row r="1013" spans="3:25">
      <c r="C1013" s="13" t="str">
        <f>IFERROR(VLOOKUP(A1013,$H$13:$K$2718,4,0),"")</f>
        <v/>
      </c>
      <c r="H1013" s="54" t="s">
        <v>15558</v>
      </c>
      <c r="I1013" s="55" t="s">
        <v>18894</v>
      </c>
      <c r="J1013" s="55" t="s">
        <v>18895</v>
      </c>
      <c r="K1013" s="56">
        <v>6</v>
      </c>
      <c r="L1013" s="56" t="s">
        <v>20532</v>
      </c>
      <c r="M1013" s="57" t="s">
        <v>20537</v>
      </c>
      <c r="N1013" s="58"/>
      <c r="O1013" s="58"/>
      <c r="P1013" s="58">
        <v>7.6499999999999995</v>
      </c>
      <c r="Q1013" s="58"/>
      <c r="R1013" s="59"/>
      <c r="S1013" s="59"/>
      <c r="T1013" s="59">
        <v>7.802999999999999</v>
      </c>
      <c r="U1013" s="59"/>
      <c r="V1013" s="59"/>
      <c r="W1013" s="59"/>
      <c r="X1013" s="59">
        <v>7.9590599999999991</v>
      </c>
      <c r="Y1013" s="59"/>
    </row>
    <row r="1014" spans="3:25">
      <c r="C1014" s="13" t="str">
        <f>IFERROR(VLOOKUP(A1014,$H$13:$K$2718,4,0),"")</f>
        <v/>
      </c>
      <c r="H1014" s="54" t="s">
        <v>15559</v>
      </c>
      <c r="I1014" s="55" t="s">
        <v>18896</v>
      </c>
      <c r="J1014" s="55" t="s">
        <v>18897</v>
      </c>
      <c r="K1014" s="56">
        <v>6</v>
      </c>
      <c r="L1014" s="56" t="s">
        <v>20532</v>
      </c>
      <c r="M1014" s="57" t="s">
        <v>20536</v>
      </c>
      <c r="N1014" s="58">
        <v>4.58</v>
      </c>
      <c r="O1014" s="58">
        <v>4.28</v>
      </c>
      <c r="P1014" s="58">
        <v>3.98</v>
      </c>
      <c r="Q1014" s="58">
        <v>3.62</v>
      </c>
      <c r="R1014" s="59">
        <v>4.6715999999999998</v>
      </c>
      <c r="S1014" s="59">
        <v>4.3656000000000006</v>
      </c>
      <c r="T1014" s="59">
        <v>4.0595999999999997</v>
      </c>
      <c r="U1014" s="59">
        <v>3.6924000000000001</v>
      </c>
      <c r="V1014" s="59">
        <v>4.7650319999999997</v>
      </c>
      <c r="W1014" s="59">
        <v>4.4529120000000004</v>
      </c>
      <c r="X1014" s="59">
        <v>4.1407919999999994</v>
      </c>
      <c r="Y1014" s="59">
        <v>3.766248</v>
      </c>
    </row>
    <row r="1015" spans="3:25">
      <c r="C1015" s="13" t="str">
        <f>IFERROR(VLOOKUP(A1015,$H$13:$K$2718,4,0),"")</f>
        <v/>
      </c>
      <c r="H1015" s="54" t="s">
        <v>15560</v>
      </c>
      <c r="I1015" s="55" t="s">
        <v>18898</v>
      </c>
      <c r="J1015" s="55" t="s">
        <v>14562</v>
      </c>
      <c r="K1015" s="56">
        <v>1</v>
      </c>
      <c r="L1015" s="56" t="s">
        <v>20532</v>
      </c>
      <c r="M1015" s="57" t="s">
        <v>20537</v>
      </c>
      <c r="N1015" s="58"/>
      <c r="O1015" s="58"/>
      <c r="P1015" s="58">
        <v>3.94</v>
      </c>
      <c r="Q1015" s="58"/>
      <c r="R1015" s="59"/>
      <c r="S1015" s="59"/>
      <c r="T1015" s="59">
        <v>4.0187999999999997</v>
      </c>
      <c r="U1015" s="59"/>
      <c r="V1015" s="59"/>
      <c r="W1015" s="59"/>
      <c r="X1015" s="59">
        <v>4.0991759999999999</v>
      </c>
      <c r="Y1015" s="59"/>
    </row>
    <row r="1016" spans="3:25">
      <c r="C1016" s="13" t="str">
        <f>IFERROR(VLOOKUP(A1016,$H$13:$K$2718,4,0),"")</f>
        <v/>
      </c>
      <c r="H1016" s="54" t="s">
        <v>15561</v>
      </c>
      <c r="I1016" s="55" t="s">
        <v>18899</v>
      </c>
      <c r="J1016" s="55" t="s">
        <v>18144</v>
      </c>
      <c r="K1016" s="56">
        <v>1</v>
      </c>
      <c r="L1016" s="56" t="s">
        <v>20532</v>
      </c>
      <c r="M1016" s="57" t="s">
        <v>20537</v>
      </c>
      <c r="N1016" s="58"/>
      <c r="O1016" s="58"/>
      <c r="P1016" s="58">
        <v>9.2900000000000009</v>
      </c>
      <c r="Q1016" s="58"/>
      <c r="R1016" s="59"/>
      <c r="S1016" s="59"/>
      <c r="T1016" s="59">
        <v>9.4758000000000013</v>
      </c>
      <c r="U1016" s="59"/>
      <c r="V1016" s="59"/>
      <c r="W1016" s="59"/>
      <c r="X1016" s="59">
        <v>9.6653160000000007</v>
      </c>
      <c r="Y1016" s="59"/>
    </row>
    <row r="1017" spans="3:25">
      <c r="C1017" s="13" t="str">
        <f>IFERROR(VLOOKUP(A1017,$H$13:$K$2718,4,0),"")</f>
        <v/>
      </c>
      <c r="H1017" s="54" t="s">
        <v>15562</v>
      </c>
      <c r="I1017" s="55" t="s">
        <v>18900</v>
      </c>
      <c r="J1017" s="55" t="s">
        <v>14562</v>
      </c>
      <c r="K1017" s="56">
        <v>1</v>
      </c>
      <c r="L1017" s="56" t="s">
        <v>20532</v>
      </c>
      <c r="M1017" s="57" t="s">
        <v>20537</v>
      </c>
      <c r="N1017" s="58"/>
      <c r="O1017" s="58"/>
      <c r="P1017" s="58">
        <v>2.5299999999999998</v>
      </c>
      <c r="Q1017" s="58"/>
      <c r="R1017" s="59"/>
      <c r="S1017" s="59"/>
      <c r="T1017" s="59">
        <v>2.5806</v>
      </c>
      <c r="U1017" s="59"/>
      <c r="V1017" s="59"/>
      <c r="W1017" s="59"/>
      <c r="X1017" s="59">
        <v>2.632212</v>
      </c>
      <c r="Y1017" s="59"/>
    </row>
    <row r="1018" spans="3:25">
      <c r="C1018" s="13" t="str">
        <f>IFERROR(VLOOKUP(A1018,$H$13:$K$2718,4,0),"")</f>
        <v/>
      </c>
      <c r="H1018" s="54" t="s">
        <v>15563</v>
      </c>
      <c r="I1018" s="55" t="s">
        <v>18901</v>
      </c>
      <c r="J1018" s="55" t="s">
        <v>14562</v>
      </c>
      <c r="K1018" s="56">
        <v>1</v>
      </c>
      <c r="L1018" s="56" t="s">
        <v>20532</v>
      </c>
      <c r="M1018" s="57" t="s">
        <v>20537</v>
      </c>
      <c r="N1018" s="58"/>
      <c r="O1018" s="58"/>
      <c r="P1018" s="58">
        <v>2.5299999999999998</v>
      </c>
      <c r="Q1018" s="58"/>
      <c r="R1018" s="59"/>
      <c r="S1018" s="59"/>
      <c r="T1018" s="59">
        <v>2.5806</v>
      </c>
      <c r="U1018" s="59"/>
      <c r="V1018" s="59"/>
      <c r="W1018" s="59"/>
      <c r="X1018" s="59">
        <v>2.632212</v>
      </c>
      <c r="Y1018" s="59"/>
    </row>
    <row r="1019" spans="3:25">
      <c r="C1019" s="13" t="str">
        <f>IFERROR(VLOOKUP(A1019,$H$13:$K$2718,4,0),"")</f>
        <v/>
      </c>
      <c r="H1019" s="54" t="s">
        <v>15564</v>
      </c>
      <c r="I1019" s="55" t="s">
        <v>14562</v>
      </c>
      <c r="J1019" s="55" t="s">
        <v>18902</v>
      </c>
      <c r="K1019" s="56">
        <v>1</v>
      </c>
      <c r="L1019" s="56" t="s">
        <v>20532</v>
      </c>
      <c r="M1019" s="57" t="s">
        <v>20537</v>
      </c>
      <c r="N1019" s="58"/>
      <c r="O1019" s="58"/>
      <c r="P1019" s="58">
        <v>6.47</v>
      </c>
      <c r="Q1019" s="58"/>
      <c r="R1019" s="59"/>
      <c r="S1019" s="59"/>
      <c r="T1019" s="59">
        <v>6.5994000000000002</v>
      </c>
      <c r="U1019" s="59"/>
      <c r="V1019" s="59"/>
      <c r="W1019" s="59"/>
      <c r="X1019" s="59">
        <v>6.7313879999999999</v>
      </c>
      <c r="Y1019" s="59"/>
    </row>
    <row r="1020" spans="3:25">
      <c r="C1020" s="13" t="str">
        <f>IFERROR(VLOOKUP(A1020,$H$13:$K$2718,4,0),"")</f>
        <v/>
      </c>
      <c r="H1020" s="54" t="s">
        <v>15565</v>
      </c>
      <c r="I1020" s="55" t="s">
        <v>18903</v>
      </c>
      <c r="J1020" s="55" t="s">
        <v>18904</v>
      </c>
      <c r="K1020" s="56">
        <v>1</v>
      </c>
      <c r="L1020" s="56" t="s">
        <v>20532</v>
      </c>
      <c r="M1020" s="57" t="s">
        <v>20536</v>
      </c>
      <c r="N1020" s="58">
        <v>5.94</v>
      </c>
      <c r="O1020" s="58">
        <v>5.6400000000000006</v>
      </c>
      <c r="P1020" s="58">
        <v>5.34</v>
      </c>
      <c r="Q1020" s="58">
        <v>4.9800000000000004</v>
      </c>
      <c r="R1020" s="59">
        <v>6.0588000000000006</v>
      </c>
      <c r="S1020" s="59">
        <v>5.7528000000000006</v>
      </c>
      <c r="T1020" s="59">
        <v>5.4467999999999996</v>
      </c>
      <c r="U1020" s="59">
        <v>5.0796000000000001</v>
      </c>
      <c r="V1020" s="59">
        <v>6.1799760000000008</v>
      </c>
      <c r="W1020" s="59">
        <v>5.8678560000000006</v>
      </c>
      <c r="X1020" s="59">
        <v>5.5557359999999996</v>
      </c>
      <c r="Y1020" s="59">
        <v>5.1811920000000002</v>
      </c>
    </row>
    <row r="1021" spans="3:25">
      <c r="C1021" s="13" t="str">
        <f>IFERROR(VLOOKUP(A1021,$H$13:$K$2718,4,0),"")</f>
        <v/>
      </c>
      <c r="H1021" s="54" t="s">
        <v>15566</v>
      </c>
      <c r="I1021" s="55" t="s">
        <v>18905</v>
      </c>
      <c r="J1021" s="55" t="s">
        <v>18906</v>
      </c>
      <c r="K1021" s="56">
        <v>1</v>
      </c>
      <c r="L1021" s="56" t="s">
        <v>20532</v>
      </c>
      <c r="M1021" s="57" t="s">
        <v>20537</v>
      </c>
      <c r="N1021" s="58"/>
      <c r="O1021" s="58"/>
      <c r="P1021" s="58">
        <v>10.809999999999999</v>
      </c>
      <c r="Q1021" s="58"/>
      <c r="R1021" s="59"/>
      <c r="S1021" s="59"/>
      <c r="T1021" s="59">
        <v>11.026199999999999</v>
      </c>
      <c r="U1021" s="59"/>
      <c r="V1021" s="59"/>
      <c r="W1021" s="59"/>
      <c r="X1021" s="59">
        <v>11.246723999999999</v>
      </c>
      <c r="Y1021" s="59"/>
    </row>
    <row r="1022" spans="3:25">
      <c r="C1022" s="13" t="str">
        <f>IFERROR(VLOOKUP(A1022,$H$13:$K$2718,4,0),"")</f>
        <v/>
      </c>
      <c r="H1022" s="54" t="s">
        <v>15567</v>
      </c>
      <c r="I1022" s="55" t="s">
        <v>18907</v>
      </c>
      <c r="J1022" s="55" t="s">
        <v>18908</v>
      </c>
      <c r="K1022" s="56">
        <v>12</v>
      </c>
      <c r="L1022" s="56" t="s">
        <v>20532</v>
      </c>
      <c r="M1022" s="57" t="s">
        <v>20537</v>
      </c>
      <c r="N1022" s="58"/>
      <c r="O1022" s="58"/>
      <c r="P1022" s="58">
        <v>4.870000000000001</v>
      </c>
      <c r="Q1022" s="58"/>
      <c r="R1022" s="59"/>
      <c r="S1022" s="59"/>
      <c r="T1022" s="59">
        <v>4.9674000000000014</v>
      </c>
      <c r="U1022" s="59"/>
      <c r="V1022" s="59"/>
      <c r="W1022" s="59"/>
      <c r="X1022" s="59">
        <v>5.0667480000000014</v>
      </c>
      <c r="Y1022" s="59"/>
    </row>
    <row r="1023" spans="3:25">
      <c r="C1023" s="13" t="str">
        <f>IFERROR(VLOOKUP(A1023,$H$13:$K$2718,4,0),"")</f>
        <v/>
      </c>
      <c r="H1023" s="54" t="s">
        <v>15568</v>
      </c>
      <c r="I1023" s="55" t="s">
        <v>18909</v>
      </c>
      <c r="J1023" s="55" t="s">
        <v>18910</v>
      </c>
      <c r="K1023" s="56">
        <v>1</v>
      </c>
      <c r="L1023" s="56" t="s">
        <v>20532</v>
      </c>
      <c r="M1023" s="57" t="s">
        <v>20537</v>
      </c>
      <c r="N1023" s="58"/>
      <c r="O1023" s="58"/>
      <c r="P1023" s="58">
        <v>5.84</v>
      </c>
      <c r="Q1023" s="58"/>
      <c r="R1023" s="59"/>
      <c r="S1023" s="59"/>
      <c r="T1023" s="59">
        <v>5.9567999999999994</v>
      </c>
      <c r="U1023" s="59"/>
      <c r="V1023" s="59"/>
      <c r="W1023" s="59"/>
      <c r="X1023" s="59">
        <v>6.0759359999999996</v>
      </c>
      <c r="Y1023" s="59"/>
    </row>
    <row r="1024" spans="3:25">
      <c r="C1024" s="13" t="str">
        <f>IFERROR(VLOOKUP(A1024,$H$13:$K$2718,4,0),"")</f>
        <v/>
      </c>
      <c r="H1024" s="54" t="s">
        <v>15569</v>
      </c>
      <c r="I1024" s="55" t="s">
        <v>18911</v>
      </c>
      <c r="J1024" s="55" t="s">
        <v>18912</v>
      </c>
      <c r="K1024" s="56">
        <v>1</v>
      </c>
      <c r="L1024" s="56" t="s">
        <v>20532</v>
      </c>
      <c r="M1024" s="57" t="s">
        <v>20537</v>
      </c>
      <c r="N1024" s="58"/>
      <c r="O1024" s="58"/>
      <c r="P1024" s="58">
        <v>25.78</v>
      </c>
      <c r="Q1024" s="58"/>
      <c r="R1024" s="59"/>
      <c r="S1024" s="59"/>
      <c r="T1024" s="59">
        <v>26.2956</v>
      </c>
      <c r="U1024" s="59"/>
      <c r="V1024" s="59"/>
      <c r="W1024" s="59"/>
      <c r="X1024" s="59">
        <v>26.821512000000002</v>
      </c>
      <c r="Y1024" s="59"/>
    </row>
    <row r="1025" spans="3:25">
      <c r="C1025" s="13" t="str">
        <f>IFERROR(VLOOKUP(A1025,$H$13:$K$2718,4,0),"")</f>
        <v/>
      </c>
      <c r="H1025" s="54" t="s">
        <v>15570</v>
      </c>
      <c r="I1025" s="55" t="s">
        <v>18913</v>
      </c>
      <c r="J1025" s="55" t="s">
        <v>18914</v>
      </c>
      <c r="K1025" s="56">
        <v>1</v>
      </c>
      <c r="L1025" s="56" t="s">
        <v>20532</v>
      </c>
      <c r="M1025" s="57" t="s">
        <v>20537</v>
      </c>
      <c r="N1025" s="58"/>
      <c r="O1025" s="58"/>
      <c r="P1025" s="58">
        <v>8.23</v>
      </c>
      <c r="Q1025" s="58"/>
      <c r="R1025" s="59"/>
      <c r="S1025" s="59"/>
      <c r="T1025" s="59">
        <v>8.3946000000000005</v>
      </c>
      <c r="U1025" s="59"/>
      <c r="V1025" s="59"/>
      <c r="W1025" s="59"/>
      <c r="X1025" s="59">
        <v>8.5624920000000007</v>
      </c>
      <c r="Y1025" s="59"/>
    </row>
    <row r="1026" spans="3:25">
      <c r="C1026" s="13" t="str">
        <f>IFERROR(VLOOKUP(A1026,$H$13:$K$2718,4,0),"")</f>
        <v/>
      </c>
      <c r="H1026" s="54" t="s">
        <v>15571</v>
      </c>
      <c r="I1026" s="55" t="s">
        <v>18915</v>
      </c>
      <c r="J1026" s="55" t="s">
        <v>18916</v>
      </c>
      <c r="K1026" s="56">
        <v>1</v>
      </c>
      <c r="L1026" s="56" t="s">
        <v>20532</v>
      </c>
      <c r="M1026" s="57" t="s">
        <v>20537</v>
      </c>
      <c r="N1026" s="58"/>
      <c r="O1026" s="58"/>
      <c r="P1026" s="58">
        <v>4.1400000000000006</v>
      </c>
      <c r="Q1026" s="58"/>
      <c r="R1026" s="59"/>
      <c r="S1026" s="59"/>
      <c r="T1026" s="59">
        <v>4.2228000000000003</v>
      </c>
      <c r="U1026" s="59"/>
      <c r="V1026" s="59"/>
      <c r="W1026" s="59"/>
      <c r="X1026" s="59">
        <v>4.3072560000000006</v>
      </c>
      <c r="Y1026" s="59"/>
    </row>
    <row r="1027" spans="3:25">
      <c r="C1027" s="13" t="str">
        <f>IFERROR(VLOOKUP(A1027,$H$13:$K$2718,4,0),"")</f>
        <v/>
      </c>
      <c r="H1027" s="54" t="s">
        <v>15572</v>
      </c>
      <c r="I1027" s="55" t="s">
        <v>18917</v>
      </c>
      <c r="J1027" s="55" t="s">
        <v>18918</v>
      </c>
      <c r="K1027" s="56">
        <v>1</v>
      </c>
      <c r="L1027" s="56" t="s">
        <v>20532</v>
      </c>
      <c r="M1027" s="57" t="s">
        <v>20537</v>
      </c>
      <c r="N1027" s="58"/>
      <c r="O1027" s="58"/>
      <c r="P1027" s="58">
        <v>3.56</v>
      </c>
      <c r="Q1027" s="58"/>
      <c r="R1027" s="59"/>
      <c r="S1027" s="59"/>
      <c r="T1027" s="59">
        <v>3.6312000000000002</v>
      </c>
      <c r="U1027" s="59"/>
      <c r="V1027" s="59"/>
      <c r="W1027" s="59"/>
      <c r="X1027" s="59">
        <v>3.703824</v>
      </c>
      <c r="Y1027" s="59"/>
    </row>
    <row r="1028" spans="3:25">
      <c r="C1028" s="13" t="str">
        <f>IFERROR(VLOOKUP(A1028,$H$13:$K$2718,4,0),"")</f>
        <v/>
      </c>
      <c r="H1028" s="54" t="s">
        <v>15573</v>
      </c>
      <c r="I1028" s="55" t="s">
        <v>18919</v>
      </c>
      <c r="J1028" s="55" t="s">
        <v>14562</v>
      </c>
      <c r="K1028" s="56">
        <v>1</v>
      </c>
      <c r="L1028" s="56" t="s">
        <v>20532</v>
      </c>
      <c r="M1028" s="57" t="s">
        <v>20537</v>
      </c>
      <c r="N1028" s="58"/>
      <c r="O1028" s="58"/>
      <c r="P1028" s="58">
        <v>4.2699999999999996</v>
      </c>
      <c r="Q1028" s="58"/>
      <c r="R1028" s="59"/>
      <c r="S1028" s="59"/>
      <c r="T1028" s="59">
        <v>4.3553999999999995</v>
      </c>
      <c r="U1028" s="59"/>
      <c r="V1028" s="59"/>
      <c r="W1028" s="59"/>
      <c r="X1028" s="59">
        <v>4.4425079999999992</v>
      </c>
      <c r="Y1028" s="59"/>
    </row>
    <row r="1029" spans="3:25">
      <c r="C1029" s="13" t="str">
        <f>IFERROR(VLOOKUP(A1029,$H$13:$K$2718,4,0),"")</f>
        <v/>
      </c>
      <c r="H1029" s="54" t="s">
        <v>15574</v>
      </c>
      <c r="I1029" s="55" t="s">
        <v>18920</v>
      </c>
      <c r="J1029" s="55" t="s">
        <v>14562</v>
      </c>
      <c r="K1029" s="56">
        <v>1</v>
      </c>
      <c r="L1029" s="56" t="s">
        <v>20532</v>
      </c>
      <c r="M1029" s="57" t="s">
        <v>20537</v>
      </c>
      <c r="N1029" s="58"/>
      <c r="O1029" s="58"/>
      <c r="P1029" s="58">
        <v>6.9200000000000008</v>
      </c>
      <c r="Q1029" s="58"/>
      <c r="R1029" s="59"/>
      <c r="S1029" s="59"/>
      <c r="T1029" s="59">
        <v>7.0584000000000007</v>
      </c>
      <c r="U1029" s="59"/>
      <c r="V1029" s="59"/>
      <c r="W1029" s="59"/>
      <c r="X1029" s="59">
        <v>7.1995680000000011</v>
      </c>
      <c r="Y1029" s="59"/>
    </row>
    <row r="1030" spans="3:25">
      <c r="C1030" s="13" t="str">
        <f>IFERROR(VLOOKUP(A1030,$H$13:$K$2718,4,0),"")</f>
        <v/>
      </c>
      <c r="H1030" s="54" t="s">
        <v>15575</v>
      </c>
      <c r="I1030" s="55" t="s">
        <v>14562</v>
      </c>
      <c r="J1030" s="55" t="s">
        <v>14562</v>
      </c>
      <c r="K1030" s="56">
        <v>1</v>
      </c>
      <c r="L1030" s="56" t="s">
        <v>20532</v>
      </c>
      <c r="M1030" s="57" t="s">
        <v>20536</v>
      </c>
      <c r="N1030" s="58">
        <v>2.6799999999999997</v>
      </c>
      <c r="O1030" s="58">
        <v>2.4799999999999995</v>
      </c>
      <c r="P1030" s="58">
        <v>2.2799999999999998</v>
      </c>
      <c r="Q1030" s="58">
        <v>2.0299999999999998</v>
      </c>
      <c r="R1030" s="59">
        <v>2.7335999999999996</v>
      </c>
      <c r="S1030" s="59">
        <v>2.5295999999999994</v>
      </c>
      <c r="T1030" s="59">
        <v>2.3255999999999997</v>
      </c>
      <c r="U1030" s="59">
        <v>2.0705999999999998</v>
      </c>
      <c r="V1030" s="59">
        <v>2.7882719999999996</v>
      </c>
      <c r="W1030" s="59">
        <v>2.5801919999999994</v>
      </c>
      <c r="X1030" s="59">
        <v>2.3721119999999996</v>
      </c>
      <c r="Y1030" s="59">
        <v>2.1120119999999996</v>
      </c>
    </row>
    <row r="1031" spans="3:25">
      <c r="C1031" s="13" t="str">
        <f>IFERROR(VLOOKUP(A1031,$H$13:$K$2718,4,0),"")</f>
        <v/>
      </c>
      <c r="H1031" s="54" t="s">
        <v>15576</v>
      </c>
      <c r="I1031" s="55" t="s">
        <v>18921</v>
      </c>
      <c r="J1031" s="55" t="s">
        <v>18922</v>
      </c>
      <c r="K1031" s="56">
        <v>1</v>
      </c>
      <c r="L1031" s="56" t="s">
        <v>20532</v>
      </c>
      <c r="M1031" s="57" t="s">
        <v>20537</v>
      </c>
      <c r="N1031" s="58"/>
      <c r="O1031" s="58"/>
      <c r="P1031" s="58">
        <v>5.1400000000000006</v>
      </c>
      <c r="Q1031" s="58"/>
      <c r="R1031" s="59"/>
      <c r="S1031" s="59"/>
      <c r="T1031" s="59">
        <v>5.2428000000000008</v>
      </c>
      <c r="U1031" s="59"/>
      <c r="V1031" s="59"/>
      <c r="W1031" s="59"/>
      <c r="X1031" s="59">
        <v>5.3476560000000006</v>
      </c>
      <c r="Y1031" s="59"/>
    </row>
    <row r="1032" spans="3:25">
      <c r="C1032" s="13" t="str">
        <f>IFERROR(VLOOKUP(A1032,$H$13:$K$2718,4,0),"")</f>
        <v/>
      </c>
      <c r="H1032" s="54" t="s">
        <v>15577</v>
      </c>
      <c r="I1032" s="55" t="s">
        <v>18923</v>
      </c>
      <c r="J1032" s="55" t="s">
        <v>18924</v>
      </c>
      <c r="K1032" s="56">
        <v>6</v>
      </c>
      <c r="L1032" s="56" t="s">
        <v>20532</v>
      </c>
      <c r="M1032" s="57" t="s">
        <v>20536</v>
      </c>
      <c r="N1032" s="58">
        <v>5.3900000000000006</v>
      </c>
      <c r="O1032" s="58">
        <v>5.0900000000000007</v>
      </c>
      <c r="P1032" s="58">
        <v>4.7900000000000009</v>
      </c>
      <c r="Q1032" s="58">
        <v>4.4300000000000006</v>
      </c>
      <c r="R1032" s="59">
        <v>5.4978000000000007</v>
      </c>
      <c r="S1032" s="59">
        <v>5.1918000000000006</v>
      </c>
      <c r="T1032" s="59">
        <v>4.8858000000000006</v>
      </c>
      <c r="U1032" s="59">
        <v>4.5186000000000011</v>
      </c>
      <c r="V1032" s="59">
        <v>5.6077560000000011</v>
      </c>
      <c r="W1032" s="59">
        <v>5.2956360000000009</v>
      </c>
      <c r="X1032" s="59">
        <v>4.9835160000000007</v>
      </c>
      <c r="Y1032" s="59">
        <v>4.6089720000000014</v>
      </c>
    </row>
    <row r="1033" spans="3:25">
      <c r="C1033" s="13" t="str">
        <f>IFERROR(VLOOKUP(A1033,$H$13:$K$2718,4,0),"")</f>
        <v/>
      </c>
      <c r="H1033" s="54" t="s">
        <v>15578</v>
      </c>
      <c r="I1033" s="55" t="s">
        <v>18925</v>
      </c>
      <c r="J1033" s="55" t="s">
        <v>14562</v>
      </c>
      <c r="K1033" s="56">
        <v>1</v>
      </c>
      <c r="L1033" s="56" t="s">
        <v>20532</v>
      </c>
      <c r="M1033" s="57" t="s">
        <v>20537</v>
      </c>
      <c r="N1033" s="58"/>
      <c r="O1033" s="58"/>
      <c r="P1033" s="58">
        <v>9.1999999999999993</v>
      </c>
      <c r="Q1033" s="58"/>
      <c r="R1033" s="59"/>
      <c r="S1033" s="59"/>
      <c r="T1033" s="59">
        <v>9.3839999999999986</v>
      </c>
      <c r="U1033" s="59"/>
      <c r="V1033" s="59"/>
      <c r="W1033" s="59"/>
      <c r="X1033" s="59">
        <v>9.5716799999999989</v>
      </c>
      <c r="Y1033" s="59"/>
    </row>
    <row r="1034" spans="3:25">
      <c r="C1034" s="13" t="str">
        <f>IFERROR(VLOOKUP(A1034,$H$13:$K$2718,4,0),"")</f>
        <v/>
      </c>
      <c r="H1034" s="54" t="s">
        <v>15579</v>
      </c>
      <c r="I1034" s="55" t="s">
        <v>14562</v>
      </c>
      <c r="J1034" s="55" t="s">
        <v>18926</v>
      </c>
      <c r="K1034" s="56">
        <v>1</v>
      </c>
      <c r="L1034" s="56" t="s">
        <v>20532</v>
      </c>
      <c r="M1034" s="57" t="s">
        <v>20537</v>
      </c>
      <c r="N1034" s="58"/>
      <c r="O1034" s="58"/>
      <c r="P1034" s="58">
        <v>7.3199999999999994</v>
      </c>
      <c r="Q1034" s="58"/>
      <c r="R1034" s="59"/>
      <c r="S1034" s="59"/>
      <c r="T1034" s="59">
        <v>7.4663999999999993</v>
      </c>
      <c r="U1034" s="59"/>
      <c r="V1034" s="59"/>
      <c r="W1034" s="59"/>
      <c r="X1034" s="59">
        <v>7.6157279999999989</v>
      </c>
      <c r="Y1034" s="59"/>
    </row>
    <row r="1035" spans="3:25">
      <c r="C1035" s="13" t="str">
        <f>IFERROR(VLOOKUP(A1035,$H$13:$K$2718,4,0),"")</f>
        <v/>
      </c>
      <c r="H1035" s="54" t="s">
        <v>15580</v>
      </c>
      <c r="I1035" s="55" t="s">
        <v>18927</v>
      </c>
      <c r="J1035" s="55" t="s">
        <v>14562</v>
      </c>
      <c r="K1035" s="56">
        <v>1</v>
      </c>
      <c r="L1035" s="56" t="s">
        <v>20532</v>
      </c>
      <c r="M1035" s="57" t="s">
        <v>20537</v>
      </c>
      <c r="N1035" s="58"/>
      <c r="O1035" s="58"/>
      <c r="P1035" s="58">
        <v>9.9600000000000009</v>
      </c>
      <c r="Q1035" s="58"/>
      <c r="R1035" s="59"/>
      <c r="S1035" s="59"/>
      <c r="T1035" s="59">
        <v>10.1592</v>
      </c>
      <c r="U1035" s="59"/>
      <c r="V1035" s="59"/>
      <c r="W1035" s="59"/>
      <c r="X1035" s="59">
        <v>10.362384</v>
      </c>
      <c r="Y1035" s="59"/>
    </row>
    <row r="1036" spans="3:25">
      <c r="C1036" s="13" t="str">
        <f>IFERROR(VLOOKUP(A1036,$H$13:$K$2718,4,0),"")</f>
        <v/>
      </c>
      <c r="H1036" s="54" t="s">
        <v>15581</v>
      </c>
      <c r="I1036" s="55" t="s">
        <v>18928</v>
      </c>
      <c r="J1036" s="55" t="s">
        <v>18929</v>
      </c>
      <c r="K1036" s="56">
        <v>1</v>
      </c>
      <c r="L1036" s="56" t="s">
        <v>20532</v>
      </c>
      <c r="M1036" s="57" t="s">
        <v>20537</v>
      </c>
      <c r="N1036" s="58"/>
      <c r="O1036" s="58"/>
      <c r="P1036" s="58">
        <v>2.09</v>
      </c>
      <c r="Q1036" s="58"/>
      <c r="R1036" s="59"/>
      <c r="S1036" s="59"/>
      <c r="T1036" s="59">
        <v>2.1317999999999997</v>
      </c>
      <c r="U1036" s="59"/>
      <c r="V1036" s="59"/>
      <c r="W1036" s="59"/>
      <c r="X1036" s="59">
        <v>2.1744359999999996</v>
      </c>
      <c r="Y1036" s="59"/>
    </row>
    <row r="1037" spans="3:25">
      <c r="C1037" s="13" t="str">
        <f>IFERROR(VLOOKUP(A1037,$H$13:$K$2718,4,0),"")</f>
        <v/>
      </c>
      <c r="H1037" s="54" t="s">
        <v>15582</v>
      </c>
      <c r="I1037" s="55" t="s">
        <v>18930</v>
      </c>
      <c r="J1037" s="55" t="s">
        <v>18931</v>
      </c>
      <c r="K1037" s="56">
        <v>1</v>
      </c>
      <c r="L1037" s="56" t="s">
        <v>20532</v>
      </c>
      <c r="M1037" s="57" t="s">
        <v>20537</v>
      </c>
      <c r="N1037" s="58"/>
      <c r="O1037" s="58"/>
      <c r="P1037" s="58">
        <v>2.36</v>
      </c>
      <c r="Q1037" s="58"/>
      <c r="R1037" s="59"/>
      <c r="S1037" s="59"/>
      <c r="T1037" s="59">
        <v>2.4072</v>
      </c>
      <c r="U1037" s="59"/>
      <c r="V1037" s="59"/>
      <c r="W1037" s="59"/>
      <c r="X1037" s="59">
        <v>2.4553440000000002</v>
      </c>
      <c r="Y1037" s="59"/>
    </row>
    <row r="1038" spans="3:25">
      <c r="C1038" s="13" t="str">
        <f>IFERROR(VLOOKUP(A1038,$H$13:$K$2718,4,0),"")</f>
        <v/>
      </c>
      <c r="H1038" s="54" t="s">
        <v>15583</v>
      </c>
      <c r="I1038" s="55" t="s">
        <v>18932</v>
      </c>
      <c r="J1038" s="55" t="s">
        <v>18933</v>
      </c>
      <c r="K1038" s="56">
        <v>1</v>
      </c>
      <c r="L1038" s="56" t="s">
        <v>20532</v>
      </c>
      <c r="M1038" s="57" t="s">
        <v>20537</v>
      </c>
      <c r="N1038" s="58"/>
      <c r="O1038" s="58"/>
      <c r="P1038" s="58">
        <v>2.7600000000000002</v>
      </c>
      <c r="Q1038" s="58"/>
      <c r="R1038" s="59"/>
      <c r="S1038" s="59"/>
      <c r="T1038" s="59">
        <v>2.8152000000000004</v>
      </c>
      <c r="U1038" s="59"/>
      <c r="V1038" s="59"/>
      <c r="W1038" s="59"/>
      <c r="X1038" s="59">
        <v>2.8715040000000003</v>
      </c>
      <c r="Y1038" s="59"/>
    </row>
    <row r="1039" spans="3:25">
      <c r="C1039" s="13" t="str">
        <f>IFERROR(VLOOKUP(A1039,$H$13:$K$2718,4,0),"")</f>
        <v/>
      </c>
      <c r="H1039" s="54" t="s">
        <v>15584</v>
      </c>
      <c r="I1039" s="55" t="s">
        <v>18934</v>
      </c>
      <c r="J1039" s="55" t="s">
        <v>18935</v>
      </c>
      <c r="K1039" s="56">
        <v>1</v>
      </c>
      <c r="L1039" s="56" t="s">
        <v>20532</v>
      </c>
      <c r="M1039" s="57" t="s">
        <v>20537</v>
      </c>
      <c r="N1039" s="58"/>
      <c r="O1039" s="58"/>
      <c r="P1039" s="58">
        <v>4.870000000000001</v>
      </c>
      <c r="Q1039" s="58"/>
      <c r="R1039" s="59"/>
      <c r="S1039" s="59"/>
      <c r="T1039" s="59">
        <v>4.9674000000000014</v>
      </c>
      <c r="U1039" s="59"/>
      <c r="V1039" s="59"/>
      <c r="W1039" s="59"/>
      <c r="X1039" s="59">
        <v>5.0667480000000014</v>
      </c>
      <c r="Y1039" s="59"/>
    </row>
    <row r="1040" spans="3:25">
      <c r="C1040" s="13" t="str">
        <f>IFERROR(VLOOKUP(A1040,$H$13:$K$2718,4,0),"")</f>
        <v/>
      </c>
      <c r="H1040" s="54" t="s">
        <v>15585</v>
      </c>
      <c r="I1040" s="55" t="s">
        <v>18936</v>
      </c>
      <c r="J1040" s="55" t="s">
        <v>18937</v>
      </c>
      <c r="K1040" s="56">
        <v>6</v>
      </c>
      <c r="L1040" s="56" t="s">
        <v>20532</v>
      </c>
      <c r="M1040" s="57" t="s">
        <v>20537</v>
      </c>
      <c r="N1040" s="58"/>
      <c r="O1040" s="58"/>
      <c r="P1040" s="58">
        <v>2.36</v>
      </c>
      <c r="Q1040" s="58"/>
      <c r="R1040" s="59"/>
      <c r="S1040" s="59"/>
      <c r="T1040" s="59">
        <v>2.4072</v>
      </c>
      <c r="U1040" s="59"/>
      <c r="V1040" s="59"/>
      <c r="W1040" s="59"/>
      <c r="X1040" s="59">
        <v>2.4553440000000002</v>
      </c>
      <c r="Y1040" s="59"/>
    </row>
    <row r="1041" spans="3:25">
      <c r="C1041" s="13" t="str">
        <f>IFERROR(VLOOKUP(A1041,$H$13:$K$2718,4,0),"")</f>
        <v/>
      </c>
      <c r="H1041" s="54" t="s">
        <v>15586</v>
      </c>
      <c r="I1041" s="55" t="s">
        <v>18938</v>
      </c>
      <c r="J1041" s="55" t="s">
        <v>18939</v>
      </c>
      <c r="K1041" s="56">
        <v>6</v>
      </c>
      <c r="L1041" s="56" t="s">
        <v>20532</v>
      </c>
      <c r="M1041" s="57" t="s">
        <v>20537</v>
      </c>
      <c r="N1041" s="58"/>
      <c r="O1041" s="58"/>
      <c r="P1041" s="58">
        <v>2.63</v>
      </c>
      <c r="Q1041" s="58"/>
      <c r="R1041" s="59"/>
      <c r="S1041" s="59"/>
      <c r="T1041" s="59">
        <v>2.6825999999999999</v>
      </c>
      <c r="U1041" s="59"/>
      <c r="V1041" s="59"/>
      <c r="W1041" s="59"/>
      <c r="X1041" s="59">
        <v>2.7362519999999999</v>
      </c>
      <c r="Y1041" s="59"/>
    </row>
    <row r="1042" spans="3:25">
      <c r="C1042" s="13" t="str">
        <f>IFERROR(VLOOKUP(A1042,$H$13:$K$2718,4,0),"")</f>
        <v/>
      </c>
      <c r="H1042" s="54" t="s">
        <v>15587</v>
      </c>
      <c r="I1042" s="55" t="s">
        <v>18940</v>
      </c>
      <c r="J1042" s="55" t="s">
        <v>18941</v>
      </c>
      <c r="K1042" s="56">
        <v>6</v>
      </c>
      <c r="L1042" s="56" t="s">
        <v>20532</v>
      </c>
      <c r="M1042" s="57" t="s">
        <v>20537</v>
      </c>
      <c r="N1042" s="58"/>
      <c r="O1042" s="58"/>
      <c r="P1042" s="58">
        <v>2.31</v>
      </c>
      <c r="Q1042" s="58"/>
      <c r="R1042" s="59"/>
      <c r="S1042" s="59"/>
      <c r="T1042" s="59">
        <v>2.3561999999999999</v>
      </c>
      <c r="U1042" s="59"/>
      <c r="V1042" s="59"/>
      <c r="W1042" s="59"/>
      <c r="X1042" s="59">
        <v>2.403324</v>
      </c>
      <c r="Y1042" s="59"/>
    </row>
    <row r="1043" spans="3:25">
      <c r="C1043" s="13" t="str">
        <f>IFERROR(VLOOKUP(A1043,$H$13:$K$2718,4,0),"")</f>
        <v/>
      </c>
      <c r="H1043" s="54" t="s">
        <v>15588</v>
      </c>
      <c r="I1043" s="55" t="s">
        <v>18942</v>
      </c>
      <c r="J1043" s="55" t="s">
        <v>18943</v>
      </c>
      <c r="K1043" s="56">
        <v>12</v>
      </c>
      <c r="L1043" s="56" t="s">
        <v>20532</v>
      </c>
      <c r="M1043" s="57" t="s">
        <v>20537</v>
      </c>
      <c r="N1043" s="58"/>
      <c r="O1043" s="58"/>
      <c r="P1043" s="58">
        <v>1.6600000000000001</v>
      </c>
      <c r="Q1043" s="58"/>
      <c r="R1043" s="59"/>
      <c r="S1043" s="59"/>
      <c r="T1043" s="59">
        <v>1.6932</v>
      </c>
      <c r="U1043" s="59"/>
      <c r="V1043" s="59"/>
      <c r="W1043" s="59"/>
      <c r="X1043" s="59">
        <v>1.7270639999999999</v>
      </c>
      <c r="Y1043" s="59"/>
    </row>
    <row r="1044" spans="3:25">
      <c r="C1044" s="13" t="str">
        <f>IFERROR(VLOOKUP(A1044,$H$13:$K$2718,4,0),"")</f>
        <v/>
      </c>
      <c r="H1044" s="54" t="s">
        <v>15589</v>
      </c>
      <c r="I1044" s="55" t="s">
        <v>18944</v>
      </c>
      <c r="J1044" s="55" t="s">
        <v>18945</v>
      </c>
      <c r="K1044" s="56">
        <v>1</v>
      </c>
      <c r="L1044" s="56" t="s">
        <v>20532</v>
      </c>
      <c r="M1044" s="57" t="s">
        <v>20537</v>
      </c>
      <c r="N1044" s="58"/>
      <c r="O1044" s="58"/>
      <c r="P1044" s="58">
        <v>2.2000000000000002</v>
      </c>
      <c r="Q1044" s="58"/>
      <c r="R1044" s="59"/>
      <c r="S1044" s="59"/>
      <c r="T1044" s="59">
        <v>2.2440000000000002</v>
      </c>
      <c r="U1044" s="59"/>
      <c r="V1044" s="59"/>
      <c r="W1044" s="59"/>
      <c r="X1044" s="59">
        <v>2.2888800000000002</v>
      </c>
      <c r="Y1044" s="59"/>
    </row>
    <row r="1045" spans="3:25">
      <c r="C1045" s="13" t="str">
        <f>IFERROR(VLOOKUP(A1045,$H$13:$K$2718,4,0),"")</f>
        <v/>
      </c>
      <c r="H1045" s="54" t="s">
        <v>15590</v>
      </c>
      <c r="I1045" s="55" t="s">
        <v>18946</v>
      </c>
      <c r="J1045" s="55" t="s">
        <v>14562</v>
      </c>
      <c r="K1045" s="56">
        <v>12</v>
      </c>
      <c r="L1045" s="56" t="s">
        <v>20532</v>
      </c>
      <c r="M1045" s="57" t="s">
        <v>20537</v>
      </c>
      <c r="N1045" s="58"/>
      <c r="O1045" s="58"/>
      <c r="P1045" s="58">
        <v>2.2400000000000002</v>
      </c>
      <c r="Q1045" s="58"/>
      <c r="R1045" s="59"/>
      <c r="S1045" s="59"/>
      <c r="T1045" s="59">
        <v>2.2848000000000002</v>
      </c>
      <c r="U1045" s="59"/>
      <c r="V1045" s="59"/>
      <c r="W1045" s="59"/>
      <c r="X1045" s="59">
        <v>2.3304960000000001</v>
      </c>
      <c r="Y1045" s="59"/>
    </row>
    <row r="1046" spans="3:25">
      <c r="C1046" s="13" t="str">
        <f>IFERROR(VLOOKUP(A1046,$H$13:$K$2718,4,0),"")</f>
        <v/>
      </c>
      <c r="H1046" s="54" t="s">
        <v>15591</v>
      </c>
      <c r="I1046" s="55" t="s">
        <v>18947</v>
      </c>
      <c r="J1046" s="55" t="s">
        <v>18948</v>
      </c>
      <c r="K1046" s="56">
        <v>1</v>
      </c>
      <c r="L1046" s="56" t="s">
        <v>20532</v>
      </c>
      <c r="M1046" s="57" t="s">
        <v>20537</v>
      </c>
      <c r="N1046" s="58"/>
      <c r="O1046" s="58"/>
      <c r="P1046" s="58">
        <v>2.54</v>
      </c>
      <c r="Q1046" s="58"/>
      <c r="R1046" s="59"/>
      <c r="S1046" s="59"/>
      <c r="T1046" s="59">
        <v>2.5908000000000002</v>
      </c>
      <c r="U1046" s="59"/>
      <c r="V1046" s="59"/>
      <c r="W1046" s="59"/>
      <c r="X1046" s="59">
        <v>2.6426160000000003</v>
      </c>
      <c r="Y1046" s="59"/>
    </row>
    <row r="1047" spans="3:25">
      <c r="C1047" s="13" t="str">
        <f>IFERROR(VLOOKUP(A1047,$H$13:$K$2718,4,0),"")</f>
        <v/>
      </c>
      <c r="H1047" s="54" t="s">
        <v>15592</v>
      </c>
      <c r="I1047" s="55" t="s">
        <v>18949</v>
      </c>
      <c r="J1047" s="55" t="s">
        <v>14562</v>
      </c>
      <c r="K1047" s="56">
        <v>1</v>
      </c>
      <c r="L1047" s="56" t="s">
        <v>20532</v>
      </c>
      <c r="M1047" s="57" t="s">
        <v>20537</v>
      </c>
      <c r="N1047" s="58"/>
      <c r="O1047" s="58"/>
      <c r="P1047" s="58">
        <v>6.830000000000001</v>
      </c>
      <c r="Q1047" s="58"/>
      <c r="R1047" s="59"/>
      <c r="S1047" s="59"/>
      <c r="T1047" s="59">
        <v>6.9666000000000006</v>
      </c>
      <c r="U1047" s="59"/>
      <c r="V1047" s="59"/>
      <c r="W1047" s="59"/>
      <c r="X1047" s="59">
        <v>7.105932000000001</v>
      </c>
      <c r="Y1047" s="59"/>
    </row>
    <row r="1048" spans="3:25">
      <c r="C1048" s="13" t="str">
        <f>IFERROR(VLOOKUP(A1048,$H$13:$K$2718,4,0),"")</f>
        <v/>
      </c>
      <c r="H1048" s="54" t="s">
        <v>15593</v>
      </c>
      <c r="I1048" s="55" t="s">
        <v>18950</v>
      </c>
      <c r="J1048" s="55" t="s">
        <v>18951</v>
      </c>
      <c r="K1048" s="56">
        <v>0</v>
      </c>
      <c r="L1048" s="56" t="s">
        <v>20532</v>
      </c>
      <c r="M1048" s="57" t="s">
        <v>20537</v>
      </c>
      <c r="N1048" s="58"/>
      <c r="O1048" s="58"/>
      <c r="P1048" s="58">
        <v>14.75</v>
      </c>
      <c r="Q1048" s="58"/>
      <c r="R1048" s="59"/>
      <c r="S1048" s="59"/>
      <c r="T1048" s="59">
        <v>15.045</v>
      </c>
      <c r="U1048" s="59"/>
      <c r="V1048" s="59"/>
      <c r="W1048" s="59"/>
      <c r="X1048" s="59">
        <v>15.3459</v>
      </c>
      <c r="Y1048" s="59"/>
    </row>
    <row r="1049" spans="3:25">
      <c r="C1049" s="13" t="str">
        <f>IFERROR(VLOOKUP(A1049,$H$13:$K$2718,4,0),"")</f>
        <v/>
      </c>
      <c r="H1049" s="54" t="s">
        <v>15594</v>
      </c>
      <c r="I1049" s="55" t="s">
        <v>14562</v>
      </c>
      <c r="J1049" s="55" t="s">
        <v>14562</v>
      </c>
      <c r="K1049" s="56">
        <v>1</v>
      </c>
      <c r="L1049" s="56" t="s">
        <v>20532</v>
      </c>
      <c r="M1049" s="57" t="s">
        <v>20537</v>
      </c>
      <c r="N1049" s="58"/>
      <c r="O1049" s="58"/>
      <c r="P1049" s="58">
        <v>10.190000000000001</v>
      </c>
      <c r="Q1049" s="58"/>
      <c r="R1049" s="59"/>
      <c r="S1049" s="59"/>
      <c r="T1049" s="59">
        <v>10.393800000000001</v>
      </c>
      <c r="U1049" s="59"/>
      <c r="V1049" s="59"/>
      <c r="W1049" s="59"/>
      <c r="X1049" s="59">
        <v>10.601676000000001</v>
      </c>
      <c r="Y1049" s="59"/>
    </row>
    <row r="1050" spans="3:25">
      <c r="C1050" s="13" t="str">
        <f>IFERROR(VLOOKUP(A1050,$H$13:$K$2718,4,0),"")</f>
        <v/>
      </c>
      <c r="H1050" s="54" t="s">
        <v>15595</v>
      </c>
      <c r="I1050" s="55" t="s">
        <v>18952</v>
      </c>
      <c r="J1050" s="55" t="s">
        <v>14562</v>
      </c>
      <c r="K1050" s="56">
        <v>1</v>
      </c>
      <c r="L1050" s="56" t="s">
        <v>20533</v>
      </c>
      <c r="M1050" s="57" t="s">
        <v>20537</v>
      </c>
      <c r="N1050" s="58"/>
      <c r="O1050" s="58"/>
      <c r="P1050" s="58">
        <v>25.35</v>
      </c>
      <c r="Q1050" s="58"/>
      <c r="R1050" s="59"/>
      <c r="S1050" s="59"/>
      <c r="T1050" s="59">
        <v>25.857000000000003</v>
      </c>
      <c r="U1050" s="59"/>
      <c r="V1050" s="59"/>
      <c r="W1050" s="59"/>
      <c r="X1050" s="59">
        <v>26.374140000000004</v>
      </c>
      <c r="Y1050" s="59"/>
    </row>
    <row r="1051" spans="3:25">
      <c r="C1051" s="13" t="str">
        <f>IFERROR(VLOOKUP(A1051,$H$13:$K$2718,4,0),"")</f>
        <v/>
      </c>
      <c r="H1051" s="54" t="s">
        <v>15596</v>
      </c>
      <c r="I1051" s="55" t="s">
        <v>18953</v>
      </c>
      <c r="J1051" s="55" t="s">
        <v>18954</v>
      </c>
      <c r="K1051" s="56">
        <v>1</v>
      </c>
      <c r="L1051" s="56" t="s">
        <v>20532</v>
      </c>
      <c r="M1051" s="57" t="s">
        <v>20537</v>
      </c>
      <c r="N1051" s="58"/>
      <c r="O1051" s="58"/>
      <c r="P1051" s="58">
        <v>6.8</v>
      </c>
      <c r="Q1051" s="58"/>
      <c r="R1051" s="59"/>
      <c r="S1051" s="59"/>
      <c r="T1051" s="59">
        <v>6.9359999999999999</v>
      </c>
      <c r="U1051" s="59"/>
      <c r="V1051" s="59"/>
      <c r="W1051" s="59"/>
      <c r="X1051" s="59">
        <v>7.0747200000000001</v>
      </c>
      <c r="Y1051" s="59"/>
    </row>
    <row r="1052" spans="3:25">
      <c r="C1052" s="13" t="str">
        <f>IFERROR(VLOOKUP(A1052,$H$13:$K$2718,4,0),"")</f>
        <v/>
      </c>
      <c r="H1052" s="54" t="s">
        <v>15597</v>
      </c>
      <c r="I1052" s="55" t="s">
        <v>18955</v>
      </c>
      <c r="J1052" s="55" t="s">
        <v>18518</v>
      </c>
      <c r="K1052" s="56">
        <v>1</v>
      </c>
      <c r="L1052" s="56" t="s">
        <v>20532</v>
      </c>
      <c r="M1052" s="57" t="s">
        <v>20537</v>
      </c>
      <c r="N1052" s="58"/>
      <c r="O1052" s="58"/>
      <c r="P1052" s="58">
        <v>8.0100000000000016</v>
      </c>
      <c r="Q1052" s="58"/>
      <c r="R1052" s="59"/>
      <c r="S1052" s="59"/>
      <c r="T1052" s="59">
        <v>8.1702000000000012</v>
      </c>
      <c r="U1052" s="59"/>
      <c r="V1052" s="59"/>
      <c r="W1052" s="59"/>
      <c r="X1052" s="59">
        <v>8.3336040000000011</v>
      </c>
      <c r="Y1052" s="59"/>
    </row>
    <row r="1053" spans="3:25">
      <c r="C1053" s="13" t="str">
        <f>IFERROR(VLOOKUP(A1053,$H$13:$K$2718,4,0),"")</f>
        <v/>
      </c>
      <c r="H1053" s="54" t="s">
        <v>15598</v>
      </c>
      <c r="I1053" s="55" t="s">
        <v>18956</v>
      </c>
      <c r="J1053" s="55" t="s">
        <v>18957</v>
      </c>
      <c r="K1053" s="56">
        <v>1</v>
      </c>
      <c r="L1053" s="56" t="s">
        <v>20532</v>
      </c>
      <c r="M1053" s="57" t="s">
        <v>20537</v>
      </c>
      <c r="N1053" s="58"/>
      <c r="O1053" s="58"/>
      <c r="P1053" s="58">
        <v>4.6300000000000008</v>
      </c>
      <c r="Q1053" s="58"/>
      <c r="R1053" s="59"/>
      <c r="S1053" s="59"/>
      <c r="T1053" s="59">
        <v>4.7226000000000008</v>
      </c>
      <c r="U1053" s="59"/>
      <c r="V1053" s="59"/>
      <c r="W1053" s="59"/>
      <c r="X1053" s="59">
        <v>4.8170520000000012</v>
      </c>
      <c r="Y1053" s="59"/>
    </row>
    <row r="1054" spans="3:25">
      <c r="C1054" s="13" t="str">
        <f>IFERROR(VLOOKUP(A1054,$H$13:$K$2718,4,0),"")</f>
        <v/>
      </c>
      <c r="H1054" s="54" t="s">
        <v>15599</v>
      </c>
      <c r="I1054" s="55" t="s">
        <v>18958</v>
      </c>
      <c r="J1054" s="55" t="s">
        <v>14562</v>
      </c>
      <c r="K1054" s="56">
        <v>1</v>
      </c>
      <c r="L1054" s="56" t="s">
        <v>20533</v>
      </c>
      <c r="M1054" s="57" t="s">
        <v>20537</v>
      </c>
      <c r="N1054" s="58"/>
      <c r="O1054" s="58"/>
      <c r="P1054" s="58">
        <v>25.34</v>
      </c>
      <c r="Q1054" s="58"/>
      <c r="R1054" s="59"/>
      <c r="S1054" s="59"/>
      <c r="T1054" s="59">
        <v>25.846799999999998</v>
      </c>
      <c r="U1054" s="59"/>
      <c r="V1054" s="59"/>
      <c r="W1054" s="59"/>
      <c r="X1054" s="59">
        <v>26.363735999999999</v>
      </c>
      <c r="Y1054" s="59"/>
    </row>
    <row r="1055" spans="3:25">
      <c r="C1055" s="13" t="str">
        <f>IFERROR(VLOOKUP(A1055,$H$13:$K$2718,4,0),"")</f>
        <v/>
      </c>
      <c r="H1055" s="54" t="s">
        <v>15600</v>
      </c>
      <c r="I1055" s="55" t="s">
        <v>18959</v>
      </c>
      <c r="J1055" s="55" t="s">
        <v>18960</v>
      </c>
      <c r="K1055" s="56">
        <v>6</v>
      </c>
      <c r="L1055" s="56" t="s">
        <v>20532</v>
      </c>
      <c r="M1055" s="57" t="s">
        <v>20537</v>
      </c>
      <c r="N1055" s="58"/>
      <c r="O1055" s="58"/>
      <c r="P1055" s="58">
        <v>4.4700000000000006</v>
      </c>
      <c r="Q1055" s="58"/>
      <c r="R1055" s="59"/>
      <c r="S1055" s="59"/>
      <c r="T1055" s="59">
        <v>4.559400000000001</v>
      </c>
      <c r="U1055" s="59"/>
      <c r="V1055" s="59"/>
      <c r="W1055" s="59"/>
      <c r="X1055" s="59">
        <v>4.6505880000000008</v>
      </c>
      <c r="Y1055" s="59"/>
    </row>
    <row r="1056" spans="3:25">
      <c r="C1056" s="13" t="str">
        <f>IFERROR(VLOOKUP(A1056,$H$13:$K$2718,4,0),"")</f>
        <v/>
      </c>
      <c r="H1056" s="54" t="s">
        <v>15601</v>
      </c>
      <c r="I1056" s="55" t="s">
        <v>18961</v>
      </c>
      <c r="J1056" s="55" t="s">
        <v>18962</v>
      </c>
      <c r="K1056" s="56">
        <v>1</v>
      </c>
      <c r="L1056" s="56" t="s">
        <v>20532</v>
      </c>
      <c r="M1056" s="57" t="s">
        <v>20537</v>
      </c>
      <c r="N1056" s="58"/>
      <c r="O1056" s="58"/>
      <c r="P1056" s="58">
        <v>4.0199999999999996</v>
      </c>
      <c r="Q1056" s="58"/>
      <c r="R1056" s="59"/>
      <c r="S1056" s="59"/>
      <c r="T1056" s="59">
        <v>4.1003999999999996</v>
      </c>
      <c r="U1056" s="59"/>
      <c r="V1056" s="59"/>
      <c r="W1056" s="59"/>
      <c r="X1056" s="59">
        <v>4.1824079999999997</v>
      </c>
      <c r="Y1056" s="59"/>
    </row>
    <row r="1057" spans="3:25">
      <c r="C1057" s="13" t="str">
        <f>IFERROR(VLOOKUP(A1057,$H$13:$K$2718,4,0),"")</f>
        <v/>
      </c>
      <c r="H1057" s="54" t="s">
        <v>15602</v>
      </c>
      <c r="I1057" s="55" t="s">
        <v>18963</v>
      </c>
      <c r="J1057" s="55" t="s">
        <v>14562</v>
      </c>
      <c r="K1057" s="56">
        <v>12</v>
      </c>
      <c r="L1057" s="56" t="s">
        <v>20532</v>
      </c>
      <c r="M1057" s="57" t="s">
        <v>20537</v>
      </c>
      <c r="N1057" s="58"/>
      <c r="O1057" s="58"/>
      <c r="P1057" s="58">
        <v>2.1700000000000004</v>
      </c>
      <c r="Q1057" s="58"/>
      <c r="R1057" s="59"/>
      <c r="S1057" s="59"/>
      <c r="T1057" s="59">
        <v>2.2134000000000005</v>
      </c>
      <c r="U1057" s="59"/>
      <c r="V1057" s="59"/>
      <c r="W1057" s="59"/>
      <c r="X1057" s="59">
        <v>2.2576680000000007</v>
      </c>
      <c r="Y1057" s="59"/>
    </row>
    <row r="1058" spans="3:25">
      <c r="C1058" s="13" t="str">
        <f>IFERROR(VLOOKUP(A1058,$H$13:$K$2718,4,0),"")</f>
        <v/>
      </c>
      <c r="H1058" s="54" t="s">
        <v>15603</v>
      </c>
      <c r="I1058" s="55" t="s">
        <v>18964</v>
      </c>
      <c r="J1058" s="55" t="s">
        <v>18965</v>
      </c>
      <c r="K1058" s="56">
        <v>6</v>
      </c>
      <c r="L1058" s="56" t="s">
        <v>20532</v>
      </c>
      <c r="M1058" s="57" t="s">
        <v>20537</v>
      </c>
      <c r="N1058" s="58"/>
      <c r="O1058" s="58"/>
      <c r="P1058" s="58">
        <v>4.76</v>
      </c>
      <c r="Q1058" s="58"/>
      <c r="R1058" s="59"/>
      <c r="S1058" s="59"/>
      <c r="T1058" s="59">
        <v>4.8552</v>
      </c>
      <c r="U1058" s="59"/>
      <c r="V1058" s="59"/>
      <c r="W1058" s="59"/>
      <c r="X1058" s="59">
        <v>4.9523039999999998</v>
      </c>
      <c r="Y1058" s="59"/>
    </row>
    <row r="1059" spans="3:25">
      <c r="C1059" s="13" t="str">
        <f>IFERROR(VLOOKUP(A1059,$H$13:$K$2718,4,0),"")</f>
        <v/>
      </c>
      <c r="H1059" s="54" t="s">
        <v>15604</v>
      </c>
      <c r="I1059" s="55" t="s">
        <v>18966</v>
      </c>
      <c r="J1059" s="55" t="s">
        <v>18967</v>
      </c>
      <c r="K1059" s="56">
        <v>6</v>
      </c>
      <c r="L1059" s="56" t="s">
        <v>20532</v>
      </c>
      <c r="M1059" s="57" t="s">
        <v>20537</v>
      </c>
      <c r="N1059" s="58"/>
      <c r="O1059" s="58"/>
      <c r="P1059" s="58">
        <v>5.16</v>
      </c>
      <c r="Q1059" s="58"/>
      <c r="R1059" s="59"/>
      <c r="S1059" s="59"/>
      <c r="T1059" s="59">
        <v>5.2632000000000003</v>
      </c>
      <c r="U1059" s="59"/>
      <c r="V1059" s="59"/>
      <c r="W1059" s="59"/>
      <c r="X1059" s="59">
        <v>5.3684640000000003</v>
      </c>
      <c r="Y1059" s="59"/>
    </row>
    <row r="1060" spans="3:25">
      <c r="C1060" s="13" t="str">
        <f>IFERROR(VLOOKUP(A1060,$H$13:$K$2718,4,0),"")</f>
        <v/>
      </c>
      <c r="H1060" s="54" t="s">
        <v>15605</v>
      </c>
      <c r="I1060" s="55" t="s">
        <v>18968</v>
      </c>
      <c r="J1060" s="55" t="s">
        <v>18969</v>
      </c>
      <c r="K1060" s="56">
        <v>6</v>
      </c>
      <c r="L1060" s="56" t="s">
        <v>20532</v>
      </c>
      <c r="M1060" s="57" t="s">
        <v>20536</v>
      </c>
      <c r="N1060" s="58">
        <v>5.62</v>
      </c>
      <c r="O1060" s="58">
        <v>5.32</v>
      </c>
      <c r="P1060" s="58">
        <v>5.0199999999999996</v>
      </c>
      <c r="Q1060" s="58">
        <v>4.66</v>
      </c>
      <c r="R1060" s="59">
        <v>5.7324000000000002</v>
      </c>
      <c r="S1060" s="59">
        <v>5.4264000000000001</v>
      </c>
      <c r="T1060" s="59">
        <v>5.1203999999999992</v>
      </c>
      <c r="U1060" s="59">
        <v>4.7532000000000005</v>
      </c>
      <c r="V1060" s="59">
        <v>5.847048</v>
      </c>
      <c r="W1060" s="59">
        <v>5.5349279999999998</v>
      </c>
      <c r="X1060" s="59">
        <v>5.2228079999999988</v>
      </c>
      <c r="Y1060" s="59">
        <v>4.8482640000000004</v>
      </c>
    </row>
    <row r="1061" spans="3:25">
      <c r="C1061" s="13" t="str">
        <f>IFERROR(VLOOKUP(A1061,$H$13:$K$2718,4,0),"")</f>
        <v/>
      </c>
      <c r="H1061" s="54" t="s">
        <v>15606</v>
      </c>
      <c r="I1061" s="55" t="s">
        <v>18970</v>
      </c>
      <c r="J1061" s="55" t="s">
        <v>18971</v>
      </c>
      <c r="K1061" s="56">
        <v>6</v>
      </c>
      <c r="L1061" s="56" t="s">
        <v>20532</v>
      </c>
      <c r="M1061" s="57" t="s">
        <v>20536</v>
      </c>
      <c r="N1061" s="58">
        <v>6.29</v>
      </c>
      <c r="O1061" s="58">
        <v>5.99</v>
      </c>
      <c r="P1061" s="58">
        <v>5.6899999999999995</v>
      </c>
      <c r="Q1061" s="58">
        <v>5.33</v>
      </c>
      <c r="R1061" s="59">
        <v>6.4157999999999999</v>
      </c>
      <c r="S1061" s="59">
        <v>6.1097999999999999</v>
      </c>
      <c r="T1061" s="59">
        <v>5.8037999999999998</v>
      </c>
      <c r="U1061" s="59">
        <v>5.4366000000000003</v>
      </c>
      <c r="V1061" s="59">
        <v>6.5441159999999998</v>
      </c>
      <c r="W1061" s="59">
        <v>6.2319959999999996</v>
      </c>
      <c r="X1061" s="59">
        <v>5.9198759999999995</v>
      </c>
      <c r="Y1061" s="59">
        <v>5.5453320000000001</v>
      </c>
    </row>
    <row r="1062" spans="3:25">
      <c r="C1062" s="13" t="str">
        <f>IFERROR(VLOOKUP(A1062,$H$13:$K$2718,4,0),"")</f>
        <v/>
      </c>
      <c r="H1062" s="54" t="s">
        <v>15607</v>
      </c>
      <c r="I1062" s="55" t="s">
        <v>18972</v>
      </c>
      <c r="J1062" s="55" t="s">
        <v>14562</v>
      </c>
      <c r="K1062" s="56">
        <v>1</v>
      </c>
      <c r="L1062" s="56" t="s">
        <v>20533</v>
      </c>
      <c r="M1062" s="57" t="s">
        <v>20537</v>
      </c>
      <c r="N1062" s="58"/>
      <c r="O1062" s="58"/>
      <c r="P1062" s="58">
        <v>9.59</v>
      </c>
      <c r="Q1062" s="58"/>
      <c r="R1062" s="59"/>
      <c r="S1062" s="59"/>
      <c r="T1062" s="59">
        <v>9.7818000000000005</v>
      </c>
      <c r="U1062" s="59"/>
      <c r="V1062" s="59"/>
      <c r="W1062" s="59"/>
      <c r="X1062" s="59">
        <v>9.9774360000000009</v>
      </c>
      <c r="Y1062" s="59"/>
    </row>
    <row r="1063" spans="3:25">
      <c r="C1063" s="13" t="str">
        <f>IFERROR(VLOOKUP(A1063,$H$13:$K$2718,4,0),"")</f>
        <v/>
      </c>
      <c r="H1063" s="54" t="s">
        <v>15608</v>
      </c>
      <c r="I1063" s="55" t="s">
        <v>18973</v>
      </c>
      <c r="J1063" s="55" t="s">
        <v>18974</v>
      </c>
      <c r="K1063" s="56">
        <v>1</v>
      </c>
      <c r="L1063" s="56" t="s">
        <v>20532</v>
      </c>
      <c r="M1063" s="57" t="s">
        <v>20537</v>
      </c>
      <c r="N1063" s="58"/>
      <c r="O1063" s="58"/>
      <c r="P1063" s="58">
        <v>5.58</v>
      </c>
      <c r="Q1063" s="58"/>
      <c r="R1063" s="59"/>
      <c r="S1063" s="59"/>
      <c r="T1063" s="59">
        <v>5.6916000000000002</v>
      </c>
      <c r="U1063" s="59"/>
      <c r="V1063" s="59"/>
      <c r="W1063" s="59"/>
      <c r="X1063" s="59">
        <v>5.8054320000000006</v>
      </c>
      <c r="Y1063" s="59"/>
    </row>
    <row r="1064" spans="3:25">
      <c r="C1064" s="13" t="str">
        <f>IFERROR(VLOOKUP(A1064,$H$13:$K$2718,4,0),"")</f>
        <v/>
      </c>
      <c r="H1064" s="54" t="s">
        <v>15609</v>
      </c>
      <c r="I1064" s="55" t="s">
        <v>18975</v>
      </c>
      <c r="J1064" s="55" t="s">
        <v>14562</v>
      </c>
      <c r="K1064" s="56">
        <v>1</v>
      </c>
      <c r="L1064" s="56" t="s">
        <v>20532</v>
      </c>
      <c r="M1064" s="57" t="s">
        <v>20537</v>
      </c>
      <c r="N1064" s="58"/>
      <c r="O1064" s="58"/>
      <c r="P1064" s="58">
        <v>14.3</v>
      </c>
      <c r="Q1064" s="58"/>
      <c r="R1064" s="59"/>
      <c r="S1064" s="59"/>
      <c r="T1064" s="59">
        <v>14.586</v>
      </c>
      <c r="U1064" s="59"/>
      <c r="V1064" s="59"/>
      <c r="W1064" s="59"/>
      <c r="X1064" s="59">
        <v>14.87772</v>
      </c>
      <c r="Y1064" s="59"/>
    </row>
    <row r="1065" spans="3:25">
      <c r="C1065" s="13" t="str">
        <f>IFERROR(VLOOKUP(A1065,$H$13:$K$2718,4,0),"")</f>
        <v/>
      </c>
      <c r="H1065" s="54" t="s">
        <v>15610</v>
      </c>
      <c r="I1065" s="55" t="s">
        <v>18976</v>
      </c>
      <c r="J1065" s="55" t="s">
        <v>18977</v>
      </c>
      <c r="K1065" s="56">
        <v>1</v>
      </c>
      <c r="L1065" s="56" t="s">
        <v>20532</v>
      </c>
      <c r="M1065" s="57" t="s">
        <v>20537</v>
      </c>
      <c r="N1065" s="58"/>
      <c r="O1065" s="58"/>
      <c r="P1065" s="58">
        <v>4.67</v>
      </c>
      <c r="Q1065" s="58"/>
      <c r="R1065" s="59"/>
      <c r="S1065" s="59"/>
      <c r="T1065" s="59">
        <v>4.7633999999999999</v>
      </c>
      <c r="U1065" s="59"/>
      <c r="V1065" s="59"/>
      <c r="W1065" s="59"/>
      <c r="X1065" s="59">
        <v>4.8586679999999998</v>
      </c>
      <c r="Y1065" s="59"/>
    </row>
    <row r="1066" spans="3:25">
      <c r="C1066" s="13" t="str">
        <f>IFERROR(VLOOKUP(A1066,$H$13:$K$2718,4,0),"")</f>
        <v/>
      </c>
      <c r="H1066" s="54" t="s">
        <v>15611</v>
      </c>
      <c r="I1066" s="55" t="s">
        <v>14562</v>
      </c>
      <c r="J1066" s="55" t="s">
        <v>18978</v>
      </c>
      <c r="K1066" s="56">
        <v>1</v>
      </c>
      <c r="L1066" s="56" t="s">
        <v>20532</v>
      </c>
      <c r="M1066" s="57" t="s">
        <v>20537</v>
      </c>
      <c r="N1066" s="58"/>
      <c r="O1066" s="58"/>
      <c r="P1066" s="58">
        <v>4.51</v>
      </c>
      <c r="Q1066" s="58"/>
      <c r="R1066" s="59"/>
      <c r="S1066" s="59"/>
      <c r="T1066" s="59">
        <v>4.6002000000000001</v>
      </c>
      <c r="U1066" s="59"/>
      <c r="V1066" s="59"/>
      <c r="W1066" s="59"/>
      <c r="X1066" s="59">
        <v>4.6922040000000003</v>
      </c>
      <c r="Y1066" s="59"/>
    </row>
    <row r="1067" spans="3:25">
      <c r="C1067" s="13" t="str">
        <f>IFERROR(VLOOKUP(A1067,$H$13:$K$2718,4,0),"")</f>
        <v/>
      </c>
      <c r="H1067" s="54" t="s">
        <v>15612</v>
      </c>
      <c r="I1067" s="55" t="s">
        <v>18979</v>
      </c>
      <c r="J1067" s="55" t="s">
        <v>18980</v>
      </c>
      <c r="K1067" s="56">
        <v>1</v>
      </c>
      <c r="L1067" s="56" t="s">
        <v>20532</v>
      </c>
      <c r="M1067" s="57" t="s">
        <v>20537</v>
      </c>
      <c r="N1067" s="58"/>
      <c r="O1067" s="58"/>
      <c r="P1067" s="58">
        <v>9.6000000000000014</v>
      </c>
      <c r="Q1067" s="58"/>
      <c r="R1067" s="59"/>
      <c r="S1067" s="59"/>
      <c r="T1067" s="59">
        <v>9.7920000000000016</v>
      </c>
      <c r="U1067" s="59"/>
      <c r="V1067" s="59"/>
      <c r="W1067" s="59"/>
      <c r="X1067" s="59">
        <v>9.987840000000002</v>
      </c>
      <c r="Y1067" s="59"/>
    </row>
    <row r="1068" spans="3:25">
      <c r="C1068" s="13" t="str">
        <f>IFERROR(VLOOKUP(A1068,$H$13:$K$2718,4,0),"")</f>
        <v/>
      </c>
      <c r="H1068" s="54" t="s">
        <v>15613</v>
      </c>
      <c r="I1068" s="55" t="s">
        <v>18981</v>
      </c>
      <c r="J1068" s="55" t="s">
        <v>18982</v>
      </c>
      <c r="K1068" s="56">
        <v>6</v>
      </c>
      <c r="L1068" s="56" t="s">
        <v>20532</v>
      </c>
      <c r="M1068" s="57" t="s">
        <v>20537</v>
      </c>
      <c r="N1068" s="58"/>
      <c r="O1068" s="58"/>
      <c r="P1068" s="58">
        <v>6.6499999999999995</v>
      </c>
      <c r="Q1068" s="58"/>
      <c r="R1068" s="59"/>
      <c r="S1068" s="59"/>
      <c r="T1068" s="59">
        <v>6.7829999999999995</v>
      </c>
      <c r="U1068" s="59"/>
      <c r="V1068" s="59"/>
      <c r="W1068" s="59"/>
      <c r="X1068" s="59">
        <v>6.9186599999999991</v>
      </c>
      <c r="Y1068" s="59"/>
    </row>
    <row r="1069" spans="3:25">
      <c r="C1069" s="13" t="str">
        <f>IFERROR(VLOOKUP(A1069,$H$13:$K$2718,4,0),"")</f>
        <v/>
      </c>
      <c r="H1069" s="54" t="s">
        <v>15614</v>
      </c>
      <c r="I1069" s="55" t="s">
        <v>18983</v>
      </c>
      <c r="J1069" s="55" t="s">
        <v>14562</v>
      </c>
      <c r="K1069" s="56">
        <v>12</v>
      </c>
      <c r="L1069" s="56" t="s">
        <v>20533</v>
      </c>
      <c r="M1069" s="57" t="s">
        <v>20537</v>
      </c>
      <c r="N1069" s="58"/>
      <c r="O1069" s="58"/>
      <c r="P1069" s="58">
        <v>2.48</v>
      </c>
      <c r="Q1069" s="58"/>
      <c r="R1069" s="59"/>
      <c r="S1069" s="59"/>
      <c r="T1069" s="59">
        <v>2.5295999999999998</v>
      </c>
      <c r="U1069" s="59"/>
      <c r="V1069" s="59"/>
      <c r="W1069" s="59"/>
      <c r="X1069" s="59">
        <v>2.5801919999999998</v>
      </c>
      <c r="Y1069" s="59"/>
    </row>
    <row r="1070" spans="3:25">
      <c r="C1070" s="13" t="str">
        <f>IFERROR(VLOOKUP(A1070,$H$13:$K$2718,4,0),"")</f>
        <v/>
      </c>
      <c r="H1070" s="54" t="s">
        <v>15615</v>
      </c>
      <c r="I1070" s="55" t="s">
        <v>18984</v>
      </c>
      <c r="J1070" s="55" t="s">
        <v>14562</v>
      </c>
      <c r="K1070" s="56">
        <v>1</v>
      </c>
      <c r="L1070" s="56" t="s">
        <v>20532</v>
      </c>
      <c r="M1070" s="57" t="s">
        <v>20537</v>
      </c>
      <c r="N1070" s="58"/>
      <c r="O1070" s="58"/>
      <c r="P1070" s="58">
        <v>2.64</v>
      </c>
      <c r="Q1070" s="58"/>
      <c r="R1070" s="59"/>
      <c r="S1070" s="59"/>
      <c r="T1070" s="59">
        <v>2.6928000000000001</v>
      </c>
      <c r="U1070" s="59"/>
      <c r="V1070" s="59"/>
      <c r="W1070" s="59"/>
      <c r="X1070" s="59">
        <v>2.7466560000000002</v>
      </c>
      <c r="Y1070" s="59"/>
    </row>
    <row r="1071" spans="3:25">
      <c r="C1071" s="13" t="str">
        <f>IFERROR(VLOOKUP(A1071,$H$13:$K$2718,4,0),"")</f>
        <v/>
      </c>
      <c r="H1071" s="54" t="s">
        <v>15616</v>
      </c>
      <c r="I1071" s="55" t="s">
        <v>18985</v>
      </c>
      <c r="J1071" s="55" t="s">
        <v>18986</v>
      </c>
      <c r="K1071" s="56">
        <v>6</v>
      </c>
      <c r="L1071" s="56" t="s">
        <v>20532</v>
      </c>
      <c r="M1071" s="57" t="s">
        <v>20537</v>
      </c>
      <c r="N1071" s="58"/>
      <c r="O1071" s="58"/>
      <c r="P1071" s="58">
        <v>4.17</v>
      </c>
      <c r="Q1071" s="58"/>
      <c r="R1071" s="59"/>
      <c r="S1071" s="59"/>
      <c r="T1071" s="59">
        <v>4.2534000000000001</v>
      </c>
      <c r="U1071" s="59"/>
      <c r="V1071" s="59"/>
      <c r="W1071" s="59"/>
      <c r="X1071" s="59">
        <v>4.3384679999999998</v>
      </c>
      <c r="Y1071" s="59"/>
    </row>
    <row r="1072" spans="3:25">
      <c r="C1072" s="13" t="str">
        <f>IFERROR(VLOOKUP(A1072,$H$13:$K$2718,4,0),"")</f>
        <v/>
      </c>
      <c r="H1072" s="54" t="s">
        <v>15617</v>
      </c>
      <c r="I1072" s="55" t="s">
        <v>14562</v>
      </c>
      <c r="J1072" s="55" t="s">
        <v>14562</v>
      </c>
      <c r="K1072" s="56">
        <v>1</v>
      </c>
      <c r="L1072" s="56" t="s">
        <v>20532</v>
      </c>
      <c r="M1072" s="57" t="s">
        <v>20537</v>
      </c>
      <c r="N1072" s="58"/>
      <c r="O1072" s="58"/>
      <c r="P1072" s="58">
        <v>3.8774999999999991</v>
      </c>
      <c r="Q1072" s="58"/>
      <c r="R1072" s="59"/>
      <c r="S1072" s="59"/>
      <c r="T1072" s="59">
        <v>3.9550499999999991</v>
      </c>
      <c r="U1072" s="59"/>
      <c r="V1072" s="59"/>
      <c r="W1072" s="59"/>
      <c r="X1072" s="59">
        <v>4.0341509999999987</v>
      </c>
      <c r="Y1072" s="59"/>
    </row>
    <row r="1073" spans="3:25">
      <c r="C1073" s="13" t="str">
        <f>IFERROR(VLOOKUP(A1073,$H$13:$K$2718,4,0),"")</f>
        <v/>
      </c>
      <c r="H1073" s="54" t="s">
        <v>15618</v>
      </c>
      <c r="I1073" s="55" t="s">
        <v>18987</v>
      </c>
      <c r="J1073" s="55" t="s">
        <v>14562</v>
      </c>
      <c r="K1073" s="56">
        <v>1</v>
      </c>
      <c r="L1073" s="56" t="s">
        <v>20532</v>
      </c>
      <c r="M1073" s="57" t="s">
        <v>20537</v>
      </c>
      <c r="N1073" s="58"/>
      <c r="O1073" s="58"/>
      <c r="P1073" s="58">
        <v>7.7600000000000007</v>
      </c>
      <c r="Q1073" s="58"/>
      <c r="R1073" s="59"/>
      <c r="S1073" s="59"/>
      <c r="T1073" s="59">
        <v>7.9152000000000005</v>
      </c>
      <c r="U1073" s="59"/>
      <c r="V1073" s="59"/>
      <c r="W1073" s="59"/>
      <c r="X1073" s="59">
        <v>8.0735039999999998</v>
      </c>
      <c r="Y1073" s="59"/>
    </row>
    <row r="1074" spans="3:25">
      <c r="C1074" s="13" t="str">
        <f>IFERROR(VLOOKUP(A1074,$H$13:$K$2718,4,0),"")</f>
        <v/>
      </c>
      <c r="H1074" s="54" t="s">
        <v>15619</v>
      </c>
      <c r="I1074" s="55" t="s">
        <v>18988</v>
      </c>
      <c r="J1074" s="55" t="s">
        <v>14562</v>
      </c>
      <c r="K1074" s="56">
        <v>6</v>
      </c>
      <c r="L1074" s="56" t="s">
        <v>20533</v>
      </c>
      <c r="M1074" s="57" t="s">
        <v>20537</v>
      </c>
      <c r="N1074" s="58"/>
      <c r="O1074" s="58"/>
      <c r="P1074" s="58">
        <v>6.66</v>
      </c>
      <c r="Q1074" s="58"/>
      <c r="R1074" s="59"/>
      <c r="S1074" s="59"/>
      <c r="T1074" s="59">
        <v>6.7932000000000006</v>
      </c>
      <c r="U1074" s="59"/>
      <c r="V1074" s="59"/>
      <c r="W1074" s="59"/>
      <c r="X1074" s="59">
        <v>6.9290640000000003</v>
      </c>
      <c r="Y1074" s="59"/>
    </row>
    <row r="1075" spans="3:25">
      <c r="C1075" s="13" t="str">
        <f>IFERROR(VLOOKUP(A1075,$H$13:$K$2718,4,0),"")</f>
        <v/>
      </c>
      <c r="H1075" s="54" t="s">
        <v>15620</v>
      </c>
      <c r="I1075" s="55" t="s">
        <v>18061</v>
      </c>
      <c r="J1075" s="55" t="s">
        <v>18062</v>
      </c>
      <c r="K1075" s="56">
        <v>1</v>
      </c>
      <c r="L1075" s="56" t="s">
        <v>20532</v>
      </c>
      <c r="M1075" s="57" t="s">
        <v>20537</v>
      </c>
      <c r="N1075" s="58"/>
      <c r="O1075" s="58"/>
      <c r="P1075" s="58">
        <v>5.32</v>
      </c>
      <c r="Q1075" s="58"/>
      <c r="R1075" s="59"/>
      <c r="S1075" s="59"/>
      <c r="T1075" s="59">
        <v>5.4264000000000001</v>
      </c>
      <c r="U1075" s="59"/>
      <c r="V1075" s="59"/>
      <c r="W1075" s="59"/>
      <c r="X1075" s="59">
        <v>5.5349279999999998</v>
      </c>
      <c r="Y1075" s="59"/>
    </row>
    <row r="1076" spans="3:25">
      <c r="C1076" s="13" t="str">
        <f>IFERROR(VLOOKUP(A1076,$H$13:$K$2718,4,0),"")</f>
        <v/>
      </c>
      <c r="H1076" s="54" t="s">
        <v>15621</v>
      </c>
      <c r="I1076" s="55" t="s">
        <v>18989</v>
      </c>
      <c r="J1076" s="55" t="s">
        <v>18990</v>
      </c>
      <c r="K1076" s="56">
        <v>1</v>
      </c>
      <c r="L1076" s="56" t="s">
        <v>20532</v>
      </c>
      <c r="M1076" s="57" t="s">
        <v>20537</v>
      </c>
      <c r="N1076" s="58"/>
      <c r="O1076" s="58"/>
      <c r="P1076" s="58">
        <v>8.39</v>
      </c>
      <c r="Q1076" s="58"/>
      <c r="R1076" s="59"/>
      <c r="S1076" s="59"/>
      <c r="T1076" s="59">
        <v>8.5578000000000003</v>
      </c>
      <c r="U1076" s="59"/>
      <c r="V1076" s="59"/>
      <c r="W1076" s="59"/>
      <c r="X1076" s="59">
        <v>8.7289560000000002</v>
      </c>
      <c r="Y1076" s="59"/>
    </row>
    <row r="1077" spans="3:25">
      <c r="C1077" s="13" t="str">
        <f>IFERROR(VLOOKUP(A1077,$H$13:$K$2718,4,0),"")</f>
        <v/>
      </c>
      <c r="H1077" s="54" t="s">
        <v>15622</v>
      </c>
      <c r="I1077" s="55" t="s">
        <v>18991</v>
      </c>
      <c r="J1077" s="55" t="s">
        <v>14562</v>
      </c>
      <c r="K1077" s="56">
        <v>1</v>
      </c>
      <c r="L1077" s="56" t="s">
        <v>20532</v>
      </c>
      <c r="M1077" s="57" t="s">
        <v>20537</v>
      </c>
      <c r="N1077" s="58"/>
      <c r="O1077" s="58"/>
      <c r="P1077" s="58">
        <v>1.2400000000000002</v>
      </c>
      <c r="Q1077" s="58"/>
      <c r="R1077" s="59"/>
      <c r="S1077" s="59"/>
      <c r="T1077" s="59">
        <v>1.2648000000000001</v>
      </c>
      <c r="U1077" s="59"/>
      <c r="V1077" s="59"/>
      <c r="W1077" s="59"/>
      <c r="X1077" s="59">
        <v>1.2900960000000001</v>
      </c>
      <c r="Y1077" s="59"/>
    </row>
    <row r="1078" spans="3:25">
      <c r="C1078" s="13" t="str">
        <f>IFERROR(VLOOKUP(A1078,$H$13:$K$2718,4,0),"")</f>
        <v/>
      </c>
      <c r="H1078" s="54" t="s">
        <v>15623</v>
      </c>
      <c r="I1078" s="55" t="s">
        <v>18992</v>
      </c>
      <c r="J1078" s="55" t="s">
        <v>18993</v>
      </c>
      <c r="K1078" s="56">
        <v>1</v>
      </c>
      <c r="L1078" s="56" t="s">
        <v>20532</v>
      </c>
      <c r="M1078" s="57" t="s">
        <v>20537</v>
      </c>
      <c r="N1078" s="58"/>
      <c r="O1078" s="58"/>
      <c r="P1078" s="58">
        <v>11.45</v>
      </c>
      <c r="Q1078" s="58"/>
      <c r="R1078" s="59"/>
      <c r="S1078" s="59"/>
      <c r="T1078" s="59">
        <v>11.678999999999998</v>
      </c>
      <c r="U1078" s="59"/>
      <c r="V1078" s="59"/>
      <c r="W1078" s="59"/>
      <c r="X1078" s="59">
        <v>11.912579999999998</v>
      </c>
      <c r="Y1078" s="59"/>
    </row>
    <row r="1079" spans="3:25">
      <c r="C1079" s="13" t="str">
        <f>IFERROR(VLOOKUP(A1079,$H$13:$K$2718,4,0),"")</f>
        <v/>
      </c>
      <c r="H1079" s="54" t="s">
        <v>15624</v>
      </c>
      <c r="I1079" s="55" t="s">
        <v>18994</v>
      </c>
      <c r="J1079" s="55" t="s">
        <v>18995</v>
      </c>
      <c r="K1079" s="56">
        <v>6</v>
      </c>
      <c r="L1079" s="56" t="s">
        <v>20532</v>
      </c>
      <c r="M1079" s="57" t="s">
        <v>20537</v>
      </c>
      <c r="N1079" s="58"/>
      <c r="O1079" s="58"/>
      <c r="P1079" s="58">
        <v>2.0900000000000003</v>
      </c>
      <c r="Q1079" s="58"/>
      <c r="R1079" s="59"/>
      <c r="S1079" s="59"/>
      <c r="T1079" s="59">
        <v>2.1318000000000001</v>
      </c>
      <c r="U1079" s="59"/>
      <c r="V1079" s="59"/>
      <c r="W1079" s="59"/>
      <c r="X1079" s="59">
        <v>2.174436</v>
      </c>
      <c r="Y1079" s="59"/>
    </row>
    <row r="1080" spans="3:25">
      <c r="C1080" s="13" t="str">
        <f>IFERROR(VLOOKUP(A1080,$H$13:$K$2718,4,0),"")</f>
        <v/>
      </c>
      <c r="H1080" s="54" t="s">
        <v>15625</v>
      </c>
      <c r="I1080" s="55" t="s">
        <v>18996</v>
      </c>
      <c r="J1080" s="55" t="s">
        <v>18997</v>
      </c>
      <c r="K1080" s="56">
        <v>1</v>
      </c>
      <c r="L1080" s="56" t="s">
        <v>20532</v>
      </c>
      <c r="M1080" s="57" t="s">
        <v>20537</v>
      </c>
      <c r="N1080" s="58"/>
      <c r="O1080" s="58"/>
      <c r="P1080" s="58">
        <v>4.6300000000000008</v>
      </c>
      <c r="Q1080" s="58"/>
      <c r="R1080" s="59"/>
      <c r="S1080" s="59"/>
      <c r="T1080" s="59">
        <v>4.7226000000000008</v>
      </c>
      <c r="U1080" s="59"/>
      <c r="V1080" s="59"/>
      <c r="W1080" s="59"/>
      <c r="X1080" s="59">
        <v>4.8170520000000012</v>
      </c>
      <c r="Y1080" s="59"/>
    </row>
    <row r="1081" spans="3:25">
      <c r="C1081" s="13" t="str">
        <f>IFERROR(VLOOKUP(A1081,$H$13:$K$2718,4,0),"")</f>
        <v/>
      </c>
      <c r="H1081" s="54" t="s">
        <v>15626</v>
      </c>
      <c r="I1081" s="55" t="s">
        <v>18998</v>
      </c>
      <c r="J1081" s="55" t="s">
        <v>18999</v>
      </c>
      <c r="K1081" s="56">
        <v>12</v>
      </c>
      <c r="L1081" s="56" t="s">
        <v>20532</v>
      </c>
      <c r="M1081" s="57" t="s">
        <v>20537</v>
      </c>
      <c r="N1081" s="58"/>
      <c r="O1081" s="58"/>
      <c r="P1081" s="58">
        <v>2.56</v>
      </c>
      <c r="Q1081" s="58"/>
      <c r="R1081" s="59"/>
      <c r="S1081" s="59"/>
      <c r="T1081" s="59">
        <v>2.6112000000000002</v>
      </c>
      <c r="U1081" s="59"/>
      <c r="V1081" s="59"/>
      <c r="W1081" s="59"/>
      <c r="X1081" s="59">
        <v>2.663424</v>
      </c>
      <c r="Y1081" s="59"/>
    </row>
    <row r="1082" spans="3:25">
      <c r="C1082" s="13" t="str">
        <f>IFERROR(VLOOKUP(A1082,$H$13:$K$2718,4,0),"")</f>
        <v/>
      </c>
      <c r="H1082" s="54" t="s">
        <v>15627</v>
      </c>
      <c r="I1082" s="55" t="s">
        <v>19000</v>
      </c>
      <c r="J1082" s="55" t="s">
        <v>14562</v>
      </c>
      <c r="K1082" s="56">
        <v>1</v>
      </c>
      <c r="L1082" s="56" t="s">
        <v>20532</v>
      </c>
      <c r="M1082" s="57" t="s">
        <v>20537</v>
      </c>
      <c r="N1082" s="58"/>
      <c r="O1082" s="58"/>
      <c r="P1082" s="58">
        <v>4.07</v>
      </c>
      <c r="Q1082" s="58"/>
      <c r="R1082" s="59"/>
      <c r="S1082" s="59"/>
      <c r="T1082" s="59">
        <v>4.1514000000000006</v>
      </c>
      <c r="U1082" s="59"/>
      <c r="V1082" s="59"/>
      <c r="W1082" s="59"/>
      <c r="X1082" s="59">
        <v>4.2344280000000003</v>
      </c>
      <c r="Y1082" s="59"/>
    </row>
    <row r="1083" spans="3:25">
      <c r="C1083" s="13" t="str">
        <f>IFERROR(VLOOKUP(A1083,$H$13:$K$2718,4,0),"")</f>
        <v/>
      </c>
      <c r="H1083" s="54" t="s">
        <v>15628</v>
      </c>
      <c r="I1083" s="55" t="s">
        <v>19001</v>
      </c>
      <c r="J1083" s="55" t="s">
        <v>19002</v>
      </c>
      <c r="K1083" s="56">
        <v>6</v>
      </c>
      <c r="L1083" s="56" t="s">
        <v>20532</v>
      </c>
      <c r="M1083" s="57" t="s">
        <v>20537</v>
      </c>
      <c r="N1083" s="58"/>
      <c r="O1083" s="58"/>
      <c r="P1083" s="58">
        <v>3.2800000000000002</v>
      </c>
      <c r="Q1083" s="58"/>
      <c r="R1083" s="59"/>
      <c r="S1083" s="59"/>
      <c r="T1083" s="59">
        <v>3.3456000000000001</v>
      </c>
      <c r="U1083" s="59"/>
      <c r="V1083" s="59"/>
      <c r="W1083" s="59"/>
      <c r="X1083" s="59">
        <v>3.412512</v>
      </c>
      <c r="Y1083" s="59"/>
    </row>
    <row r="1084" spans="3:25">
      <c r="C1084" s="13" t="str">
        <f>IFERROR(VLOOKUP(A1084,$H$13:$K$2718,4,0),"")</f>
        <v/>
      </c>
      <c r="H1084" s="54" t="s">
        <v>15629</v>
      </c>
      <c r="I1084" s="55" t="s">
        <v>18336</v>
      </c>
      <c r="J1084" s="55" t="s">
        <v>14562</v>
      </c>
      <c r="K1084" s="56">
        <v>12</v>
      </c>
      <c r="L1084" s="56" t="s">
        <v>20532</v>
      </c>
      <c r="M1084" s="57" t="s">
        <v>20537</v>
      </c>
      <c r="N1084" s="58"/>
      <c r="O1084" s="58"/>
      <c r="P1084" s="58">
        <v>3.08</v>
      </c>
      <c r="Q1084" s="58"/>
      <c r="R1084" s="59"/>
      <c r="S1084" s="59"/>
      <c r="T1084" s="59">
        <v>3.1415999999999999</v>
      </c>
      <c r="U1084" s="59"/>
      <c r="V1084" s="59"/>
      <c r="W1084" s="59"/>
      <c r="X1084" s="59">
        <v>3.2044319999999997</v>
      </c>
      <c r="Y1084" s="59"/>
    </row>
    <row r="1085" spans="3:25">
      <c r="C1085" s="13" t="str">
        <f>IFERROR(VLOOKUP(A1085,$H$13:$K$2718,4,0),"")</f>
        <v/>
      </c>
      <c r="H1085" s="54" t="s">
        <v>15630</v>
      </c>
      <c r="I1085" s="55" t="s">
        <v>19003</v>
      </c>
      <c r="J1085" s="55" t="s">
        <v>14562</v>
      </c>
      <c r="K1085" s="56">
        <v>6</v>
      </c>
      <c r="L1085" s="56" t="s">
        <v>20533</v>
      </c>
      <c r="M1085" s="57" t="s">
        <v>20537</v>
      </c>
      <c r="N1085" s="58"/>
      <c r="O1085" s="58"/>
      <c r="P1085" s="58">
        <v>7.05</v>
      </c>
      <c r="Q1085" s="58"/>
      <c r="R1085" s="59"/>
      <c r="S1085" s="59"/>
      <c r="T1085" s="59">
        <v>7.1909999999999998</v>
      </c>
      <c r="U1085" s="59"/>
      <c r="V1085" s="59"/>
      <c r="W1085" s="59"/>
      <c r="X1085" s="59">
        <v>7.3348199999999997</v>
      </c>
      <c r="Y1085" s="59"/>
    </row>
    <row r="1086" spans="3:25">
      <c r="C1086" s="13" t="str">
        <f>IFERROR(VLOOKUP(A1086,$H$13:$K$2718,4,0),"")</f>
        <v/>
      </c>
      <c r="H1086" s="54" t="s">
        <v>15631</v>
      </c>
      <c r="I1086" s="55" t="s">
        <v>19004</v>
      </c>
      <c r="J1086" s="55" t="s">
        <v>14562</v>
      </c>
      <c r="K1086" s="56">
        <v>1</v>
      </c>
      <c r="L1086" s="56" t="s">
        <v>20533</v>
      </c>
      <c r="M1086" s="57" t="s">
        <v>20537</v>
      </c>
      <c r="N1086" s="58"/>
      <c r="O1086" s="58"/>
      <c r="P1086" s="58">
        <v>1.9300000000000002</v>
      </c>
      <c r="Q1086" s="58"/>
      <c r="R1086" s="59"/>
      <c r="S1086" s="59"/>
      <c r="T1086" s="59">
        <v>1.9686000000000001</v>
      </c>
      <c r="U1086" s="59"/>
      <c r="V1086" s="59"/>
      <c r="W1086" s="59"/>
      <c r="X1086" s="59">
        <v>2.0079720000000001</v>
      </c>
      <c r="Y1086" s="59"/>
    </row>
    <row r="1087" spans="3:25">
      <c r="C1087" s="13" t="str">
        <f>IFERROR(VLOOKUP(A1087,$H$13:$K$2718,4,0),"")</f>
        <v/>
      </c>
      <c r="H1087" s="54" t="s">
        <v>15632</v>
      </c>
      <c r="I1087" s="55" t="s">
        <v>19005</v>
      </c>
      <c r="J1087" s="55" t="s">
        <v>14562</v>
      </c>
      <c r="K1087" s="56">
        <v>1</v>
      </c>
      <c r="L1087" s="56" t="s">
        <v>20532</v>
      </c>
      <c r="M1087" s="57" t="s">
        <v>20537</v>
      </c>
      <c r="N1087" s="58"/>
      <c r="O1087" s="58"/>
      <c r="P1087" s="58">
        <v>1.58</v>
      </c>
      <c r="Q1087" s="58"/>
      <c r="R1087" s="59"/>
      <c r="S1087" s="59"/>
      <c r="T1087" s="59">
        <v>1.6116000000000001</v>
      </c>
      <c r="U1087" s="59"/>
      <c r="V1087" s="59"/>
      <c r="W1087" s="59"/>
      <c r="X1087" s="59">
        <v>1.6438320000000002</v>
      </c>
      <c r="Y1087" s="59"/>
    </row>
    <row r="1088" spans="3:25">
      <c r="C1088" s="13" t="str">
        <f>IFERROR(VLOOKUP(A1088,$H$13:$K$2718,4,0),"")</f>
        <v/>
      </c>
      <c r="H1088" s="54" t="s">
        <v>15633</v>
      </c>
      <c r="I1088" s="55" t="s">
        <v>19006</v>
      </c>
      <c r="J1088" s="55" t="s">
        <v>14562</v>
      </c>
      <c r="K1088" s="56">
        <v>6</v>
      </c>
      <c r="L1088" s="56" t="s">
        <v>20533</v>
      </c>
      <c r="M1088" s="57" t="s">
        <v>20537</v>
      </c>
      <c r="N1088" s="58"/>
      <c r="O1088" s="58"/>
      <c r="P1088" s="58">
        <v>8.0399999999999991</v>
      </c>
      <c r="Q1088" s="58"/>
      <c r="R1088" s="59"/>
      <c r="S1088" s="59"/>
      <c r="T1088" s="59">
        <v>8.2007999999999992</v>
      </c>
      <c r="U1088" s="59"/>
      <c r="V1088" s="59"/>
      <c r="W1088" s="59"/>
      <c r="X1088" s="59">
        <v>8.3648159999999994</v>
      </c>
      <c r="Y1088" s="59"/>
    </row>
    <row r="1089" spans="3:25">
      <c r="C1089" s="13" t="str">
        <f>IFERROR(VLOOKUP(A1089,$H$13:$K$2718,4,0),"")</f>
        <v/>
      </c>
      <c r="H1089" s="54" t="s">
        <v>15634</v>
      </c>
      <c r="I1089" s="55" t="s">
        <v>14562</v>
      </c>
      <c r="J1089" s="55" t="s">
        <v>19007</v>
      </c>
      <c r="K1089" s="56">
        <v>6</v>
      </c>
      <c r="L1089" s="56" t="s">
        <v>20532</v>
      </c>
      <c r="M1089" s="57" t="s">
        <v>20537</v>
      </c>
      <c r="N1089" s="58"/>
      <c r="O1089" s="58"/>
      <c r="P1089" s="58">
        <v>5.1999999999999993</v>
      </c>
      <c r="Q1089" s="58"/>
      <c r="R1089" s="59"/>
      <c r="S1089" s="59"/>
      <c r="T1089" s="59">
        <v>5.3039999999999994</v>
      </c>
      <c r="U1089" s="59"/>
      <c r="V1089" s="59"/>
      <c r="W1089" s="59"/>
      <c r="X1089" s="59">
        <v>5.4100799999999998</v>
      </c>
      <c r="Y1089" s="59"/>
    </row>
    <row r="1090" spans="3:25">
      <c r="C1090" s="13" t="str">
        <f>IFERROR(VLOOKUP(A1090,$H$13:$K$2718,4,0),"")</f>
        <v/>
      </c>
      <c r="H1090" s="54" t="s">
        <v>15635</v>
      </c>
      <c r="I1090" s="55" t="s">
        <v>14562</v>
      </c>
      <c r="J1090" s="55" t="s">
        <v>14562</v>
      </c>
      <c r="K1090" s="56">
        <v>20</v>
      </c>
      <c r="L1090" s="56" t="s">
        <v>20532</v>
      </c>
      <c r="M1090" s="57" t="s">
        <v>20537</v>
      </c>
      <c r="N1090" s="58"/>
      <c r="O1090" s="58"/>
      <c r="P1090" s="58">
        <v>1.1299999999999999</v>
      </c>
      <c r="Q1090" s="58"/>
      <c r="R1090" s="59"/>
      <c r="S1090" s="59"/>
      <c r="T1090" s="59">
        <v>1.1525999999999998</v>
      </c>
      <c r="U1090" s="59"/>
      <c r="V1090" s="59"/>
      <c r="W1090" s="59"/>
      <c r="X1090" s="59">
        <v>1.1756519999999999</v>
      </c>
      <c r="Y1090" s="59"/>
    </row>
    <row r="1091" spans="3:25">
      <c r="C1091" s="13" t="str">
        <f>IFERROR(VLOOKUP(A1091,$H$13:$K$2718,4,0),"")</f>
        <v/>
      </c>
      <c r="H1091" s="54" t="s">
        <v>15636</v>
      </c>
      <c r="I1091" s="55" t="s">
        <v>19008</v>
      </c>
      <c r="J1091" s="55" t="s">
        <v>14562</v>
      </c>
      <c r="K1091" s="56">
        <v>1</v>
      </c>
      <c r="L1091" s="56" t="s">
        <v>20532</v>
      </c>
      <c r="M1091" s="57" t="s">
        <v>20537</v>
      </c>
      <c r="N1091" s="58"/>
      <c r="O1091" s="58"/>
      <c r="P1091" s="58">
        <v>8.7899999999999991</v>
      </c>
      <c r="Q1091" s="58"/>
      <c r="R1091" s="59"/>
      <c r="S1091" s="59"/>
      <c r="T1091" s="59">
        <v>8.9657999999999998</v>
      </c>
      <c r="U1091" s="59"/>
      <c r="V1091" s="59"/>
      <c r="W1091" s="59"/>
      <c r="X1091" s="59">
        <v>9.1451159999999998</v>
      </c>
      <c r="Y1091" s="59"/>
    </row>
    <row r="1092" spans="3:25">
      <c r="C1092" s="13" t="str">
        <f>IFERROR(VLOOKUP(A1092,$H$13:$K$2718,4,0),"")</f>
        <v/>
      </c>
      <c r="H1092" s="54" t="s">
        <v>15637</v>
      </c>
      <c r="I1092" s="55" t="s">
        <v>19009</v>
      </c>
      <c r="J1092" s="55" t="s">
        <v>14562</v>
      </c>
      <c r="K1092" s="56">
        <v>1</v>
      </c>
      <c r="L1092" s="56" t="s">
        <v>20533</v>
      </c>
      <c r="M1092" s="57" t="s">
        <v>20537</v>
      </c>
      <c r="N1092" s="58"/>
      <c r="O1092" s="58"/>
      <c r="P1092" s="58">
        <v>7.6400000000000006</v>
      </c>
      <c r="Q1092" s="58"/>
      <c r="R1092" s="59"/>
      <c r="S1092" s="59"/>
      <c r="T1092" s="59">
        <v>7.7928000000000006</v>
      </c>
      <c r="U1092" s="59"/>
      <c r="V1092" s="59"/>
      <c r="W1092" s="59"/>
      <c r="X1092" s="59">
        <v>7.9486560000000006</v>
      </c>
      <c r="Y1092" s="59"/>
    </row>
    <row r="1093" spans="3:25">
      <c r="C1093" s="13" t="str">
        <f>IFERROR(VLOOKUP(A1093,$H$13:$K$2718,4,0),"")</f>
        <v/>
      </c>
      <c r="H1093" s="54" t="s">
        <v>15638</v>
      </c>
      <c r="I1093" s="55" t="s">
        <v>19010</v>
      </c>
      <c r="J1093" s="55" t="s">
        <v>19011</v>
      </c>
      <c r="K1093" s="56">
        <v>1</v>
      </c>
      <c r="L1093" s="56" t="s">
        <v>20532</v>
      </c>
      <c r="M1093" s="57" t="s">
        <v>20537</v>
      </c>
      <c r="N1093" s="58"/>
      <c r="O1093" s="58"/>
      <c r="P1093" s="58">
        <v>5.6179999999999994</v>
      </c>
      <c r="Q1093" s="58"/>
      <c r="R1093" s="59"/>
      <c r="S1093" s="59"/>
      <c r="T1093" s="59">
        <v>5.7303599999999992</v>
      </c>
      <c r="U1093" s="59"/>
      <c r="V1093" s="59"/>
      <c r="W1093" s="59"/>
      <c r="X1093" s="59">
        <v>5.8449671999999993</v>
      </c>
      <c r="Y1093" s="59"/>
    </row>
    <row r="1094" spans="3:25">
      <c r="C1094" s="13" t="str">
        <f>IFERROR(VLOOKUP(A1094,$H$13:$K$2718,4,0),"")</f>
        <v/>
      </c>
      <c r="H1094" s="54" t="s">
        <v>15639</v>
      </c>
      <c r="I1094" s="55" t="s">
        <v>19012</v>
      </c>
      <c r="J1094" s="55" t="s">
        <v>14562</v>
      </c>
      <c r="K1094" s="56">
        <v>1</v>
      </c>
      <c r="L1094" s="56" t="s">
        <v>20532</v>
      </c>
      <c r="M1094" s="57" t="s">
        <v>20536</v>
      </c>
      <c r="N1094" s="58">
        <v>15.93</v>
      </c>
      <c r="O1094" s="58">
        <v>14.93</v>
      </c>
      <c r="P1094" s="58">
        <v>14.18</v>
      </c>
      <c r="Q1094" s="58">
        <v>12.93</v>
      </c>
      <c r="R1094" s="59">
        <v>16.2486</v>
      </c>
      <c r="S1094" s="59">
        <v>15.2286</v>
      </c>
      <c r="T1094" s="59">
        <v>14.4636</v>
      </c>
      <c r="U1094" s="59">
        <v>13.188599999999999</v>
      </c>
      <c r="V1094" s="59">
        <v>16.573571999999999</v>
      </c>
      <c r="W1094" s="59">
        <v>15.533172</v>
      </c>
      <c r="X1094" s="59">
        <v>14.752872</v>
      </c>
      <c r="Y1094" s="59">
        <v>13.452371999999999</v>
      </c>
    </row>
    <row r="1095" spans="3:25">
      <c r="C1095" s="13" t="str">
        <f>IFERROR(VLOOKUP(A1095,$H$13:$K$2718,4,0),"")</f>
        <v/>
      </c>
      <c r="H1095" s="54" t="s">
        <v>15640</v>
      </c>
      <c r="I1095" s="55" t="s">
        <v>19013</v>
      </c>
      <c r="J1095" s="55" t="s">
        <v>19014</v>
      </c>
      <c r="K1095" s="56">
        <v>1</v>
      </c>
      <c r="L1095" s="56" t="s">
        <v>20532</v>
      </c>
      <c r="M1095" s="57" t="s">
        <v>20537</v>
      </c>
      <c r="N1095" s="58"/>
      <c r="O1095" s="58"/>
      <c r="P1095" s="58">
        <v>3.19</v>
      </c>
      <c r="Q1095" s="58"/>
      <c r="R1095" s="59"/>
      <c r="S1095" s="59"/>
      <c r="T1095" s="59">
        <v>3.2538</v>
      </c>
      <c r="U1095" s="59"/>
      <c r="V1095" s="59"/>
      <c r="W1095" s="59"/>
      <c r="X1095" s="59">
        <v>3.3188759999999999</v>
      </c>
      <c r="Y1095" s="59"/>
    </row>
    <row r="1096" spans="3:25">
      <c r="C1096" s="13" t="str">
        <f>IFERROR(VLOOKUP(A1096,$H$13:$K$2718,4,0),"")</f>
        <v/>
      </c>
      <c r="H1096" s="54" t="s">
        <v>15641</v>
      </c>
      <c r="I1096" s="55" t="s">
        <v>19015</v>
      </c>
      <c r="J1096" s="55" t="s">
        <v>14562</v>
      </c>
      <c r="K1096" s="56">
        <v>1</v>
      </c>
      <c r="L1096" s="56" t="s">
        <v>20532</v>
      </c>
      <c r="M1096" s="57" t="s">
        <v>20537</v>
      </c>
      <c r="N1096" s="58"/>
      <c r="O1096" s="58"/>
      <c r="P1096" s="58">
        <v>3.3000000000000003</v>
      </c>
      <c r="Q1096" s="58"/>
      <c r="R1096" s="59"/>
      <c r="S1096" s="59"/>
      <c r="T1096" s="59">
        <v>3.3660000000000001</v>
      </c>
      <c r="U1096" s="59"/>
      <c r="V1096" s="59"/>
      <c r="W1096" s="59"/>
      <c r="X1096" s="59">
        <v>3.4333200000000001</v>
      </c>
      <c r="Y1096" s="59"/>
    </row>
    <row r="1097" spans="3:25">
      <c r="C1097" s="13" t="str">
        <f>IFERROR(VLOOKUP(A1097,$H$13:$K$2718,4,0),"")</f>
        <v/>
      </c>
      <c r="H1097" s="54" t="s">
        <v>15642</v>
      </c>
      <c r="I1097" s="55" t="s">
        <v>19016</v>
      </c>
      <c r="J1097" s="55" t="s">
        <v>14562</v>
      </c>
      <c r="K1097" s="56">
        <v>1</v>
      </c>
      <c r="L1097" s="56" t="s">
        <v>20532</v>
      </c>
      <c r="M1097" s="57" t="s">
        <v>20537</v>
      </c>
      <c r="N1097" s="58"/>
      <c r="O1097" s="58"/>
      <c r="P1097" s="58">
        <v>3.0300000000000002</v>
      </c>
      <c r="Q1097" s="58"/>
      <c r="R1097" s="59"/>
      <c r="S1097" s="59"/>
      <c r="T1097" s="59">
        <v>3.0906000000000002</v>
      </c>
      <c r="U1097" s="59"/>
      <c r="V1097" s="59"/>
      <c r="W1097" s="59"/>
      <c r="X1097" s="59">
        <v>3.1524120000000004</v>
      </c>
      <c r="Y1097" s="59"/>
    </row>
    <row r="1098" spans="3:25">
      <c r="C1098" s="13" t="str">
        <f>IFERROR(VLOOKUP(A1098,$H$13:$K$2718,4,0),"")</f>
        <v/>
      </c>
      <c r="H1098" s="54" t="s">
        <v>15643</v>
      </c>
      <c r="I1098" s="55" t="s">
        <v>19017</v>
      </c>
      <c r="J1098" s="55" t="s">
        <v>14562</v>
      </c>
      <c r="K1098" s="56">
        <v>1</v>
      </c>
      <c r="L1098" s="56" t="s">
        <v>20532</v>
      </c>
      <c r="M1098" s="57" t="s">
        <v>20537</v>
      </c>
      <c r="N1098" s="58"/>
      <c r="O1098" s="58"/>
      <c r="P1098" s="58">
        <v>18.54</v>
      </c>
      <c r="Q1098" s="58"/>
      <c r="R1098" s="59"/>
      <c r="S1098" s="59"/>
      <c r="T1098" s="59">
        <v>18.910799999999998</v>
      </c>
      <c r="U1098" s="59"/>
      <c r="V1098" s="59"/>
      <c r="W1098" s="59"/>
      <c r="X1098" s="59">
        <v>19.289015999999997</v>
      </c>
      <c r="Y1098" s="59"/>
    </row>
    <row r="1099" spans="3:25">
      <c r="C1099" s="13" t="str">
        <f>IFERROR(VLOOKUP(A1099,$H$13:$K$2718,4,0),"")</f>
        <v/>
      </c>
      <c r="H1099" s="54" t="s">
        <v>15644</v>
      </c>
      <c r="I1099" s="55" t="s">
        <v>19018</v>
      </c>
      <c r="J1099" s="55" t="s">
        <v>19019</v>
      </c>
      <c r="K1099" s="56">
        <v>1</v>
      </c>
      <c r="L1099" s="56" t="s">
        <v>20532</v>
      </c>
      <c r="M1099" s="57" t="s">
        <v>20537</v>
      </c>
      <c r="N1099" s="58"/>
      <c r="O1099" s="58"/>
      <c r="P1099" s="58">
        <v>7.94</v>
      </c>
      <c r="Q1099" s="58"/>
      <c r="R1099" s="59"/>
      <c r="S1099" s="59"/>
      <c r="T1099" s="59">
        <v>8.0988000000000007</v>
      </c>
      <c r="U1099" s="59"/>
      <c r="V1099" s="59"/>
      <c r="W1099" s="59"/>
      <c r="X1099" s="59">
        <v>8.2607759999999999</v>
      </c>
      <c r="Y1099" s="59"/>
    </row>
    <row r="1100" spans="3:25">
      <c r="C1100" s="13" t="str">
        <f>IFERROR(VLOOKUP(A1100,$H$13:$K$2718,4,0),"")</f>
        <v/>
      </c>
      <c r="H1100" s="54" t="s">
        <v>15645</v>
      </c>
      <c r="I1100" s="55" t="s">
        <v>19020</v>
      </c>
      <c r="J1100" s="55" t="s">
        <v>19021</v>
      </c>
      <c r="K1100" s="56">
        <v>1</v>
      </c>
      <c r="L1100" s="56" t="s">
        <v>20532</v>
      </c>
      <c r="M1100" s="57" t="s">
        <v>20537</v>
      </c>
      <c r="N1100" s="58"/>
      <c r="O1100" s="58"/>
      <c r="P1100" s="58">
        <v>7.4799999999999995</v>
      </c>
      <c r="Q1100" s="58"/>
      <c r="R1100" s="59"/>
      <c r="S1100" s="59"/>
      <c r="T1100" s="59">
        <v>7.6295999999999999</v>
      </c>
      <c r="U1100" s="59"/>
      <c r="V1100" s="59"/>
      <c r="W1100" s="59"/>
      <c r="X1100" s="59">
        <v>7.7821920000000002</v>
      </c>
      <c r="Y1100" s="59"/>
    </row>
    <row r="1101" spans="3:25">
      <c r="C1101" s="13" t="str">
        <f>IFERROR(VLOOKUP(A1101,$H$13:$K$2718,4,0),"")</f>
        <v/>
      </c>
      <c r="H1101" s="54" t="s">
        <v>15646</v>
      </c>
      <c r="I1101" s="55" t="s">
        <v>19022</v>
      </c>
      <c r="J1101" s="55" t="s">
        <v>14562</v>
      </c>
      <c r="K1101" s="56">
        <v>1</v>
      </c>
      <c r="L1101" s="56" t="s">
        <v>20533</v>
      </c>
      <c r="M1101" s="57" t="s">
        <v>20537</v>
      </c>
      <c r="N1101" s="58"/>
      <c r="O1101" s="58"/>
      <c r="P1101" s="58">
        <v>18.28</v>
      </c>
      <c r="Q1101" s="58"/>
      <c r="R1101" s="59"/>
      <c r="S1101" s="59"/>
      <c r="T1101" s="59">
        <v>18.645600000000002</v>
      </c>
      <c r="U1101" s="59"/>
      <c r="V1101" s="59"/>
      <c r="W1101" s="59"/>
      <c r="X1101" s="59">
        <v>19.018512000000001</v>
      </c>
      <c r="Y1101" s="59"/>
    </row>
    <row r="1102" spans="3:25">
      <c r="C1102" s="13" t="str">
        <f>IFERROR(VLOOKUP(A1102,$H$13:$K$2718,4,0),"")</f>
        <v/>
      </c>
      <c r="H1102" s="54" t="s">
        <v>15647</v>
      </c>
      <c r="I1102" s="55" t="s">
        <v>14562</v>
      </c>
      <c r="J1102" s="55" t="s">
        <v>19023</v>
      </c>
      <c r="K1102" s="56">
        <v>1</v>
      </c>
      <c r="L1102" s="56" t="s">
        <v>20532</v>
      </c>
      <c r="M1102" s="57" t="s">
        <v>20537</v>
      </c>
      <c r="N1102" s="58"/>
      <c r="O1102" s="58"/>
      <c r="P1102" s="58">
        <v>5.17</v>
      </c>
      <c r="Q1102" s="58"/>
      <c r="R1102" s="59"/>
      <c r="S1102" s="59"/>
      <c r="T1102" s="59">
        <v>5.2733999999999996</v>
      </c>
      <c r="U1102" s="59"/>
      <c r="V1102" s="59"/>
      <c r="W1102" s="59"/>
      <c r="X1102" s="59">
        <v>5.3788679999999998</v>
      </c>
      <c r="Y1102" s="59"/>
    </row>
    <row r="1103" spans="3:25">
      <c r="C1103" s="13" t="str">
        <f>IFERROR(VLOOKUP(A1103,$H$13:$K$2718,4,0),"")</f>
        <v/>
      </c>
      <c r="H1103" s="54" t="s">
        <v>15648</v>
      </c>
      <c r="I1103" s="55" t="s">
        <v>19024</v>
      </c>
      <c r="J1103" s="55" t="s">
        <v>19025</v>
      </c>
      <c r="K1103" s="56">
        <v>6</v>
      </c>
      <c r="L1103" s="56" t="s">
        <v>20532</v>
      </c>
      <c r="M1103" s="57" t="s">
        <v>20537</v>
      </c>
      <c r="N1103" s="58"/>
      <c r="O1103" s="58"/>
      <c r="P1103" s="58">
        <v>2.29</v>
      </c>
      <c r="Q1103" s="58"/>
      <c r="R1103" s="59"/>
      <c r="S1103" s="59"/>
      <c r="T1103" s="59">
        <v>2.3357999999999999</v>
      </c>
      <c r="U1103" s="59"/>
      <c r="V1103" s="59"/>
      <c r="W1103" s="59"/>
      <c r="X1103" s="59">
        <v>2.3825159999999999</v>
      </c>
      <c r="Y1103" s="59"/>
    </row>
    <row r="1104" spans="3:25">
      <c r="C1104" s="13" t="str">
        <f>IFERROR(VLOOKUP(A1104,$H$13:$K$2718,4,0),"")</f>
        <v/>
      </c>
      <c r="H1104" s="54" t="s">
        <v>15649</v>
      </c>
      <c r="I1104" s="55" t="s">
        <v>19026</v>
      </c>
      <c r="J1104" s="55" t="s">
        <v>19027</v>
      </c>
      <c r="K1104" s="56">
        <v>6</v>
      </c>
      <c r="L1104" s="56" t="s">
        <v>20532</v>
      </c>
      <c r="M1104" s="57" t="s">
        <v>20537</v>
      </c>
      <c r="N1104" s="58"/>
      <c r="O1104" s="58"/>
      <c r="P1104" s="58">
        <v>2.8400000000000003</v>
      </c>
      <c r="Q1104" s="58"/>
      <c r="R1104" s="59"/>
      <c r="S1104" s="59"/>
      <c r="T1104" s="59">
        <v>2.8968000000000003</v>
      </c>
      <c r="U1104" s="59"/>
      <c r="V1104" s="59"/>
      <c r="W1104" s="59"/>
      <c r="X1104" s="59">
        <v>2.9547360000000005</v>
      </c>
      <c r="Y1104" s="59"/>
    </row>
    <row r="1105" spans="3:25">
      <c r="C1105" s="13" t="str">
        <f>IFERROR(VLOOKUP(A1105,$H$13:$K$2718,4,0),"")</f>
        <v/>
      </c>
      <c r="H1105" s="54" t="s">
        <v>15650</v>
      </c>
      <c r="I1105" s="55" t="s">
        <v>19028</v>
      </c>
      <c r="J1105" s="55" t="s">
        <v>19029</v>
      </c>
      <c r="K1105" s="56">
        <v>1</v>
      </c>
      <c r="L1105" s="56" t="s">
        <v>20532</v>
      </c>
      <c r="M1105" s="57" t="s">
        <v>20537</v>
      </c>
      <c r="N1105" s="58"/>
      <c r="O1105" s="58"/>
      <c r="P1105" s="58">
        <v>4.6099999999999994</v>
      </c>
      <c r="Q1105" s="58"/>
      <c r="R1105" s="59"/>
      <c r="S1105" s="59"/>
      <c r="T1105" s="59">
        <v>4.7021999999999995</v>
      </c>
      <c r="U1105" s="59"/>
      <c r="V1105" s="59"/>
      <c r="W1105" s="59"/>
      <c r="X1105" s="59">
        <v>4.7962439999999997</v>
      </c>
      <c r="Y1105" s="59"/>
    </row>
    <row r="1106" spans="3:25">
      <c r="C1106" s="13" t="str">
        <f>IFERROR(VLOOKUP(A1106,$H$13:$K$2718,4,0),"")</f>
        <v/>
      </c>
      <c r="H1106" s="54" t="s">
        <v>15651</v>
      </c>
      <c r="I1106" s="55" t="s">
        <v>14562</v>
      </c>
      <c r="J1106" s="55" t="s">
        <v>19030</v>
      </c>
      <c r="K1106" s="56">
        <v>1</v>
      </c>
      <c r="L1106" s="56" t="s">
        <v>20532</v>
      </c>
      <c r="M1106" s="57" t="s">
        <v>20537</v>
      </c>
      <c r="N1106" s="58"/>
      <c r="O1106" s="58"/>
      <c r="P1106" s="58">
        <v>8.36</v>
      </c>
      <c r="Q1106" s="58"/>
      <c r="R1106" s="59"/>
      <c r="S1106" s="59"/>
      <c r="T1106" s="59">
        <v>8.5271999999999988</v>
      </c>
      <c r="U1106" s="59"/>
      <c r="V1106" s="59"/>
      <c r="W1106" s="59"/>
      <c r="X1106" s="59">
        <v>8.6977439999999984</v>
      </c>
      <c r="Y1106" s="59"/>
    </row>
    <row r="1107" spans="3:25">
      <c r="C1107" s="13" t="str">
        <f>IFERROR(VLOOKUP(A1107,$H$13:$K$2718,4,0),"")</f>
        <v/>
      </c>
      <c r="H1107" s="54" t="s">
        <v>15652</v>
      </c>
      <c r="I1107" s="55" t="s">
        <v>19031</v>
      </c>
      <c r="J1107" s="55" t="s">
        <v>19032</v>
      </c>
      <c r="K1107" s="56">
        <v>6</v>
      </c>
      <c r="L1107" s="56" t="s">
        <v>20532</v>
      </c>
      <c r="M1107" s="57" t="s">
        <v>20537</v>
      </c>
      <c r="N1107" s="58"/>
      <c r="O1107" s="58"/>
      <c r="P1107" s="58">
        <v>3.41</v>
      </c>
      <c r="Q1107" s="58"/>
      <c r="R1107" s="59"/>
      <c r="S1107" s="59"/>
      <c r="T1107" s="59">
        <v>3.4782000000000002</v>
      </c>
      <c r="U1107" s="59"/>
      <c r="V1107" s="59"/>
      <c r="W1107" s="59"/>
      <c r="X1107" s="59">
        <v>3.5477640000000004</v>
      </c>
      <c r="Y1107" s="59"/>
    </row>
    <row r="1108" spans="3:25">
      <c r="C1108" s="13" t="str">
        <f>IFERROR(VLOOKUP(A1108,$H$13:$K$2718,4,0),"")</f>
        <v/>
      </c>
      <c r="H1108" s="54" t="s">
        <v>15653</v>
      </c>
      <c r="I1108" s="55" t="s">
        <v>19033</v>
      </c>
      <c r="J1108" s="55" t="s">
        <v>14562</v>
      </c>
      <c r="K1108" s="56">
        <v>1</v>
      </c>
      <c r="L1108" s="56" t="s">
        <v>20532</v>
      </c>
      <c r="M1108" s="57" t="s">
        <v>20537</v>
      </c>
      <c r="N1108" s="58"/>
      <c r="O1108" s="58"/>
      <c r="P1108" s="58">
        <v>1.81</v>
      </c>
      <c r="Q1108" s="58"/>
      <c r="R1108" s="59"/>
      <c r="S1108" s="59"/>
      <c r="T1108" s="59">
        <v>1.8462000000000001</v>
      </c>
      <c r="U1108" s="59"/>
      <c r="V1108" s="59"/>
      <c r="W1108" s="59"/>
      <c r="X1108" s="59">
        <v>1.883124</v>
      </c>
      <c r="Y1108" s="59"/>
    </row>
    <row r="1109" spans="3:25">
      <c r="C1109" s="13" t="str">
        <f>IFERROR(VLOOKUP(A1109,$H$13:$K$2718,4,0),"")</f>
        <v/>
      </c>
      <c r="H1109" s="54" t="s">
        <v>15654</v>
      </c>
      <c r="I1109" s="55" t="s">
        <v>19034</v>
      </c>
      <c r="J1109" s="55" t="s">
        <v>14562</v>
      </c>
      <c r="K1109" s="56">
        <v>0</v>
      </c>
      <c r="L1109" s="56" t="s">
        <v>20532</v>
      </c>
      <c r="M1109" s="57" t="s">
        <v>20537</v>
      </c>
      <c r="N1109" s="58"/>
      <c r="O1109" s="58"/>
      <c r="P1109" s="58">
        <v>2.0699999999999998</v>
      </c>
      <c r="Q1109" s="58"/>
      <c r="R1109" s="59"/>
      <c r="S1109" s="59"/>
      <c r="T1109" s="59">
        <v>2.1113999999999997</v>
      </c>
      <c r="U1109" s="59"/>
      <c r="V1109" s="59"/>
      <c r="W1109" s="59"/>
      <c r="X1109" s="59">
        <v>2.1536279999999999</v>
      </c>
      <c r="Y1109" s="59"/>
    </row>
    <row r="1110" spans="3:25">
      <c r="C1110" s="13" t="str">
        <f>IFERROR(VLOOKUP(A1110,$H$13:$K$2718,4,0),"")</f>
        <v/>
      </c>
      <c r="H1110" s="54" t="s">
        <v>15655</v>
      </c>
      <c r="I1110" s="55" t="s">
        <v>14562</v>
      </c>
      <c r="J1110" s="55" t="s">
        <v>18212</v>
      </c>
      <c r="K1110" s="56">
        <v>12</v>
      </c>
      <c r="L1110" s="56" t="s">
        <v>20533</v>
      </c>
      <c r="M1110" s="57" t="s">
        <v>20537</v>
      </c>
      <c r="N1110" s="58"/>
      <c r="O1110" s="58"/>
      <c r="P1110" s="58">
        <v>2.79</v>
      </c>
      <c r="Q1110" s="58"/>
      <c r="R1110" s="59"/>
      <c r="S1110" s="59"/>
      <c r="T1110" s="59">
        <v>2.8458000000000001</v>
      </c>
      <c r="U1110" s="59"/>
      <c r="V1110" s="59"/>
      <c r="W1110" s="59"/>
      <c r="X1110" s="59">
        <v>2.9027160000000003</v>
      </c>
      <c r="Y1110" s="59"/>
    </row>
    <row r="1111" spans="3:25">
      <c r="C1111" s="13" t="str">
        <f>IFERROR(VLOOKUP(A1111,$H$13:$K$2718,4,0),"")</f>
        <v/>
      </c>
      <c r="H1111" s="54" t="s">
        <v>15656</v>
      </c>
      <c r="I1111" s="55" t="s">
        <v>19035</v>
      </c>
      <c r="J1111" s="55" t="s">
        <v>14562</v>
      </c>
      <c r="K1111" s="56">
        <v>1</v>
      </c>
      <c r="L1111" s="56" t="s">
        <v>20532</v>
      </c>
      <c r="M1111" s="57" t="s">
        <v>20537</v>
      </c>
      <c r="N1111" s="58"/>
      <c r="O1111" s="58"/>
      <c r="P1111" s="58">
        <v>3.18</v>
      </c>
      <c r="Q1111" s="58"/>
      <c r="R1111" s="59"/>
      <c r="S1111" s="59"/>
      <c r="T1111" s="59">
        <v>3.2436000000000003</v>
      </c>
      <c r="U1111" s="59"/>
      <c r="V1111" s="59"/>
      <c r="W1111" s="59"/>
      <c r="X1111" s="59">
        <v>3.3084720000000001</v>
      </c>
      <c r="Y1111" s="59"/>
    </row>
    <row r="1112" spans="3:25">
      <c r="C1112" s="13" t="str">
        <f>IFERROR(VLOOKUP(A1112,$H$13:$K$2718,4,0),"")</f>
        <v/>
      </c>
      <c r="H1112" s="54" t="s">
        <v>15657</v>
      </c>
      <c r="I1112" s="55" t="s">
        <v>19036</v>
      </c>
      <c r="J1112" s="55" t="s">
        <v>19037</v>
      </c>
      <c r="K1112" s="56">
        <v>1</v>
      </c>
      <c r="L1112" s="56" t="s">
        <v>20532</v>
      </c>
      <c r="M1112" s="57" t="s">
        <v>20537</v>
      </c>
      <c r="N1112" s="58"/>
      <c r="O1112" s="58"/>
      <c r="P1112" s="58">
        <v>3.0700000000000003</v>
      </c>
      <c r="Q1112" s="58"/>
      <c r="R1112" s="59"/>
      <c r="S1112" s="59"/>
      <c r="T1112" s="59">
        <v>3.1314000000000002</v>
      </c>
      <c r="U1112" s="59"/>
      <c r="V1112" s="59"/>
      <c r="W1112" s="59"/>
      <c r="X1112" s="59">
        <v>3.1940280000000003</v>
      </c>
      <c r="Y1112" s="59"/>
    </row>
    <row r="1113" spans="3:25">
      <c r="C1113" s="13" t="str">
        <f>IFERROR(VLOOKUP(A1113,$H$13:$K$2718,4,0),"")</f>
        <v/>
      </c>
      <c r="H1113" s="54" t="s">
        <v>15658</v>
      </c>
      <c r="I1113" s="55" t="s">
        <v>19038</v>
      </c>
      <c r="J1113" s="55" t="s">
        <v>19039</v>
      </c>
      <c r="K1113" s="56">
        <v>12</v>
      </c>
      <c r="L1113" s="56" t="s">
        <v>20532</v>
      </c>
      <c r="M1113" s="57" t="s">
        <v>20537</v>
      </c>
      <c r="N1113" s="58"/>
      <c r="O1113" s="58"/>
      <c r="P1113" s="58">
        <v>3.0900000000000003</v>
      </c>
      <c r="Q1113" s="58"/>
      <c r="R1113" s="59"/>
      <c r="S1113" s="59"/>
      <c r="T1113" s="59">
        <v>3.1518000000000002</v>
      </c>
      <c r="U1113" s="59"/>
      <c r="V1113" s="59"/>
      <c r="W1113" s="59"/>
      <c r="X1113" s="59">
        <v>3.214836</v>
      </c>
      <c r="Y1113" s="59"/>
    </row>
    <row r="1114" spans="3:25">
      <c r="C1114" s="13" t="str">
        <f>IFERROR(VLOOKUP(A1114,$H$13:$K$2718,4,0),"")</f>
        <v/>
      </c>
      <c r="H1114" s="54" t="s">
        <v>15659</v>
      </c>
      <c r="I1114" s="55" t="s">
        <v>14562</v>
      </c>
      <c r="J1114" s="55" t="s">
        <v>14562</v>
      </c>
      <c r="K1114" s="56">
        <v>1</v>
      </c>
      <c r="L1114" s="56" t="s">
        <v>20533</v>
      </c>
      <c r="M1114" s="57" t="s">
        <v>20537</v>
      </c>
      <c r="N1114" s="58"/>
      <c r="O1114" s="58"/>
      <c r="P1114" s="58">
        <v>3.9</v>
      </c>
      <c r="Q1114" s="58"/>
      <c r="R1114" s="59"/>
      <c r="S1114" s="59"/>
      <c r="T1114" s="59">
        <v>3.9779999999999998</v>
      </c>
      <c r="U1114" s="59"/>
      <c r="V1114" s="59"/>
      <c r="W1114" s="59"/>
      <c r="X1114" s="59">
        <v>4.0575599999999996</v>
      </c>
      <c r="Y1114" s="59"/>
    </row>
    <row r="1115" spans="3:25">
      <c r="C1115" s="13" t="str">
        <f>IFERROR(VLOOKUP(A1115,$H$13:$K$2718,4,0),"")</f>
        <v/>
      </c>
      <c r="H1115" s="54" t="s">
        <v>15660</v>
      </c>
      <c r="I1115" s="55" t="s">
        <v>14562</v>
      </c>
      <c r="J1115" s="55" t="s">
        <v>19040</v>
      </c>
      <c r="K1115" s="56">
        <v>1</v>
      </c>
      <c r="L1115" s="56" t="s">
        <v>20532</v>
      </c>
      <c r="M1115" s="57" t="s">
        <v>20537</v>
      </c>
      <c r="N1115" s="58"/>
      <c r="O1115" s="58"/>
      <c r="P1115" s="58">
        <v>3.9</v>
      </c>
      <c r="Q1115" s="58"/>
      <c r="R1115" s="59"/>
      <c r="S1115" s="59"/>
      <c r="T1115" s="59">
        <v>3.9779999999999998</v>
      </c>
      <c r="U1115" s="59"/>
      <c r="V1115" s="59"/>
      <c r="W1115" s="59"/>
      <c r="X1115" s="59">
        <v>4.0575599999999996</v>
      </c>
      <c r="Y1115" s="59"/>
    </row>
    <row r="1116" spans="3:25">
      <c r="C1116" s="13" t="str">
        <f>IFERROR(VLOOKUP(A1116,$H$13:$K$2718,4,0),"")</f>
        <v/>
      </c>
      <c r="H1116" s="54" t="s">
        <v>15661</v>
      </c>
      <c r="I1116" s="55" t="s">
        <v>19041</v>
      </c>
      <c r="J1116" s="55" t="s">
        <v>19042</v>
      </c>
      <c r="K1116" s="56">
        <v>1</v>
      </c>
      <c r="L1116" s="56" t="s">
        <v>20532</v>
      </c>
      <c r="M1116" s="57" t="s">
        <v>20537</v>
      </c>
      <c r="N1116" s="58"/>
      <c r="O1116" s="58"/>
      <c r="P1116" s="58">
        <v>4.66</v>
      </c>
      <c r="Q1116" s="58"/>
      <c r="R1116" s="59"/>
      <c r="S1116" s="59"/>
      <c r="T1116" s="59">
        <v>4.7532000000000005</v>
      </c>
      <c r="U1116" s="59"/>
      <c r="V1116" s="59"/>
      <c r="W1116" s="59"/>
      <c r="X1116" s="59">
        <v>4.8482640000000004</v>
      </c>
      <c r="Y1116" s="59"/>
    </row>
    <row r="1117" spans="3:25">
      <c r="C1117" s="13" t="str">
        <f>IFERROR(VLOOKUP(A1117,$H$13:$K$2718,4,0),"")</f>
        <v/>
      </c>
      <c r="H1117" s="54" t="s">
        <v>15662</v>
      </c>
      <c r="I1117" s="55" t="s">
        <v>14562</v>
      </c>
      <c r="J1117" s="55" t="s">
        <v>19043</v>
      </c>
      <c r="K1117" s="56">
        <v>6</v>
      </c>
      <c r="L1117" s="56" t="s">
        <v>20532</v>
      </c>
      <c r="M1117" s="57" t="s">
        <v>20537</v>
      </c>
      <c r="N1117" s="58"/>
      <c r="O1117" s="58"/>
      <c r="P1117" s="58">
        <v>3.2600000000000002</v>
      </c>
      <c r="Q1117" s="58"/>
      <c r="R1117" s="59"/>
      <c r="S1117" s="59"/>
      <c r="T1117" s="59">
        <v>3.3252000000000002</v>
      </c>
      <c r="U1117" s="59"/>
      <c r="V1117" s="59"/>
      <c r="W1117" s="59"/>
      <c r="X1117" s="59">
        <v>3.3917040000000003</v>
      </c>
      <c r="Y1117" s="59"/>
    </row>
    <row r="1118" spans="3:25">
      <c r="C1118" s="13" t="str">
        <f>IFERROR(VLOOKUP(A1118,$H$13:$K$2718,4,0),"")</f>
        <v/>
      </c>
      <c r="H1118" s="54" t="s">
        <v>15663</v>
      </c>
      <c r="I1118" s="55" t="s">
        <v>19044</v>
      </c>
      <c r="J1118" s="55" t="s">
        <v>19045</v>
      </c>
      <c r="K1118" s="56">
        <v>6</v>
      </c>
      <c r="L1118" s="56" t="s">
        <v>20532</v>
      </c>
      <c r="M1118" s="57" t="s">
        <v>20537</v>
      </c>
      <c r="N1118" s="58"/>
      <c r="O1118" s="58"/>
      <c r="P1118" s="58">
        <v>5.7299999999999995</v>
      </c>
      <c r="Q1118" s="58"/>
      <c r="R1118" s="59"/>
      <c r="S1118" s="59"/>
      <c r="T1118" s="59">
        <v>5.8445999999999998</v>
      </c>
      <c r="U1118" s="59"/>
      <c r="V1118" s="59"/>
      <c r="W1118" s="59"/>
      <c r="X1118" s="59">
        <v>5.9614919999999998</v>
      </c>
      <c r="Y1118" s="59"/>
    </row>
    <row r="1119" spans="3:25">
      <c r="C1119" s="13" t="str">
        <f>IFERROR(VLOOKUP(A1119,$H$13:$K$2718,4,0),"")</f>
        <v/>
      </c>
      <c r="H1119" s="54" t="s">
        <v>15664</v>
      </c>
      <c r="I1119" s="55" t="s">
        <v>19046</v>
      </c>
      <c r="J1119" s="55" t="s">
        <v>19047</v>
      </c>
      <c r="K1119" s="56">
        <v>6</v>
      </c>
      <c r="L1119" s="56" t="s">
        <v>20532</v>
      </c>
      <c r="M1119" s="57" t="s">
        <v>20537</v>
      </c>
      <c r="N1119" s="58"/>
      <c r="O1119" s="58"/>
      <c r="P1119" s="58">
        <v>3.48</v>
      </c>
      <c r="Q1119" s="58"/>
      <c r="R1119" s="59"/>
      <c r="S1119" s="59"/>
      <c r="T1119" s="59">
        <v>3.5495999999999999</v>
      </c>
      <c r="U1119" s="59"/>
      <c r="V1119" s="59"/>
      <c r="W1119" s="59"/>
      <c r="X1119" s="59">
        <v>3.6205919999999998</v>
      </c>
      <c r="Y1119" s="59"/>
    </row>
    <row r="1120" spans="3:25">
      <c r="C1120" s="13" t="str">
        <f>IFERROR(VLOOKUP(A1120,$H$13:$K$2718,4,0),"")</f>
        <v/>
      </c>
      <c r="H1120" s="54" t="s">
        <v>15665</v>
      </c>
      <c r="I1120" s="55" t="s">
        <v>19048</v>
      </c>
      <c r="J1120" s="55" t="s">
        <v>19049</v>
      </c>
      <c r="K1120" s="56">
        <v>1</v>
      </c>
      <c r="L1120" s="56" t="s">
        <v>20532</v>
      </c>
      <c r="M1120" s="57" t="s">
        <v>20537</v>
      </c>
      <c r="N1120" s="58"/>
      <c r="O1120" s="58"/>
      <c r="P1120" s="58">
        <v>4.5600000000000005</v>
      </c>
      <c r="Q1120" s="58"/>
      <c r="R1120" s="59"/>
      <c r="S1120" s="59"/>
      <c r="T1120" s="59">
        <v>4.6512000000000002</v>
      </c>
      <c r="U1120" s="59"/>
      <c r="V1120" s="59"/>
      <c r="W1120" s="59"/>
      <c r="X1120" s="59">
        <v>4.744224</v>
      </c>
      <c r="Y1120" s="59"/>
    </row>
    <row r="1121" spans="3:25">
      <c r="C1121" s="13" t="str">
        <f>IFERROR(VLOOKUP(A1121,$H$13:$K$2718,4,0),"")</f>
        <v/>
      </c>
      <c r="H1121" s="54" t="s">
        <v>15666</v>
      </c>
      <c r="I1121" s="55" t="s">
        <v>19050</v>
      </c>
      <c r="J1121" s="55" t="s">
        <v>19051</v>
      </c>
      <c r="K1121" s="56">
        <v>1</v>
      </c>
      <c r="L1121" s="56" t="s">
        <v>20532</v>
      </c>
      <c r="M1121" s="57" t="s">
        <v>20537</v>
      </c>
      <c r="N1121" s="58"/>
      <c r="O1121" s="58"/>
      <c r="P1121" s="58">
        <v>7.05</v>
      </c>
      <c r="Q1121" s="58"/>
      <c r="R1121" s="59"/>
      <c r="S1121" s="59"/>
      <c r="T1121" s="59">
        <v>7.1909999999999998</v>
      </c>
      <c r="U1121" s="59"/>
      <c r="V1121" s="59"/>
      <c r="W1121" s="59"/>
      <c r="X1121" s="59">
        <v>7.3348199999999997</v>
      </c>
      <c r="Y1121" s="59"/>
    </row>
    <row r="1122" spans="3:25">
      <c r="C1122" s="13" t="str">
        <f>IFERROR(VLOOKUP(A1122,$H$13:$K$2718,4,0),"")</f>
        <v/>
      </c>
      <c r="H1122" s="54" t="s">
        <v>15667</v>
      </c>
      <c r="I1122" s="55" t="s">
        <v>19052</v>
      </c>
      <c r="J1122" s="55" t="s">
        <v>19053</v>
      </c>
      <c r="K1122" s="56">
        <v>1</v>
      </c>
      <c r="L1122" s="56" t="s">
        <v>20533</v>
      </c>
      <c r="M1122" s="57" t="s">
        <v>20537</v>
      </c>
      <c r="N1122" s="58"/>
      <c r="O1122" s="58"/>
      <c r="P1122" s="58">
        <v>5.3699999999999992</v>
      </c>
      <c r="Q1122" s="58"/>
      <c r="R1122" s="59"/>
      <c r="S1122" s="59"/>
      <c r="T1122" s="59">
        <v>5.4773999999999994</v>
      </c>
      <c r="U1122" s="59"/>
      <c r="V1122" s="59"/>
      <c r="W1122" s="59"/>
      <c r="X1122" s="59">
        <v>5.5869479999999996</v>
      </c>
      <c r="Y1122" s="59"/>
    </row>
    <row r="1123" spans="3:25">
      <c r="C1123" s="13" t="str">
        <f>IFERROR(VLOOKUP(A1123,$H$13:$K$2718,4,0),"")</f>
        <v/>
      </c>
      <c r="H1123" s="54" t="s">
        <v>15668</v>
      </c>
      <c r="I1123" s="55" t="s">
        <v>19054</v>
      </c>
      <c r="J1123" s="55" t="s">
        <v>14562</v>
      </c>
      <c r="K1123" s="56">
        <v>1</v>
      </c>
      <c r="L1123" s="56" t="s">
        <v>20532</v>
      </c>
      <c r="M1123" s="57" t="s">
        <v>20537</v>
      </c>
      <c r="N1123" s="58"/>
      <c r="O1123" s="58"/>
      <c r="P1123" s="58">
        <v>4.25</v>
      </c>
      <c r="Q1123" s="58"/>
      <c r="R1123" s="59"/>
      <c r="S1123" s="59"/>
      <c r="T1123" s="59">
        <v>4.335</v>
      </c>
      <c r="U1123" s="59"/>
      <c r="V1123" s="59"/>
      <c r="W1123" s="59"/>
      <c r="X1123" s="59">
        <v>4.4216999999999995</v>
      </c>
      <c r="Y1123" s="59"/>
    </row>
    <row r="1124" spans="3:25">
      <c r="C1124" s="13" t="str">
        <f>IFERROR(VLOOKUP(A1124,$H$13:$K$2718,4,0),"")</f>
        <v/>
      </c>
      <c r="H1124" s="54" t="s">
        <v>15669</v>
      </c>
      <c r="I1124" s="55" t="s">
        <v>19055</v>
      </c>
      <c r="J1124" s="55" t="s">
        <v>19056</v>
      </c>
      <c r="K1124" s="56">
        <v>1</v>
      </c>
      <c r="L1124" s="56" t="s">
        <v>20532</v>
      </c>
      <c r="M1124" s="57" t="s">
        <v>20537</v>
      </c>
      <c r="N1124" s="58"/>
      <c r="O1124" s="58"/>
      <c r="P1124" s="58">
        <v>2.5300000000000002</v>
      </c>
      <c r="Q1124" s="58"/>
      <c r="R1124" s="59"/>
      <c r="S1124" s="59"/>
      <c r="T1124" s="59">
        <v>2.5806000000000004</v>
      </c>
      <c r="U1124" s="59"/>
      <c r="V1124" s="59"/>
      <c r="W1124" s="59"/>
      <c r="X1124" s="59">
        <v>2.6322120000000004</v>
      </c>
      <c r="Y1124" s="59"/>
    </row>
    <row r="1125" spans="3:25">
      <c r="C1125" s="13" t="str">
        <f>IFERROR(VLOOKUP(A1125,$H$13:$K$2718,4,0),"")</f>
        <v/>
      </c>
      <c r="H1125" s="54" t="s">
        <v>15670</v>
      </c>
      <c r="I1125" s="55" t="s">
        <v>14562</v>
      </c>
      <c r="J1125" s="55" t="s">
        <v>19057</v>
      </c>
      <c r="K1125" s="56">
        <v>1</v>
      </c>
      <c r="L1125" s="56" t="s">
        <v>20532</v>
      </c>
      <c r="M1125" s="57" t="s">
        <v>20537</v>
      </c>
      <c r="N1125" s="58"/>
      <c r="O1125" s="58"/>
      <c r="P1125" s="58">
        <v>6.8999999999999995</v>
      </c>
      <c r="Q1125" s="58"/>
      <c r="R1125" s="59"/>
      <c r="S1125" s="59"/>
      <c r="T1125" s="59">
        <v>7.0379999999999994</v>
      </c>
      <c r="U1125" s="59"/>
      <c r="V1125" s="59"/>
      <c r="W1125" s="59"/>
      <c r="X1125" s="59">
        <v>7.1787599999999996</v>
      </c>
      <c r="Y1125" s="59"/>
    </row>
    <row r="1126" spans="3:25">
      <c r="C1126" s="13" t="str">
        <f>IFERROR(VLOOKUP(A1126,$H$13:$K$2718,4,0),"")</f>
        <v/>
      </c>
      <c r="H1126" s="54" t="s">
        <v>15671</v>
      </c>
      <c r="I1126" s="55" t="s">
        <v>19058</v>
      </c>
      <c r="J1126" s="55" t="s">
        <v>14562</v>
      </c>
      <c r="K1126" s="56">
        <v>12</v>
      </c>
      <c r="L1126" s="56" t="s">
        <v>20533</v>
      </c>
      <c r="M1126" s="57" t="s">
        <v>20537</v>
      </c>
      <c r="N1126" s="58"/>
      <c r="O1126" s="58"/>
      <c r="P1126" s="58">
        <v>3.5799999999999996</v>
      </c>
      <c r="Q1126" s="58"/>
      <c r="R1126" s="59"/>
      <c r="S1126" s="59"/>
      <c r="T1126" s="59">
        <v>3.6515999999999997</v>
      </c>
      <c r="U1126" s="59"/>
      <c r="V1126" s="59"/>
      <c r="W1126" s="59"/>
      <c r="X1126" s="59">
        <v>3.7246319999999997</v>
      </c>
      <c r="Y1126" s="59"/>
    </row>
    <row r="1127" spans="3:25">
      <c r="C1127" s="13" t="str">
        <f>IFERROR(VLOOKUP(A1127,$H$13:$K$2718,4,0),"")</f>
        <v/>
      </c>
      <c r="H1127" s="54" t="s">
        <v>15672</v>
      </c>
      <c r="I1127" s="55" t="s">
        <v>19059</v>
      </c>
      <c r="J1127" s="55" t="s">
        <v>19060</v>
      </c>
      <c r="K1127" s="56">
        <v>1</v>
      </c>
      <c r="L1127" s="56" t="s">
        <v>20532</v>
      </c>
      <c r="M1127" s="57" t="s">
        <v>20537</v>
      </c>
      <c r="N1127" s="58"/>
      <c r="O1127" s="58"/>
      <c r="P1127" s="58">
        <v>7.1599999999999993</v>
      </c>
      <c r="Q1127" s="58"/>
      <c r="R1127" s="59"/>
      <c r="S1127" s="59"/>
      <c r="T1127" s="59">
        <v>7.3031999999999995</v>
      </c>
      <c r="U1127" s="59"/>
      <c r="V1127" s="59"/>
      <c r="W1127" s="59"/>
      <c r="X1127" s="59">
        <v>7.4492639999999994</v>
      </c>
      <c r="Y1127" s="59"/>
    </row>
    <row r="1128" spans="3:25">
      <c r="C1128" s="13" t="str">
        <f>IFERROR(VLOOKUP(A1128,$H$13:$K$2718,4,0),"")</f>
        <v/>
      </c>
      <c r="H1128" s="54" t="s">
        <v>15673</v>
      </c>
      <c r="I1128" s="55" t="s">
        <v>19061</v>
      </c>
      <c r="J1128" s="55" t="s">
        <v>19062</v>
      </c>
      <c r="K1128" s="56">
        <v>1</v>
      </c>
      <c r="L1128" s="56" t="s">
        <v>20532</v>
      </c>
      <c r="M1128" s="57" t="s">
        <v>20537</v>
      </c>
      <c r="N1128" s="58"/>
      <c r="O1128" s="58"/>
      <c r="P1128" s="58">
        <v>5.16</v>
      </c>
      <c r="Q1128" s="58"/>
      <c r="R1128" s="59"/>
      <c r="S1128" s="59"/>
      <c r="T1128" s="59">
        <v>5.2632000000000003</v>
      </c>
      <c r="U1128" s="59"/>
      <c r="V1128" s="59"/>
      <c r="W1128" s="59"/>
      <c r="X1128" s="59">
        <v>5.3684640000000003</v>
      </c>
      <c r="Y1128" s="59"/>
    </row>
    <row r="1129" spans="3:25">
      <c r="C1129" s="13" t="str">
        <f>IFERROR(VLOOKUP(A1129,$H$13:$K$2718,4,0),"")</f>
        <v/>
      </c>
      <c r="H1129" s="54" t="s">
        <v>15674</v>
      </c>
      <c r="I1129" s="55" t="s">
        <v>19063</v>
      </c>
      <c r="J1129" s="55" t="s">
        <v>19064</v>
      </c>
      <c r="K1129" s="56">
        <v>6</v>
      </c>
      <c r="L1129" s="56" t="s">
        <v>20532</v>
      </c>
      <c r="M1129" s="57" t="s">
        <v>20537</v>
      </c>
      <c r="N1129" s="58"/>
      <c r="O1129" s="58"/>
      <c r="P1129" s="58">
        <v>2.58</v>
      </c>
      <c r="Q1129" s="58"/>
      <c r="R1129" s="59"/>
      <c r="S1129" s="59"/>
      <c r="T1129" s="59">
        <v>2.6316000000000002</v>
      </c>
      <c r="U1129" s="59"/>
      <c r="V1129" s="59"/>
      <c r="W1129" s="59"/>
      <c r="X1129" s="59">
        <v>2.6842320000000002</v>
      </c>
      <c r="Y1129" s="59"/>
    </row>
    <row r="1130" spans="3:25">
      <c r="C1130" s="13" t="str">
        <f>IFERROR(VLOOKUP(A1130,$H$13:$K$2718,4,0),"")</f>
        <v/>
      </c>
      <c r="H1130" s="54" t="s">
        <v>15675</v>
      </c>
      <c r="I1130" s="55" t="s">
        <v>19065</v>
      </c>
      <c r="J1130" s="55" t="s">
        <v>19066</v>
      </c>
      <c r="K1130" s="56">
        <v>1</v>
      </c>
      <c r="L1130" s="56" t="s">
        <v>20532</v>
      </c>
      <c r="M1130" s="57" t="s">
        <v>20537</v>
      </c>
      <c r="N1130" s="58"/>
      <c r="O1130" s="58"/>
      <c r="P1130" s="58">
        <v>9.39</v>
      </c>
      <c r="Q1130" s="58"/>
      <c r="R1130" s="59"/>
      <c r="S1130" s="59"/>
      <c r="T1130" s="59">
        <v>9.5777999999999999</v>
      </c>
      <c r="U1130" s="59"/>
      <c r="V1130" s="59"/>
      <c r="W1130" s="59"/>
      <c r="X1130" s="59">
        <v>9.7693560000000002</v>
      </c>
      <c r="Y1130" s="59"/>
    </row>
    <row r="1131" spans="3:25">
      <c r="C1131" s="13" t="str">
        <f>IFERROR(VLOOKUP(A1131,$H$13:$K$2718,4,0),"")</f>
        <v/>
      </c>
      <c r="H1131" s="54" t="s">
        <v>15676</v>
      </c>
      <c r="I1131" s="55" t="s">
        <v>19067</v>
      </c>
      <c r="J1131" s="55" t="s">
        <v>19068</v>
      </c>
      <c r="K1131" s="56">
        <v>1</v>
      </c>
      <c r="L1131" s="56" t="s">
        <v>20532</v>
      </c>
      <c r="M1131" s="57" t="s">
        <v>20537</v>
      </c>
      <c r="N1131" s="58"/>
      <c r="O1131" s="58"/>
      <c r="P1131" s="58">
        <v>13.33</v>
      </c>
      <c r="Q1131" s="58"/>
      <c r="R1131" s="59"/>
      <c r="S1131" s="59"/>
      <c r="T1131" s="59">
        <v>13.5966</v>
      </c>
      <c r="U1131" s="59"/>
      <c r="V1131" s="59"/>
      <c r="W1131" s="59"/>
      <c r="X1131" s="59">
        <v>13.868532</v>
      </c>
      <c r="Y1131" s="59"/>
    </row>
    <row r="1132" spans="3:25">
      <c r="C1132" s="13" t="str">
        <f>IFERROR(VLOOKUP(A1132,$H$13:$K$2718,4,0),"")</f>
        <v/>
      </c>
      <c r="H1132" s="54" t="s">
        <v>15677</v>
      </c>
      <c r="I1132" s="55" t="s">
        <v>19069</v>
      </c>
      <c r="J1132" s="55" t="s">
        <v>19070</v>
      </c>
      <c r="K1132" s="56">
        <v>1</v>
      </c>
      <c r="L1132" s="56" t="s">
        <v>20532</v>
      </c>
      <c r="M1132" s="57" t="s">
        <v>20537</v>
      </c>
      <c r="N1132" s="58"/>
      <c r="O1132" s="58"/>
      <c r="P1132" s="58">
        <v>17.009999999999998</v>
      </c>
      <c r="Q1132" s="58"/>
      <c r="R1132" s="59"/>
      <c r="S1132" s="59"/>
      <c r="T1132" s="59">
        <v>17.350199999999997</v>
      </c>
      <c r="U1132" s="59"/>
      <c r="V1132" s="59"/>
      <c r="W1132" s="59"/>
      <c r="X1132" s="59">
        <v>17.697203999999996</v>
      </c>
      <c r="Y1132" s="59"/>
    </row>
    <row r="1133" spans="3:25">
      <c r="C1133" s="13" t="str">
        <f>IFERROR(VLOOKUP(A1133,$H$13:$K$2718,4,0),"")</f>
        <v/>
      </c>
      <c r="H1133" s="54" t="s">
        <v>15678</v>
      </c>
      <c r="I1133" s="55" t="s">
        <v>19071</v>
      </c>
      <c r="J1133" s="55" t="s">
        <v>19072</v>
      </c>
      <c r="K1133" s="56">
        <v>1</v>
      </c>
      <c r="L1133" s="56" t="s">
        <v>20532</v>
      </c>
      <c r="M1133" s="57" t="s">
        <v>20537</v>
      </c>
      <c r="N1133" s="58"/>
      <c r="O1133" s="58"/>
      <c r="P1133" s="58">
        <v>10.809999999999999</v>
      </c>
      <c r="Q1133" s="58"/>
      <c r="R1133" s="59"/>
      <c r="S1133" s="59"/>
      <c r="T1133" s="59">
        <v>11.026199999999999</v>
      </c>
      <c r="U1133" s="59"/>
      <c r="V1133" s="59"/>
      <c r="W1133" s="59"/>
      <c r="X1133" s="59">
        <v>11.246723999999999</v>
      </c>
      <c r="Y1133" s="59"/>
    </row>
    <row r="1134" spans="3:25">
      <c r="C1134" s="13" t="str">
        <f>IFERROR(VLOOKUP(A1134,$H$13:$K$2718,4,0),"")</f>
        <v/>
      </c>
      <c r="H1134" s="54" t="s">
        <v>15679</v>
      </c>
      <c r="I1134" s="55" t="s">
        <v>19073</v>
      </c>
      <c r="J1134" s="55" t="s">
        <v>14562</v>
      </c>
      <c r="K1134" s="56">
        <v>1</v>
      </c>
      <c r="L1134" s="56" t="s">
        <v>20533</v>
      </c>
      <c r="M1134" s="57" t="s">
        <v>20537</v>
      </c>
      <c r="N1134" s="58"/>
      <c r="O1134" s="58"/>
      <c r="P1134" s="58">
        <v>19.32</v>
      </c>
      <c r="Q1134" s="58"/>
      <c r="R1134" s="59"/>
      <c r="S1134" s="59"/>
      <c r="T1134" s="59">
        <v>19.706399999999999</v>
      </c>
      <c r="U1134" s="59"/>
      <c r="V1134" s="59"/>
      <c r="W1134" s="59"/>
      <c r="X1134" s="59">
        <v>20.100527999999997</v>
      </c>
      <c r="Y1134" s="59"/>
    </row>
    <row r="1135" spans="3:25">
      <c r="C1135" s="13" t="str">
        <f>IFERROR(VLOOKUP(A1135,$H$13:$K$2718,4,0),"")</f>
        <v/>
      </c>
      <c r="H1135" s="54" t="s">
        <v>15680</v>
      </c>
      <c r="I1135" s="55" t="s">
        <v>19074</v>
      </c>
      <c r="J1135" s="55" t="s">
        <v>14562</v>
      </c>
      <c r="K1135" s="56">
        <v>1</v>
      </c>
      <c r="L1135" s="56" t="s">
        <v>20532</v>
      </c>
      <c r="M1135" s="57" t="s">
        <v>20537</v>
      </c>
      <c r="N1135" s="58"/>
      <c r="O1135" s="58"/>
      <c r="P1135" s="58">
        <v>3.86</v>
      </c>
      <c r="Q1135" s="58"/>
      <c r="R1135" s="59"/>
      <c r="S1135" s="59"/>
      <c r="T1135" s="59">
        <v>3.9371999999999998</v>
      </c>
      <c r="U1135" s="59"/>
      <c r="V1135" s="59"/>
      <c r="W1135" s="59"/>
      <c r="X1135" s="59">
        <v>4.0159440000000002</v>
      </c>
      <c r="Y1135" s="59"/>
    </row>
    <row r="1136" spans="3:25">
      <c r="C1136" s="13" t="str">
        <f>IFERROR(VLOOKUP(A1136,$H$13:$K$2718,4,0),"")</f>
        <v/>
      </c>
      <c r="H1136" s="54" t="s">
        <v>15681</v>
      </c>
      <c r="I1136" s="55" t="s">
        <v>19075</v>
      </c>
      <c r="J1136" s="55" t="s">
        <v>14562</v>
      </c>
      <c r="K1136" s="56">
        <v>1</v>
      </c>
      <c r="L1136" s="56" t="s">
        <v>20532</v>
      </c>
      <c r="M1136" s="57" t="s">
        <v>20537</v>
      </c>
      <c r="N1136" s="58"/>
      <c r="O1136" s="58"/>
      <c r="P1136" s="58">
        <v>4.1099999999999994</v>
      </c>
      <c r="Q1136" s="58"/>
      <c r="R1136" s="59"/>
      <c r="S1136" s="59"/>
      <c r="T1136" s="59">
        <v>4.1921999999999997</v>
      </c>
      <c r="U1136" s="59"/>
      <c r="V1136" s="59"/>
      <c r="W1136" s="59"/>
      <c r="X1136" s="59">
        <v>4.2760439999999997</v>
      </c>
      <c r="Y1136" s="59"/>
    </row>
    <row r="1137" spans="3:25">
      <c r="C1137" s="13" t="str">
        <f>IFERROR(VLOOKUP(A1137,$H$13:$K$2718,4,0),"")</f>
        <v/>
      </c>
      <c r="H1137" s="54" t="s">
        <v>15682</v>
      </c>
      <c r="I1137" s="55" t="s">
        <v>19076</v>
      </c>
      <c r="J1137" s="55" t="s">
        <v>19077</v>
      </c>
      <c r="K1137" s="56">
        <v>1</v>
      </c>
      <c r="L1137" s="56" t="s">
        <v>20532</v>
      </c>
      <c r="M1137" s="57" t="s">
        <v>20537</v>
      </c>
      <c r="N1137" s="58"/>
      <c r="O1137" s="58"/>
      <c r="P1137" s="58">
        <v>2.65</v>
      </c>
      <c r="Q1137" s="58"/>
      <c r="R1137" s="59"/>
      <c r="S1137" s="59"/>
      <c r="T1137" s="59">
        <v>2.7029999999999998</v>
      </c>
      <c r="U1137" s="59"/>
      <c r="V1137" s="59"/>
      <c r="W1137" s="59"/>
      <c r="X1137" s="59">
        <v>2.7570600000000001</v>
      </c>
      <c r="Y1137" s="59"/>
    </row>
    <row r="1138" spans="3:25">
      <c r="C1138" s="13" t="str">
        <f>IFERROR(VLOOKUP(A1138,$H$13:$K$2718,4,0),"")</f>
        <v/>
      </c>
      <c r="H1138" s="54" t="s">
        <v>15683</v>
      </c>
      <c r="I1138" s="55" t="s">
        <v>19078</v>
      </c>
      <c r="J1138" s="55" t="s">
        <v>14562</v>
      </c>
      <c r="K1138" s="56">
        <v>1</v>
      </c>
      <c r="L1138" s="56" t="s">
        <v>20533</v>
      </c>
      <c r="M1138" s="57" t="s">
        <v>20537</v>
      </c>
      <c r="N1138" s="58"/>
      <c r="O1138" s="58"/>
      <c r="P1138" s="58">
        <v>4.58</v>
      </c>
      <c r="Q1138" s="58"/>
      <c r="R1138" s="59"/>
      <c r="S1138" s="59"/>
      <c r="T1138" s="59">
        <v>4.6715999999999998</v>
      </c>
      <c r="U1138" s="59"/>
      <c r="V1138" s="59"/>
      <c r="W1138" s="59"/>
      <c r="X1138" s="59">
        <v>4.7650319999999997</v>
      </c>
      <c r="Y1138" s="59"/>
    </row>
    <row r="1139" spans="3:25">
      <c r="C1139" s="13" t="str">
        <f>IFERROR(VLOOKUP(A1139,$H$13:$K$2718,4,0),"")</f>
        <v/>
      </c>
      <c r="H1139" s="54" t="s">
        <v>15684</v>
      </c>
      <c r="I1139" s="55" t="s">
        <v>19079</v>
      </c>
      <c r="J1139" s="55" t="s">
        <v>19080</v>
      </c>
      <c r="K1139" s="56">
        <v>1</v>
      </c>
      <c r="L1139" s="56" t="s">
        <v>20532</v>
      </c>
      <c r="M1139" s="57" t="s">
        <v>20537</v>
      </c>
      <c r="N1139" s="58"/>
      <c r="O1139" s="58"/>
      <c r="P1139" s="58">
        <v>3.9299999999999993</v>
      </c>
      <c r="Q1139" s="58"/>
      <c r="R1139" s="59"/>
      <c r="S1139" s="59"/>
      <c r="T1139" s="59">
        <v>4.0085999999999995</v>
      </c>
      <c r="U1139" s="59"/>
      <c r="V1139" s="59"/>
      <c r="W1139" s="59"/>
      <c r="X1139" s="59">
        <v>4.0887719999999996</v>
      </c>
      <c r="Y1139" s="59"/>
    </row>
    <row r="1140" spans="3:25">
      <c r="C1140" s="13" t="str">
        <f>IFERROR(VLOOKUP(A1140,$H$13:$K$2718,4,0),"")</f>
        <v/>
      </c>
      <c r="H1140" s="54" t="s">
        <v>15685</v>
      </c>
      <c r="I1140" s="55" t="s">
        <v>19081</v>
      </c>
      <c r="J1140" s="55" t="s">
        <v>19082</v>
      </c>
      <c r="K1140" s="56">
        <v>6</v>
      </c>
      <c r="L1140" s="56" t="s">
        <v>20532</v>
      </c>
      <c r="M1140" s="57" t="s">
        <v>20537</v>
      </c>
      <c r="N1140" s="58"/>
      <c r="O1140" s="58"/>
      <c r="P1140" s="58">
        <v>3.2800000000000002</v>
      </c>
      <c r="Q1140" s="58"/>
      <c r="R1140" s="59"/>
      <c r="S1140" s="59"/>
      <c r="T1140" s="59">
        <v>3.3456000000000001</v>
      </c>
      <c r="U1140" s="59"/>
      <c r="V1140" s="59"/>
      <c r="W1140" s="59"/>
      <c r="X1140" s="59">
        <v>3.412512</v>
      </c>
      <c r="Y1140" s="59"/>
    </row>
    <row r="1141" spans="3:25">
      <c r="C1141" s="13" t="str">
        <f>IFERROR(VLOOKUP(A1141,$H$13:$K$2718,4,0),"")</f>
        <v/>
      </c>
      <c r="H1141" s="54" t="s">
        <v>15686</v>
      </c>
      <c r="I1141" s="55" t="s">
        <v>19083</v>
      </c>
      <c r="J1141" s="55" t="s">
        <v>19084</v>
      </c>
      <c r="K1141" s="56">
        <v>1</v>
      </c>
      <c r="L1141" s="56" t="s">
        <v>20532</v>
      </c>
      <c r="M1141" s="57" t="s">
        <v>20537</v>
      </c>
      <c r="N1141" s="58"/>
      <c r="O1141" s="58"/>
      <c r="P1141" s="58">
        <v>3.06</v>
      </c>
      <c r="Q1141" s="58"/>
      <c r="R1141" s="59"/>
      <c r="S1141" s="59"/>
      <c r="T1141" s="59">
        <v>3.1212</v>
      </c>
      <c r="U1141" s="59"/>
      <c r="V1141" s="59"/>
      <c r="W1141" s="59"/>
      <c r="X1141" s="59">
        <v>3.183624</v>
      </c>
      <c r="Y1141" s="59"/>
    </row>
    <row r="1142" spans="3:25">
      <c r="C1142" s="13" t="str">
        <f>IFERROR(VLOOKUP(A1142,$H$13:$K$2718,4,0),"")</f>
        <v/>
      </c>
      <c r="H1142" s="54" t="s">
        <v>15687</v>
      </c>
      <c r="I1142" s="55" t="s">
        <v>14562</v>
      </c>
      <c r="J1142" s="55" t="s">
        <v>19085</v>
      </c>
      <c r="K1142" s="56">
        <v>1</v>
      </c>
      <c r="L1142" s="56" t="s">
        <v>20532</v>
      </c>
      <c r="M1142" s="57" t="s">
        <v>20537</v>
      </c>
      <c r="N1142" s="58"/>
      <c r="O1142" s="58"/>
      <c r="P1142" s="58">
        <v>9.3000000000000007</v>
      </c>
      <c r="Q1142" s="58"/>
      <c r="R1142" s="59"/>
      <c r="S1142" s="59"/>
      <c r="T1142" s="59">
        <v>9.4860000000000007</v>
      </c>
      <c r="U1142" s="59"/>
      <c r="V1142" s="59"/>
      <c r="W1142" s="59"/>
      <c r="X1142" s="59">
        <v>9.6757200000000001</v>
      </c>
      <c r="Y1142" s="59"/>
    </row>
    <row r="1143" spans="3:25">
      <c r="C1143" s="13" t="str">
        <f>IFERROR(VLOOKUP(A1143,$H$13:$K$2718,4,0),"")</f>
        <v/>
      </c>
      <c r="H1143" s="54" t="s">
        <v>15688</v>
      </c>
      <c r="I1143" s="55" t="s">
        <v>19086</v>
      </c>
      <c r="J1143" s="55" t="s">
        <v>14562</v>
      </c>
      <c r="K1143" s="56">
        <v>1</v>
      </c>
      <c r="L1143" s="56" t="s">
        <v>20532</v>
      </c>
      <c r="M1143" s="57" t="s">
        <v>20537</v>
      </c>
      <c r="N1143" s="58"/>
      <c r="O1143" s="58"/>
      <c r="P1143" s="58">
        <v>1.83</v>
      </c>
      <c r="Q1143" s="58"/>
      <c r="R1143" s="59"/>
      <c r="S1143" s="59"/>
      <c r="T1143" s="59">
        <v>1.8666</v>
      </c>
      <c r="U1143" s="59"/>
      <c r="V1143" s="59"/>
      <c r="W1143" s="59"/>
      <c r="X1143" s="59">
        <v>1.903932</v>
      </c>
      <c r="Y1143" s="59"/>
    </row>
    <row r="1144" spans="3:25">
      <c r="C1144" s="13" t="str">
        <f>IFERROR(VLOOKUP(A1144,$H$13:$K$2718,4,0),"")</f>
        <v/>
      </c>
      <c r="H1144" s="54" t="s">
        <v>15689</v>
      </c>
      <c r="I1144" s="55" t="s">
        <v>19087</v>
      </c>
      <c r="J1144" s="55" t="s">
        <v>19088</v>
      </c>
      <c r="K1144" s="56">
        <v>1</v>
      </c>
      <c r="L1144" s="56" t="s">
        <v>20532</v>
      </c>
      <c r="M1144" s="57" t="s">
        <v>20537</v>
      </c>
      <c r="N1144" s="58"/>
      <c r="O1144" s="58"/>
      <c r="P1144" s="58">
        <v>1.81</v>
      </c>
      <c r="Q1144" s="58"/>
      <c r="R1144" s="59"/>
      <c r="S1144" s="59"/>
      <c r="T1144" s="59">
        <v>1.8462000000000001</v>
      </c>
      <c r="U1144" s="59"/>
      <c r="V1144" s="59"/>
      <c r="W1144" s="59"/>
      <c r="X1144" s="59">
        <v>1.883124</v>
      </c>
      <c r="Y1144" s="59"/>
    </row>
    <row r="1145" spans="3:25">
      <c r="C1145" s="13" t="str">
        <f>IFERROR(VLOOKUP(A1145,$H$13:$K$2718,4,0),"")</f>
        <v/>
      </c>
      <c r="H1145" s="54" t="s">
        <v>15690</v>
      </c>
      <c r="I1145" s="55" t="s">
        <v>19089</v>
      </c>
      <c r="J1145" s="55" t="s">
        <v>19090</v>
      </c>
      <c r="K1145" s="56">
        <v>6</v>
      </c>
      <c r="L1145" s="56" t="s">
        <v>20532</v>
      </c>
      <c r="M1145" s="57" t="s">
        <v>20537</v>
      </c>
      <c r="N1145" s="58"/>
      <c r="O1145" s="58"/>
      <c r="P1145" s="58">
        <v>3.9099999999999997</v>
      </c>
      <c r="Q1145" s="58"/>
      <c r="R1145" s="59"/>
      <c r="S1145" s="59"/>
      <c r="T1145" s="59">
        <v>3.9881999999999995</v>
      </c>
      <c r="U1145" s="59"/>
      <c r="V1145" s="59"/>
      <c r="W1145" s="59"/>
      <c r="X1145" s="59">
        <v>4.0679639999999999</v>
      </c>
      <c r="Y1145" s="59"/>
    </row>
    <row r="1146" spans="3:25">
      <c r="C1146" s="13" t="str">
        <f>IFERROR(VLOOKUP(A1146,$H$13:$K$2718,4,0),"")</f>
        <v/>
      </c>
      <c r="H1146" s="54" t="s">
        <v>15691</v>
      </c>
      <c r="I1146" s="55" t="s">
        <v>19091</v>
      </c>
      <c r="J1146" s="55" t="s">
        <v>19092</v>
      </c>
      <c r="K1146" s="56">
        <v>1</v>
      </c>
      <c r="L1146" s="56" t="s">
        <v>20532</v>
      </c>
      <c r="M1146" s="57" t="s">
        <v>20537</v>
      </c>
      <c r="N1146" s="58"/>
      <c r="O1146" s="58"/>
      <c r="P1146" s="58">
        <v>3.06</v>
      </c>
      <c r="Q1146" s="58"/>
      <c r="R1146" s="59"/>
      <c r="S1146" s="59"/>
      <c r="T1146" s="59">
        <v>3.1212</v>
      </c>
      <c r="U1146" s="59"/>
      <c r="V1146" s="59"/>
      <c r="W1146" s="59"/>
      <c r="X1146" s="59">
        <v>3.183624</v>
      </c>
      <c r="Y1146" s="59"/>
    </row>
    <row r="1147" spans="3:25">
      <c r="C1147" s="13" t="str">
        <f>IFERROR(VLOOKUP(A1147,$H$13:$K$2718,4,0),"")</f>
        <v/>
      </c>
      <c r="H1147" s="54" t="s">
        <v>15692</v>
      </c>
      <c r="I1147" s="55" t="s">
        <v>19093</v>
      </c>
      <c r="J1147" s="55" t="s">
        <v>19094</v>
      </c>
      <c r="K1147" s="56">
        <v>6</v>
      </c>
      <c r="L1147" s="56" t="s">
        <v>20532</v>
      </c>
      <c r="M1147" s="57" t="s">
        <v>20537</v>
      </c>
      <c r="N1147" s="58"/>
      <c r="O1147" s="58"/>
      <c r="P1147" s="58">
        <v>1.8900000000000001</v>
      </c>
      <c r="Q1147" s="58"/>
      <c r="R1147" s="59"/>
      <c r="S1147" s="59"/>
      <c r="T1147" s="59">
        <v>1.9278000000000002</v>
      </c>
      <c r="U1147" s="59"/>
      <c r="V1147" s="59"/>
      <c r="W1147" s="59"/>
      <c r="X1147" s="59">
        <v>1.9663560000000002</v>
      </c>
      <c r="Y1147" s="59"/>
    </row>
    <row r="1148" spans="3:25">
      <c r="C1148" s="13" t="str">
        <f>IFERROR(VLOOKUP(A1148,$H$13:$K$2718,4,0),"")</f>
        <v/>
      </c>
      <c r="H1148" s="54" t="s">
        <v>15693</v>
      </c>
      <c r="I1148" s="55" t="s">
        <v>19095</v>
      </c>
      <c r="J1148" s="55" t="s">
        <v>14562</v>
      </c>
      <c r="K1148" s="56">
        <v>1</v>
      </c>
      <c r="L1148" s="56" t="s">
        <v>20532</v>
      </c>
      <c r="M1148" s="57" t="s">
        <v>20537</v>
      </c>
      <c r="N1148" s="58"/>
      <c r="O1148" s="58"/>
      <c r="P1148" s="58">
        <v>3.16</v>
      </c>
      <c r="Q1148" s="58"/>
      <c r="R1148" s="59"/>
      <c r="S1148" s="59"/>
      <c r="T1148" s="59">
        <v>3.2232000000000003</v>
      </c>
      <c r="U1148" s="59"/>
      <c r="V1148" s="59"/>
      <c r="W1148" s="59"/>
      <c r="X1148" s="59">
        <v>3.2876640000000004</v>
      </c>
      <c r="Y1148" s="59"/>
    </row>
    <row r="1149" spans="3:25">
      <c r="C1149" s="13" t="str">
        <f>IFERROR(VLOOKUP(A1149,$H$13:$K$2718,4,0),"")</f>
        <v/>
      </c>
      <c r="H1149" s="54" t="s">
        <v>15694</v>
      </c>
      <c r="I1149" s="55" t="s">
        <v>19096</v>
      </c>
      <c r="J1149" s="55" t="s">
        <v>19097</v>
      </c>
      <c r="K1149" s="56">
        <v>1</v>
      </c>
      <c r="L1149" s="56" t="s">
        <v>20532</v>
      </c>
      <c r="M1149" s="57" t="s">
        <v>20537</v>
      </c>
      <c r="N1149" s="58"/>
      <c r="O1149" s="58"/>
      <c r="P1149" s="58">
        <v>5.09</v>
      </c>
      <c r="Q1149" s="58"/>
      <c r="R1149" s="59"/>
      <c r="S1149" s="59"/>
      <c r="T1149" s="59">
        <v>5.1917999999999997</v>
      </c>
      <c r="U1149" s="59"/>
      <c r="V1149" s="59"/>
      <c r="W1149" s="59"/>
      <c r="X1149" s="59">
        <v>5.295636</v>
      </c>
      <c r="Y1149" s="59"/>
    </row>
    <row r="1150" spans="3:25">
      <c r="C1150" s="13" t="str">
        <f>IFERROR(VLOOKUP(A1150,$H$13:$K$2718,4,0),"")</f>
        <v/>
      </c>
      <c r="H1150" s="54" t="s">
        <v>15695</v>
      </c>
      <c r="I1150" s="55" t="s">
        <v>14562</v>
      </c>
      <c r="J1150" s="55" t="s">
        <v>18817</v>
      </c>
      <c r="K1150" s="56">
        <v>1</v>
      </c>
      <c r="L1150" s="56" t="s">
        <v>20532</v>
      </c>
      <c r="M1150" s="57" t="s">
        <v>20537</v>
      </c>
      <c r="N1150" s="58"/>
      <c r="O1150" s="58"/>
      <c r="P1150" s="58">
        <v>8.0800000000000018</v>
      </c>
      <c r="Q1150" s="58"/>
      <c r="R1150" s="59"/>
      <c r="S1150" s="59"/>
      <c r="T1150" s="59">
        <v>8.2416000000000018</v>
      </c>
      <c r="U1150" s="59"/>
      <c r="V1150" s="59"/>
      <c r="W1150" s="59"/>
      <c r="X1150" s="59">
        <v>8.4064320000000023</v>
      </c>
      <c r="Y1150" s="59"/>
    </row>
    <row r="1151" spans="3:25">
      <c r="C1151" s="13" t="str">
        <f>IFERROR(VLOOKUP(A1151,$H$13:$K$2718,4,0),"")</f>
        <v/>
      </c>
      <c r="H1151" s="54" t="s">
        <v>15696</v>
      </c>
      <c r="I1151" s="55" t="s">
        <v>19098</v>
      </c>
      <c r="J1151" s="55" t="s">
        <v>14562</v>
      </c>
      <c r="K1151" s="56">
        <v>1</v>
      </c>
      <c r="L1151" s="56" t="s">
        <v>20532</v>
      </c>
      <c r="M1151" s="57" t="s">
        <v>20537</v>
      </c>
      <c r="N1151" s="58"/>
      <c r="O1151" s="58"/>
      <c r="P1151" s="58">
        <v>3.5</v>
      </c>
      <c r="Q1151" s="58"/>
      <c r="R1151" s="59"/>
      <c r="S1151" s="59"/>
      <c r="T1151" s="59">
        <v>3.57</v>
      </c>
      <c r="U1151" s="59"/>
      <c r="V1151" s="59"/>
      <c r="W1151" s="59"/>
      <c r="X1151" s="59">
        <v>3.6414</v>
      </c>
      <c r="Y1151" s="59"/>
    </row>
    <row r="1152" spans="3:25">
      <c r="C1152" s="13" t="str">
        <f>IFERROR(VLOOKUP(A1152,$H$13:$K$2718,4,0),"")</f>
        <v/>
      </c>
      <c r="H1152" s="54" t="s">
        <v>15697</v>
      </c>
      <c r="I1152" s="55" t="s">
        <v>14562</v>
      </c>
      <c r="J1152" s="55" t="s">
        <v>14562</v>
      </c>
      <c r="K1152" s="56">
        <v>1</v>
      </c>
      <c r="L1152" s="56" t="s">
        <v>20532</v>
      </c>
      <c r="M1152" s="57" t="s">
        <v>20537</v>
      </c>
      <c r="N1152" s="58"/>
      <c r="O1152" s="58"/>
      <c r="P1152" s="58">
        <v>2.6915</v>
      </c>
      <c r="Q1152" s="58"/>
      <c r="R1152" s="59"/>
      <c r="S1152" s="59"/>
      <c r="T1152" s="59">
        <v>2.74533</v>
      </c>
      <c r="U1152" s="59"/>
      <c r="V1152" s="59"/>
      <c r="W1152" s="59"/>
      <c r="X1152" s="59">
        <v>2.8002365999999999</v>
      </c>
      <c r="Y1152" s="59"/>
    </row>
    <row r="1153" spans="3:25">
      <c r="C1153" s="13" t="str">
        <f>IFERROR(VLOOKUP(A1153,$H$13:$K$2718,4,0),"")</f>
        <v/>
      </c>
      <c r="H1153" s="54" t="s">
        <v>15698</v>
      </c>
      <c r="I1153" s="55" t="s">
        <v>19099</v>
      </c>
      <c r="J1153" s="55" t="s">
        <v>14562</v>
      </c>
      <c r="K1153" s="56">
        <v>1</v>
      </c>
      <c r="L1153" s="56" t="s">
        <v>20533</v>
      </c>
      <c r="M1153" s="57" t="s">
        <v>20537</v>
      </c>
      <c r="N1153" s="58"/>
      <c r="O1153" s="58"/>
      <c r="P1153" s="58">
        <v>11.579999999999998</v>
      </c>
      <c r="Q1153" s="58"/>
      <c r="R1153" s="59"/>
      <c r="S1153" s="59"/>
      <c r="T1153" s="59">
        <v>11.811599999999999</v>
      </c>
      <c r="U1153" s="59"/>
      <c r="V1153" s="59"/>
      <c r="W1153" s="59"/>
      <c r="X1153" s="59">
        <v>12.047831999999998</v>
      </c>
      <c r="Y1153" s="59"/>
    </row>
    <row r="1154" spans="3:25">
      <c r="C1154" s="13" t="str">
        <f>IFERROR(VLOOKUP(A1154,$H$13:$K$2718,4,0),"")</f>
        <v/>
      </c>
      <c r="H1154" s="54" t="s">
        <v>15699</v>
      </c>
      <c r="I1154" s="55" t="s">
        <v>14562</v>
      </c>
      <c r="J1154" s="55" t="s">
        <v>19100</v>
      </c>
      <c r="K1154" s="56">
        <v>1</v>
      </c>
      <c r="L1154" s="56" t="s">
        <v>20532</v>
      </c>
      <c r="M1154" s="57" t="s">
        <v>20537</v>
      </c>
      <c r="N1154" s="58"/>
      <c r="O1154" s="58"/>
      <c r="P1154" s="58">
        <v>4.24</v>
      </c>
      <c r="Q1154" s="58"/>
      <c r="R1154" s="59"/>
      <c r="S1154" s="59"/>
      <c r="T1154" s="59">
        <v>4.3248000000000006</v>
      </c>
      <c r="U1154" s="59"/>
      <c r="V1154" s="59"/>
      <c r="W1154" s="59"/>
      <c r="X1154" s="59">
        <v>4.411296000000001</v>
      </c>
      <c r="Y1154" s="59"/>
    </row>
    <row r="1155" spans="3:25">
      <c r="C1155" s="13" t="str">
        <f>IFERROR(VLOOKUP(A1155,$H$13:$K$2718,4,0),"")</f>
        <v/>
      </c>
      <c r="H1155" s="54" t="s">
        <v>15700</v>
      </c>
      <c r="I1155" s="55" t="s">
        <v>19101</v>
      </c>
      <c r="J1155" s="55" t="s">
        <v>19102</v>
      </c>
      <c r="K1155" s="56">
        <v>6</v>
      </c>
      <c r="L1155" s="56" t="s">
        <v>20532</v>
      </c>
      <c r="M1155" s="57" t="s">
        <v>20537</v>
      </c>
      <c r="N1155" s="58"/>
      <c r="O1155" s="58"/>
      <c r="P1155" s="58">
        <v>2.4600000000000004</v>
      </c>
      <c r="Q1155" s="58"/>
      <c r="R1155" s="59"/>
      <c r="S1155" s="59"/>
      <c r="T1155" s="59">
        <v>2.5092000000000003</v>
      </c>
      <c r="U1155" s="59"/>
      <c r="V1155" s="59"/>
      <c r="W1155" s="59"/>
      <c r="X1155" s="59">
        <v>2.5593840000000005</v>
      </c>
      <c r="Y1155" s="59"/>
    </row>
    <row r="1156" spans="3:25">
      <c r="C1156" s="13" t="str">
        <f>IFERROR(VLOOKUP(A1156,$H$13:$K$2718,4,0),"")</f>
        <v/>
      </c>
      <c r="H1156" s="54" t="s">
        <v>15701</v>
      </c>
      <c r="I1156" s="55" t="s">
        <v>19103</v>
      </c>
      <c r="J1156" s="55" t="s">
        <v>19104</v>
      </c>
      <c r="K1156" s="56">
        <v>6</v>
      </c>
      <c r="L1156" s="56" t="s">
        <v>20532</v>
      </c>
      <c r="M1156" s="57" t="s">
        <v>20537</v>
      </c>
      <c r="N1156" s="58"/>
      <c r="O1156" s="58"/>
      <c r="P1156" s="58">
        <v>8.32</v>
      </c>
      <c r="Q1156" s="58"/>
      <c r="R1156" s="59"/>
      <c r="S1156" s="59"/>
      <c r="T1156" s="59">
        <v>8.4863999999999997</v>
      </c>
      <c r="U1156" s="59"/>
      <c r="V1156" s="59"/>
      <c r="W1156" s="59"/>
      <c r="X1156" s="59">
        <v>8.6561279999999989</v>
      </c>
      <c r="Y1156" s="59"/>
    </row>
    <row r="1157" spans="3:25">
      <c r="C1157" s="13" t="str">
        <f>IFERROR(VLOOKUP(A1157,$H$13:$K$2718,4,0),"")</f>
        <v/>
      </c>
      <c r="H1157" s="54" t="s">
        <v>15702</v>
      </c>
      <c r="I1157" s="55" t="s">
        <v>19105</v>
      </c>
      <c r="J1157" s="55" t="s">
        <v>19106</v>
      </c>
      <c r="K1157" s="56">
        <v>1</v>
      </c>
      <c r="L1157" s="56" t="s">
        <v>20532</v>
      </c>
      <c r="M1157" s="57" t="s">
        <v>20537</v>
      </c>
      <c r="N1157" s="58"/>
      <c r="O1157" s="58"/>
      <c r="P1157" s="58">
        <v>7.22</v>
      </c>
      <c r="Q1157" s="58"/>
      <c r="R1157" s="59"/>
      <c r="S1157" s="59"/>
      <c r="T1157" s="59">
        <v>7.3643999999999998</v>
      </c>
      <c r="U1157" s="59"/>
      <c r="V1157" s="59"/>
      <c r="W1157" s="59"/>
      <c r="X1157" s="59">
        <v>7.5116879999999995</v>
      </c>
      <c r="Y1157" s="59"/>
    </row>
    <row r="1158" spans="3:25">
      <c r="C1158" s="13" t="str">
        <f>IFERROR(VLOOKUP(A1158,$H$13:$K$2718,4,0),"")</f>
        <v/>
      </c>
      <c r="H1158" s="54" t="s">
        <v>15703</v>
      </c>
      <c r="I1158" s="55" t="s">
        <v>14562</v>
      </c>
      <c r="J1158" s="55" t="s">
        <v>14562</v>
      </c>
      <c r="K1158" s="56">
        <v>1</v>
      </c>
      <c r="L1158" s="56" t="s">
        <v>20532</v>
      </c>
      <c r="M1158" s="57" t="s">
        <v>20537</v>
      </c>
      <c r="N1158" s="58"/>
      <c r="O1158" s="58"/>
      <c r="P1158" s="58">
        <v>9.9499999999999993</v>
      </c>
      <c r="Q1158" s="58"/>
      <c r="R1158" s="59"/>
      <c r="S1158" s="59"/>
      <c r="T1158" s="59">
        <v>10.148999999999999</v>
      </c>
      <c r="U1158" s="59"/>
      <c r="V1158" s="59"/>
      <c r="W1158" s="59"/>
      <c r="X1158" s="59">
        <v>10.351979999999999</v>
      </c>
      <c r="Y1158" s="59"/>
    </row>
    <row r="1159" spans="3:25">
      <c r="C1159" s="13" t="str">
        <f>IFERROR(VLOOKUP(A1159,$H$13:$K$2718,4,0),"")</f>
        <v/>
      </c>
      <c r="H1159" s="54" t="s">
        <v>15704</v>
      </c>
      <c r="I1159" s="55" t="s">
        <v>19107</v>
      </c>
      <c r="J1159" s="55" t="s">
        <v>17881</v>
      </c>
      <c r="K1159" s="56">
        <v>1</v>
      </c>
      <c r="L1159" s="56" t="s">
        <v>20532</v>
      </c>
      <c r="M1159" s="57" t="s">
        <v>20537</v>
      </c>
      <c r="N1159" s="58"/>
      <c r="O1159" s="58"/>
      <c r="P1159" s="58">
        <v>32.659999999999997</v>
      </c>
      <c r="Q1159" s="58"/>
      <c r="R1159" s="59"/>
      <c r="S1159" s="59"/>
      <c r="T1159" s="59">
        <v>33.313199999999995</v>
      </c>
      <c r="U1159" s="59"/>
      <c r="V1159" s="59"/>
      <c r="W1159" s="59"/>
      <c r="X1159" s="59">
        <v>33.979463999999993</v>
      </c>
      <c r="Y1159" s="59"/>
    </row>
    <row r="1160" spans="3:25">
      <c r="C1160" s="13" t="str">
        <f>IFERROR(VLOOKUP(A1160,$H$13:$K$2718,4,0),"")</f>
        <v/>
      </c>
      <c r="H1160" s="54" t="s">
        <v>15705</v>
      </c>
      <c r="I1160" s="55" t="s">
        <v>19108</v>
      </c>
      <c r="J1160" s="55" t="s">
        <v>14562</v>
      </c>
      <c r="K1160" s="56">
        <v>1</v>
      </c>
      <c r="L1160" s="56" t="s">
        <v>20533</v>
      </c>
      <c r="M1160" s="57" t="s">
        <v>20537</v>
      </c>
      <c r="N1160" s="58"/>
      <c r="O1160" s="58"/>
      <c r="P1160" s="58">
        <v>15.23066</v>
      </c>
      <c r="Q1160" s="58"/>
      <c r="R1160" s="59"/>
      <c r="S1160" s="59"/>
      <c r="T1160" s="59">
        <v>15.535273200000001</v>
      </c>
      <c r="U1160" s="59"/>
      <c r="V1160" s="59"/>
      <c r="W1160" s="59"/>
      <c r="X1160" s="59">
        <v>15.845978664</v>
      </c>
      <c r="Y1160" s="59"/>
    </row>
    <row r="1161" spans="3:25">
      <c r="C1161" s="13" t="str">
        <f>IFERROR(VLOOKUP(A1161,$H$13:$K$2718,4,0),"")</f>
        <v/>
      </c>
      <c r="H1161" s="54" t="s">
        <v>15706</v>
      </c>
      <c r="I1161" s="55" t="s">
        <v>19109</v>
      </c>
      <c r="J1161" s="55" t="s">
        <v>14562</v>
      </c>
      <c r="K1161" s="56">
        <v>6</v>
      </c>
      <c r="L1161" s="56" t="s">
        <v>20532</v>
      </c>
      <c r="M1161" s="57" t="s">
        <v>20537</v>
      </c>
      <c r="N1161" s="58"/>
      <c r="O1161" s="58"/>
      <c r="P1161" s="58">
        <v>1.48</v>
      </c>
      <c r="Q1161" s="58"/>
      <c r="R1161" s="59"/>
      <c r="S1161" s="59"/>
      <c r="T1161" s="59">
        <v>1.5096000000000001</v>
      </c>
      <c r="U1161" s="59"/>
      <c r="V1161" s="59"/>
      <c r="W1161" s="59"/>
      <c r="X1161" s="59">
        <v>1.539792</v>
      </c>
      <c r="Y1161" s="59"/>
    </row>
    <row r="1162" spans="3:25">
      <c r="C1162" s="13" t="str">
        <f>IFERROR(VLOOKUP(A1162,$H$13:$K$2718,4,0),"")</f>
        <v/>
      </c>
      <c r="H1162" s="54" t="s">
        <v>15707</v>
      </c>
      <c r="I1162" s="55" t="s">
        <v>19110</v>
      </c>
      <c r="J1162" s="55" t="s">
        <v>14562</v>
      </c>
      <c r="K1162" s="56">
        <v>1</v>
      </c>
      <c r="L1162" s="56" t="s">
        <v>20532</v>
      </c>
      <c r="M1162" s="57" t="s">
        <v>20537</v>
      </c>
      <c r="N1162" s="58"/>
      <c r="O1162" s="58"/>
      <c r="P1162" s="58">
        <v>4.2799999999999994</v>
      </c>
      <c r="Q1162" s="58"/>
      <c r="R1162" s="59"/>
      <c r="S1162" s="59"/>
      <c r="T1162" s="59">
        <v>4.3655999999999997</v>
      </c>
      <c r="U1162" s="59"/>
      <c r="V1162" s="59"/>
      <c r="W1162" s="59"/>
      <c r="X1162" s="59">
        <v>4.4529119999999995</v>
      </c>
      <c r="Y1162" s="59"/>
    </row>
    <row r="1163" spans="3:25">
      <c r="C1163" s="13" t="str">
        <f>IFERROR(VLOOKUP(A1163,$H$13:$K$2718,4,0),"")</f>
        <v/>
      </c>
      <c r="H1163" s="54" t="s">
        <v>15708</v>
      </c>
      <c r="I1163" s="55" t="s">
        <v>19111</v>
      </c>
      <c r="J1163" s="55" t="s">
        <v>19112</v>
      </c>
      <c r="K1163" s="56">
        <v>1</v>
      </c>
      <c r="L1163" s="56" t="s">
        <v>20532</v>
      </c>
      <c r="M1163" s="57" t="s">
        <v>20537</v>
      </c>
      <c r="N1163" s="58"/>
      <c r="O1163" s="58"/>
      <c r="P1163" s="58">
        <v>4.6500000000000004</v>
      </c>
      <c r="Q1163" s="58"/>
      <c r="R1163" s="59"/>
      <c r="S1163" s="59"/>
      <c r="T1163" s="59">
        <v>4.7430000000000003</v>
      </c>
      <c r="U1163" s="59"/>
      <c r="V1163" s="59"/>
      <c r="W1163" s="59"/>
      <c r="X1163" s="59">
        <v>4.83786</v>
      </c>
      <c r="Y1163" s="59"/>
    </row>
    <row r="1164" spans="3:25">
      <c r="C1164" s="13" t="str">
        <f>IFERROR(VLOOKUP(A1164,$H$13:$K$2718,4,0),"")</f>
        <v/>
      </c>
      <c r="H1164" s="54" t="s">
        <v>15709</v>
      </c>
      <c r="I1164" s="55" t="s">
        <v>14562</v>
      </c>
      <c r="J1164" s="55" t="s">
        <v>14562</v>
      </c>
      <c r="K1164" s="56">
        <v>1</v>
      </c>
      <c r="L1164" s="56" t="s">
        <v>20533</v>
      </c>
      <c r="M1164" s="57" t="s">
        <v>20537</v>
      </c>
      <c r="N1164" s="58"/>
      <c r="O1164" s="58"/>
      <c r="P1164" s="58">
        <v>3.4099999999999997</v>
      </c>
      <c r="Q1164" s="58"/>
      <c r="R1164" s="59"/>
      <c r="S1164" s="59"/>
      <c r="T1164" s="59">
        <v>3.4781999999999997</v>
      </c>
      <c r="U1164" s="59"/>
      <c r="V1164" s="59"/>
      <c r="W1164" s="59"/>
      <c r="X1164" s="59">
        <v>3.5477639999999999</v>
      </c>
      <c r="Y1164" s="59"/>
    </row>
    <row r="1165" spans="3:25">
      <c r="C1165" s="13" t="str">
        <f>IFERROR(VLOOKUP(A1165,$H$13:$K$2718,4,0),"")</f>
        <v/>
      </c>
      <c r="H1165" s="54" t="s">
        <v>15710</v>
      </c>
      <c r="I1165" s="55" t="s">
        <v>19113</v>
      </c>
      <c r="J1165" s="55" t="s">
        <v>19114</v>
      </c>
      <c r="K1165" s="56">
        <v>6</v>
      </c>
      <c r="L1165" s="56" t="s">
        <v>20532</v>
      </c>
      <c r="M1165" s="57" t="s">
        <v>20537</v>
      </c>
      <c r="N1165" s="58"/>
      <c r="O1165" s="58"/>
      <c r="P1165" s="58">
        <v>2.73</v>
      </c>
      <c r="Q1165" s="58"/>
      <c r="R1165" s="59"/>
      <c r="S1165" s="59"/>
      <c r="T1165" s="59">
        <v>2.7846000000000002</v>
      </c>
      <c r="U1165" s="59"/>
      <c r="V1165" s="59"/>
      <c r="W1165" s="59"/>
      <c r="X1165" s="59">
        <v>2.8402920000000003</v>
      </c>
      <c r="Y1165" s="59"/>
    </row>
    <row r="1166" spans="3:25">
      <c r="C1166" s="13" t="str">
        <f>IFERROR(VLOOKUP(A1166,$H$13:$K$2718,4,0),"")</f>
        <v/>
      </c>
      <c r="H1166" s="54" t="s">
        <v>15711</v>
      </c>
      <c r="I1166" s="55" t="s">
        <v>19115</v>
      </c>
      <c r="J1166" s="55" t="s">
        <v>14562</v>
      </c>
      <c r="K1166" s="56">
        <v>1</v>
      </c>
      <c r="L1166" s="56" t="s">
        <v>20532</v>
      </c>
      <c r="M1166" s="57" t="s">
        <v>20537</v>
      </c>
      <c r="N1166" s="58"/>
      <c r="O1166" s="58"/>
      <c r="P1166" s="58">
        <v>3.0700000000000003</v>
      </c>
      <c r="Q1166" s="58"/>
      <c r="R1166" s="59"/>
      <c r="S1166" s="59"/>
      <c r="T1166" s="59">
        <v>3.1314000000000002</v>
      </c>
      <c r="U1166" s="59"/>
      <c r="V1166" s="59"/>
      <c r="W1166" s="59"/>
      <c r="X1166" s="59">
        <v>3.1940280000000003</v>
      </c>
      <c r="Y1166" s="59"/>
    </row>
    <row r="1167" spans="3:25">
      <c r="C1167" s="13" t="str">
        <f>IFERROR(VLOOKUP(A1167,$H$13:$K$2718,4,0),"")</f>
        <v/>
      </c>
      <c r="H1167" s="54" t="s">
        <v>15712</v>
      </c>
      <c r="I1167" s="55" t="s">
        <v>19116</v>
      </c>
      <c r="J1167" s="55" t="s">
        <v>19117</v>
      </c>
      <c r="K1167" s="56">
        <v>1</v>
      </c>
      <c r="L1167" s="56" t="s">
        <v>20532</v>
      </c>
      <c r="M1167" s="57" t="s">
        <v>20537</v>
      </c>
      <c r="N1167" s="58"/>
      <c r="O1167" s="58"/>
      <c r="P1167" s="58">
        <v>3.39</v>
      </c>
      <c r="Q1167" s="58"/>
      <c r="R1167" s="59"/>
      <c r="S1167" s="59"/>
      <c r="T1167" s="59">
        <v>3.4578000000000002</v>
      </c>
      <c r="U1167" s="59"/>
      <c r="V1167" s="59"/>
      <c r="W1167" s="59"/>
      <c r="X1167" s="59">
        <v>3.5269560000000002</v>
      </c>
      <c r="Y1167" s="59"/>
    </row>
    <row r="1168" spans="3:25">
      <c r="C1168" s="13" t="str">
        <f>IFERROR(VLOOKUP(A1168,$H$13:$K$2718,4,0),"")</f>
        <v/>
      </c>
      <c r="H1168" s="54" t="s">
        <v>15713</v>
      </c>
      <c r="I1168" s="55" t="s">
        <v>19118</v>
      </c>
      <c r="J1168" s="55" t="s">
        <v>19119</v>
      </c>
      <c r="K1168" s="56">
        <v>1</v>
      </c>
      <c r="L1168" s="56" t="s">
        <v>20532</v>
      </c>
      <c r="M1168" s="57" t="s">
        <v>20537</v>
      </c>
      <c r="N1168" s="58"/>
      <c r="O1168" s="58"/>
      <c r="P1168" s="58">
        <v>4.34</v>
      </c>
      <c r="Q1168" s="58"/>
      <c r="R1168" s="59"/>
      <c r="S1168" s="59"/>
      <c r="T1168" s="59">
        <v>4.4268000000000001</v>
      </c>
      <c r="U1168" s="59"/>
      <c r="V1168" s="59"/>
      <c r="W1168" s="59"/>
      <c r="X1168" s="59">
        <v>4.5153360000000005</v>
      </c>
      <c r="Y1168" s="59"/>
    </row>
    <row r="1169" spans="3:25">
      <c r="C1169" s="13" t="str">
        <f>IFERROR(VLOOKUP(A1169,$H$13:$K$2718,4,0),"")</f>
        <v/>
      </c>
      <c r="H1169" s="54" t="s">
        <v>15714</v>
      </c>
      <c r="I1169" s="55" t="s">
        <v>19120</v>
      </c>
      <c r="J1169" s="55" t="s">
        <v>19121</v>
      </c>
      <c r="K1169" s="56">
        <v>1</v>
      </c>
      <c r="L1169" s="56" t="s">
        <v>20532</v>
      </c>
      <c r="M1169" s="57" t="s">
        <v>20537</v>
      </c>
      <c r="N1169" s="58"/>
      <c r="O1169" s="58"/>
      <c r="P1169" s="58">
        <v>6.51</v>
      </c>
      <c r="Q1169" s="58"/>
      <c r="R1169" s="59"/>
      <c r="S1169" s="59"/>
      <c r="T1169" s="59">
        <v>6.6402000000000001</v>
      </c>
      <c r="U1169" s="59"/>
      <c r="V1169" s="59"/>
      <c r="W1169" s="59"/>
      <c r="X1169" s="59">
        <v>6.7730040000000002</v>
      </c>
      <c r="Y1169" s="59"/>
    </row>
    <row r="1170" spans="3:25">
      <c r="C1170" s="13" t="str">
        <f>IFERROR(VLOOKUP(A1170,$H$13:$K$2718,4,0),"")</f>
        <v/>
      </c>
      <c r="H1170" s="54" t="s">
        <v>15715</v>
      </c>
      <c r="I1170" s="55" t="s">
        <v>19122</v>
      </c>
      <c r="J1170" s="55" t="s">
        <v>14562</v>
      </c>
      <c r="K1170" s="56">
        <v>1</v>
      </c>
      <c r="L1170" s="56" t="s">
        <v>20533</v>
      </c>
      <c r="M1170" s="57" t="s">
        <v>20537</v>
      </c>
      <c r="N1170" s="58"/>
      <c r="O1170" s="58"/>
      <c r="P1170" s="58">
        <v>8.5800000000000018</v>
      </c>
      <c r="Q1170" s="58"/>
      <c r="R1170" s="59"/>
      <c r="S1170" s="59"/>
      <c r="T1170" s="59">
        <v>8.7516000000000016</v>
      </c>
      <c r="U1170" s="59"/>
      <c r="V1170" s="59"/>
      <c r="W1170" s="59"/>
      <c r="X1170" s="59">
        <v>8.9266320000000015</v>
      </c>
      <c r="Y1170" s="59"/>
    </row>
    <row r="1171" spans="3:25">
      <c r="C1171" s="13" t="str">
        <f>IFERROR(VLOOKUP(A1171,$H$13:$K$2718,4,0),"")</f>
        <v/>
      </c>
      <c r="H1171" s="54" t="s">
        <v>15716</v>
      </c>
      <c r="I1171" s="55" t="s">
        <v>19123</v>
      </c>
      <c r="J1171" s="55" t="s">
        <v>14562</v>
      </c>
      <c r="K1171" s="56">
        <v>12</v>
      </c>
      <c r="L1171" s="56" t="s">
        <v>20533</v>
      </c>
      <c r="M1171" s="57" t="s">
        <v>20537</v>
      </c>
      <c r="N1171" s="58"/>
      <c r="O1171" s="58"/>
      <c r="P1171" s="58">
        <v>1.75</v>
      </c>
      <c r="Q1171" s="58"/>
      <c r="R1171" s="59"/>
      <c r="S1171" s="59"/>
      <c r="T1171" s="59">
        <v>1.7849999999999999</v>
      </c>
      <c r="U1171" s="59"/>
      <c r="V1171" s="59"/>
      <c r="W1171" s="59"/>
      <c r="X1171" s="59">
        <v>1.8207</v>
      </c>
      <c r="Y1171" s="59"/>
    </row>
    <row r="1172" spans="3:25">
      <c r="C1172" s="13" t="str">
        <f>IFERROR(VLOOKUP(A1172,$H$13:$K$2718,4,0),"")</f>
        <v/>
      </c>
      <c r="H1172" s="54" t="s">
        <v>15717</v>
      </c>
      <c r="I1172" s="55" t="s">
        <v>19124</v>
      </c>
      <c r="J1172" s="55" t="s">
        <v>14562</v>
      </c>
      <c r="K1172" s="56">
        <v>1</v>
      </c>
      <c r="L1172" s="56" t="s">
        <v>20532</v>
      </c>
      <c r="M1172" s="57" t="s">
        <v>20537</v>
      </c>
      <c r="N1172" s="58"/>
      <c r="O1172" s="58"/>
      <c r="P1172" s="58">
        <v>5.0600000000000005</v>
      </c>
      <c r="Q1172" s="58"/>
      <c r="R1172" s="59"/>
      <c r="S1172" s="59"/>
      <c r="T1172" s="59">
        <v>5.1612000000000009</v>
      </c>
      <c r="U1172" s="59"/>
      <c r="V1172" s="59"/>
      <c r="W1172" s="59"/>
      <c r="X1172" s="59">
        <v>5.2644240000000009</v>
      </c>
      <c r="Y1172" s="59"/>
    </row>
    <row r="1173" spans="3:25">
      <c r="C1173" s="13" t="str">
        <f>IFERROR(VLOOKUP(A1173,$H$13:$K$2718,4,0),"")</f>
        <v/>
      </c>
      <c r="H1173" s="54" t="s">
        <v>15718</v>
      </c>
      <c r="I1173" s="55" t="s">
        <v>19125</v>
      </c>
      <c r="J1173" s="55" t="s">
        <v>19126</v>
      </c>
      <c r="K1173" s="56">
        <v>1</v>
      </c>
      <c r="L1173" s="56" t="s">
        <v>20532</v>
      </c>
      <c r="M1173" s="57" t="s">
        <v>20537</v>
      </c>
      <c r="N1173" s="58"/>
      <c r="O1173" s="58"/>
      <c r="P1173" s="58">
        <v>5.6300000000000008</v>
      </c>
      <c r="Q1173" s="58"/>
      <c r="R1173" s="59"/>
      <c r="S1173" s="59"/>
      <c r="T1173" s="59">
        <v>5.7426000000000004</v>
      </c>
      <c r="U1173" s="59"/>
      <c r="V1173" s="59"/>
      <c r="W1173" s="59"/>
      <c r="X1173" s="59">
        <v>5.8574520000000003</v>
      </c>
      <c r="Y1173" s="59"/>
    </row>
    <row r="1174" spans="3:25">
      <c r="C1174" s="13" t="str">
        <f>IFERROR(VLOOKUP(A1174,$H$13:$K$2718,4,0),"")</f>
        <v/>
      </c>
      <c r="H1174" s="54" t="s">
        <v>15719</v>
      </c>
      <c r="I1174" s="55" t="s">
        <v>19127</v>
      </c>
      <c r="J1174" s="55" t="s">
        <v>19128</v>
      </c>
      <c r="K1174" s="56">
        <v>6</v>
      </c>
      <c r="L1174" s="56" t="s">
        <v>20532</v>
      </c>
      <c r="M1174" s="57" t="s">
        <v>20537</v>
      </c>
      <c r="N1174" s="58"/>
      <c r="O1174" s="58"/>
      <c r="P1174" s="58">
        <v>1.69</v>
      </c>
      <c r="Q1174" s="58"/>
      <c r="R1174" s="59"/>
      <c r="S1174" s="59"/>
      <c r="T1174" s="59">
        <v>1.7238</v>
      </c>
      <c r="U1174" s="59"/>
      <c r="V1174" s="59"/>
      <c r="W1174" s="59"/>
      <c r="X1174" s="59">
        <v>1.758276</v>
      </c>
      <c r="Y1174" s="59"/>
    </row>
    <row r="1175" spans="3:25">
      <c r="C1175" s="13" t="str">
        <f>IFERROR(VLOOKUP(A1175,$H$13:$K$2718,4,0),"")</f>
        <v/>
      </c>
      <c r="H1175" s="54" t="s">
        <v>15720</v>
      </c>
      <c r="I1175" s="55" t="s">
        <v>14562</v>
      </c>
      <c r="J1175" s="55" t="s">
        <v>14562</v>
      </c>
      <c r="K1175" s="56">
        <v>1</v>
      </c>
      <c r="L1175" s="56" t="s">
        <v>20532</v>
      </c>
      <c r="M1175" s="57" t="s">
        <v>20537</v>
      </c>
      <c r="N1175" s="58"/>
      <c r="O1175" s="58"/>
      <c r="P1175" s="58">
        <v>4.24</v>
      </c>
      <c r="Q1175" s="58"/>
      <c r="R1175" s="59"/>
      <c r="S1175" s="59"/>
      <c r="T1175" s="59">
        <v>4.3248000000000006</v>
      </c>
      <c r="U1175" s="59"/>
      <c r="V1175" s="59"/>
      <c r="W1175" s="59"/>
      <c r="X1175" s="59">
        <v>4.411296000000001</v>
      </c>
      <c r="Y1175" s="59"/>
    </row>
    <row r="1176" spans="3:25">
      <c r="C1176" s="13" t="str">
        <f>IFERROR(VLOOKUP(A1176,$H$13:$K$2718,4,0),"")</f>
        <v/>
      </c>
      <c r="H1176" s="54" t="s">
        <v>15721</v>
      </c>
      <c r="I1176" s="55" t="s">
        <v>14562</v>
      </c>
      <c r="J1176" s="55" t="s">
        <v>14562</v>
      </c>
      <c r="K1176" s="56">
        <v>1</v>
      </c>
      <c r="L1176" s="56" t="s">
        <v>20532</v>
      </c>
      <c r="M1176" s="57" t="s">
        <v>20537</v>
      </c>
      <c r="N1176" s="58"/>
      <c r="O1176" s="58"/>
      <c r="P1176" s="58">
        <v>5.6400000000000006</v>
      </c>
      <c r="Q1176" s="58"/>
      <c r="R1176" s="59"/>
      <c r="S1176" s="59"/>
      <c r="T1176" s="59">
        <v>5.7528000000000006</v>
      </c>
      <c r="U1176" s="59"/>
      <c r="V1176" s="59"/>
      <c r="W1176" s="59"/>
      <c r="X1176" s="59">
        <v>5.8678560000000006</v>
      </c>
      <c r="Y1176" s="59"/>
    </row>
    <row r="1177" spans="3:25">
      <c r="C1177" s="13" t="str">
        <f>IFERROR(VLOOKUP(A1177,$H$13:$K$2718,4,0),"")</f>
        <v/>
      </c>
      <c r="H1177" s="54" t="s">
        <v>15722</v>
      </c>
      <c r="I1177" s="55" t="s">
        <v>19129</v>
      </c>
      <c r="J1177" s="55" t="s">
        <v>19130</v>
      </c>
      <c r="K1177" s="56">
        <v>1</v>
      </c>
      <c r="L1177" s="56" t="s">
        <v>20532</v>
      </c>
      <c r="M1177" s="57" t="s">
        <v>20537</v>
      </c>
      <c r="N1177" s="58"/>
      <c r="O1177" s="58"/>
      <c r="P1177" s="58">
        <v>8.77</v>
      </c>
      <c r="Q1177" s="58"/>
      <c r="R1177" s="59"/>
      <c r="S1177" s="59"/>
      <c r="T1177" s="59">
        <v>8.9453999999999994</v>
      </c>
      <c r="U1177" s="59"/>
      <c r="V1177" s="59"/>
      <c r="W1177" s="59"/>
      <c r="X1177" s="59">
        <v>9.1243079999999992</v>
      </c>
      <c r="Y1177" s="59"/>
    </row>
    <row r="1178" spans="3:25">
      <c r="C1178" s="13" t="str">
        <f>IFERROR(VLOOKUP(A1178,$H$13:$K$2718,4,0),"")</f>
        <v/>
      </c>
      <c r="H1178" s="54" t="s">
        <v>15723</v>
      </c>
      <c r="I1178" s="55" t="s">
        <v>14562</v>
      </c>
      <c r="J1178" s="55" t="s">
        <v>19131</v>
      </c>
      <c r="K1178" s="56">
        <v>1</v>
      </c>
      <c r="L1178" s="56" t="s">
        <v>20532</v>
      </c>
      <c r="M1178" s="57" t="s">
        <v>20537</v>
      </c>
      <c r="N1178" s="58"/>
      <c r="O1178" s="58"/>
      <c r="P1178" s="58">
        <v>13.65</v>
      </c>
      <c r="Q1178" s="58"/>
      <c r="R1178" s="59"/>
      <c r="S1178" s="59"/>
      <c r="T1178" s="59">
        <v>13.923</v>
      </c>
      <c r="U1178" s="59"/>
      <c r="V1178" s="59"/>
      <c r="W1178" s="59"/>
      <c r="X1178" s="59">
        <v>14.201460000000001</v>
      </c>
      <c r="Y1178" s="59"/>
    </row>
    <row r="1179" spans="3:25">
      <c r="C1179" s="13" t="str">
        <f>IFERROR(VLOOKUP(A1179,$H$13:$K$2718,4,0),"")</f>
        <v/>
      </c>
      <c r="H1179" s="54" t="s">
        <v>15724</v>
      </c>
      <c r="I1179" s="55" t="s">
        <v>19132</v>
      </c>
      <c r="J1179" s="55" t="s">
        <v>14562</v>
      </c>
      <c r="K1179" s="56">
        <v>1</v>
      </c>
      <c r="L1179" s="56" t="s">
        <v>20532</v>
      </c>
      <c r="M1179" s="57" t="s">
        <v>20537</v>
      </c>
      <c r="N1179" s="58"/>
      <c r="O1179" s="58"/>
      <c r="P1179" s="58">
        <v>2.57</v>
      </c>
      <c r="Q1179" s="58"/>
      <c r="R1179" s="59"/>
      <c r="S1179" s="59"/>
      <c r="T1179" s="59">
        <v>2.6214</v>
      </c>
      <c r="U1179" s="59"/>
      <c r="V1179" s="59"/>
      <c r="W1179" s="59"/>
      <c r="X1179" s="59">
        <v>2.6738279999999999</v>
      </c>
      <c r="Y1179" s="59"/>
    </row>
    <row r="1180" spans="3:25">
      <c r="C1180" s="13" t="str">
        <f>IFERROR(VLOOKUP(A1180,$H$13:$K$2718,4,0),"")</f>
        <v/>
      </c>
      <c r="H1180" s="54" t="s">
        <v>15725</v>
      </c>
      <c r="I1180" s="55" t="s">
        <v>19133</v>
      </c>
      <c r="J1180" s="55" t="s">
        <v>19134</v>
      </c>
      <c r="K1180" s="56">
        <v>6</v>
      </c>
      <c r="L1180" s="56" t="s">
        <v>20532</v>
      </c>
      <c r="M1180" s="57" t="s">
        <v>20537</v>
      </c>
      <c r="N1180" s="58"/>
      <c r="O1180" s="58"/>
      <c r="P1180" s="58">
        <v>4.0999999999999996</v>
      </c>
      <c r="Q1180" s="58"/>
      <c r="R1180" s="59"/>
      <c r="S1180" s="59"/>
      <c r="T1180" s="59">
        <v>4.1819999999999995</v>
      </c>
      <c r="U1180" s="59"/>
      <c r="V1180" s="59"/>
      <c r="W1180" s="59"/>
      <c r="X1180" s="59">
        <v>4.2656399999999994</v>
      </c>
      <c r="Y1180" s="59"/>
    </row>
    <row r="1181" spans="3:25">
      <c r="C1181" s="13" t="str">
        <f>IFERROR(VLOOKUP(A1181,$H$13:$K$2718,4,0),"")</f>
        <v/>
      </c>
      <c r="H1181" s="54" t="s">
        <v>15726</v>
      </c>
      <c r="I1181" s="55" t="s">
        <v>19135</v>
      </c>
      <c r="J1181" s="55" t="s">
        <v>14562</v>
      </c>
      <c r="K1181" s="56">
        <v>1</v>
      </c>
      <c r="L1181" s="56" t="s">
        <v>20533</v>
      </c>
      <c r="M1181" s="57" t="s">
        <v>20537</v>
      </c>
      <c r="N1181" s="58"/>
      <c r="O1181" s="58"/>
      <c r="P1181" s="58">
        <v>3.8800000000000003</v>
      </c>
      <c r="Q1181" s="58"/>
      <c r="R1181" s="59"/>
      <c r="S1181" s="59"/>
      <c r="T1181" s="59">
        <v>3.9576000000000002</v>
      </c>
      <c r="U1181" s="59"/>
      <c r="V1181" s="59"/>
      <c r="W1181" s="59"/>
      <c r="X1181" s="59">
        <v>4.0367519999999999</v>
      </c>
      <c r="Y1181" s="59"/>
    </row>
    <row r="1182" spans="3:25">
      <c r="C1182" s="13" t="str">
        <f>IFERROR(VLOOKUP(A1182,$H$13:$K$2718,4,0),"")</f>
        <v/>
      </c>
      <c r="H1182" s="54" t="s">
        <v>15727</v>
      </c>
      <c r="I1182" s="55" t="s">
        <v>19136</v>
      </c>
      <c r="J1182" s="55" t="s">
        <v>19137</v>
      </c>
      <c r="K1182" s="56">
        <v>1</v>
      </c>
      <c r="L1182" s="56" t="s">
        <v>20532</v>
      </c>
      <c r="M1182" s="57" t="s">
        <v>20537</v>
      </c>
      <c r="N1182" s="58"/>
      <c r="O1182" s="58"/>
      <c r="P1182" s="58">
        <v>1.5899999999999999</v>
      </c>
      <c r="Q1182" s="58"/>
      <c r="R1182" s="59"/>
      <c r="S1182" s="59"/>
      <c r="T1182" s="59">
        <v>1.6217999999999999</v>
      </c>
      <c r="U1182" s="59"/>
      <c r="V1182" s="59"/>
      <c r="W1182" s="59"/>
      <c r="X1182" s="59">
        <v>1.6542359999999998</v>
      </c>
      <c r="Y1182" s="59"/>
    </row>
    <row r="1183" spans="3:25">
      <c r="C1183" s="13" t="str">
        <f>IFERROR(VLOOKUP(A1183,$H$13:$K$2718,4,0),"")</f>
        <v/>
      </c>
      <c r="H1183" s="54" t="s">
        <v>15728</v>
      </c>
      <c r="I1183" s="55" t="s">
        <v>19138</v>
      </c>
      <c r="J1183" s="55" t="s">
        <v>14562</v>
      </c>
      <c r="K1183" s="56">
        <v>1</v>
      </c>
      <c r="L1183" s="56" t="s">
        <v>20532</v>
      </c>
      <c r="M1183" s="57" t="s">
        <v>20537</v>
      </c>
      <c r="N1183" s="58"/>
      <c r="O1183" s="58"/>
      <c r="P1183" s="58">
        <v>5.0600000000000005</v>
      </c>
      <c r="Q1183" s="58"/>
      <c r="R1183" s="59"/>
      <c r="S1183" s="59"/>
      <c r="T1183" s="59">
        <v>5.1612000000000009</v>
      </c>
      <c r="U1183" s="59"/>
      <c r="V1183" s="59"/>
      <c r="W1183" s="59"/>
      <c r="X1183" s="59">
        <v>5.2644240000000009</v>
      </c>
      <c r="Y1183" s="59"/>
    </row>
    <row r="1184" spans="3:25">
      <c r="C1184" s="13" t="str">
        <f>IFERROR(VLOOKUP(A1184,$H$13:$K$2718,4,0),"")</f>
        <v/>
      </c>
      <c r="H1184" s="54" t="s">
        <v>15729</v>
      </c>
      <c r="I1184" s="55" t="s">
        <v>19139</v>
      </c>
      <c r="J1184" s="55" t="s">
        <v>19140</v>
      </c>
      <c r="K1184" s="56">
        <v>1</v>
      </c>
      <c r="L1184" s="56" t="s">
        <v>20532</v>
      </c>
      <c r="M1184" s="57" t="s">
        <v>20537</v>
      </c>
      <c r="N1184" s="58"/>
      <c r="O1184" s="58"/>
      <c r="P1184" s="58">
        <v>5.43</v>
      </c>
      <c r="Q1184" s="58"/>
      <c r="R1184" s="59"/>
      <c r="S1184" s="59"/>
      <c r="T1184" s="59">
        <v>5.5385999999999997</v>
      </c>
      <c r="U1184" s="59"/>
      <c r="V1184" s="59"/>
      <c r="W1184" s="59"/>
      <c r="X1184" s="59">
        <v>5.6493719999999996</v>
      </c>
      <c r="Y1184" s="59"/>
    </row>
    <row r="1185" spans="3:25">
      <c r="C1185" s="13" t="str">
        <f>IFERROR(VLOOKUP(A1185,$H$13:$K$2718,4,0),"")</f>
        <v/>
      </c>
      <c r="H1185" s="54" t="s">
        <v>15730</v>
      </c>
      <c r="I1185" s="55" t="s">
        <v>19141</v>
      </c>
      <c r="J1185" s="55" t="s">
        <v>14562</v>
      </c>
      <c r="K1185" s="56">
        <v>1</v>
      </c>
      <c r="L1185" s="56" t="s">
        <v>20533</v>
      </c>
      <c r="M1185" s="57" t="s">
        <v>20537</v>
      </c>
      <c r="N1185" s="58"/>
      <c r="O1185" s="58"/>
      <c r="P1185" s="58">
        <v>10.98</v>
      </c>
      <c r="Q1185" s="58"/>
      <c r="R1185" s="59"/>
      <c r="S1185" s="59"/>
      <c r="T1185" s="59">
        <v>11.1996</v>
      </c>
      <c r="U1185" s="59"/>
      <c r="V1185" s="59"/>
      <c r="W1185" s="59"/>
      <c r="X1185" s="59">
        <v>11.423592000000001</v>
      </c>
      <c r="Y1185" s="59"/>
    </row>
    <row r="1186" spans="3:25">
      <c r="C1186" s="13" t="str">
        <f>IFERROR(VLOOKUP(A1186,$H$13:$K$2718,4,0),"")</f>
        <v/>
      </c>
      <c r="H1186" s="54" t="s">
        <v>15731</v>
      </c>
      <c r="I1186" s="55" t="s">
        <v>19142</v>
      </c>
      <c r="J1186" s="55" t="s">
        <v>14562</v>
      </c>
      <c r="K1186" s="56">
        <v>1</v>
      </c>
      <c r="L1186" s="56" t="s">
        <v>20532</v>
      </c>
      <c r="M1186" s="57" t="s">
        <v>20537</v>
      </c>
      <c r="N1186" s="58"/>
      <c r="O1186" s="58"/>
      <c r="P1186" s="58">
        <v>3.98</v>
      </c>
      <c r="Q1186" s="58"/>
      <c r="R1186" s="59"/>
      <c r="S1186" s="59"/>
      <c r="T1186" s="59">
        <v>4.0595999999999997</v>
      </c>
      <c r="U1186" s="59"/>
      <c r="V1186" s="59"/>
      <c r="W1186" s="59"/>
      <c r="X1186" s="59">
        <v>4.1407919999999994</v>
      </c>
      <c r="Y1186" s="59"/>
    </row>
    <row r="1187" spans="3:25">
      <c r="C1187" s="13" t="str">
        <f>IFERROR(VLOOKUP(A1187,$H$13:$K$2718,4,0),"")</f>
        <v/>
      </c>
      <c r="H1187" s="54" t="s">
        <v>15732</v>
      </c>
      <c r="I1187" s="55" t="s">
        <v>14562</v>
      </c>
      <c r="J1187" s="55" t="s">
        <v>19143</v>
      </c>
      <c r="K1187" s="56">
        <v>1</v>
      </c>
      <c r="L1187" s="56" t="s">
        <v>20532</v>
      </c>
      <c r="M1187" s="57" t="s">
        <v>20537</v>
      </c>
      <c r="N1187" s="58"/>
      <c r="O1187" s="58"/>
      <c r="P1187" s="58">
        <v>6.8</v>
      </c>
      <c r="Q1187" s="58"/>
      <c r="R1187" s="59"/>
      <c r="S1187" s="59"/>
      <c r="T1187" s="59">
        <v>6.9359999999999999</v>
      </c>
      <c r="U1187" s="59"/>
      <c r="V1187" s="59"/>
      <c r="W1187" s="59"/>
      <c r="X1187" s="59">
        <v>7.0747200000000001</v>
      </c>
      <c r="Y1187" s="59"/>
    </row>
    <row r="1188" spans="3:25">
      <c r="C1188" s="13" t="str">
        <f>IFERROR(VLOOKUP(A1188,$H$13:$K$2718,4,0),"")</f>
        <v/>
      </c>
      <c r="H1188" s="54" t="s">
        <v>15733</v>
      </c>
      <c r="I1188" s="55" t="s">
        <v>19144</v>
      </c>
      <c r="J1188" s="55" t="s">
        <v>19145</v>
      </c>
      <c r="K1188" s="56">
        <v>1</v>
      </c>
      <c r="L1188" s="56" t="s">
        <v>20532</v>
      </c>
      <c r="M1188" s="57" t="s">
        <v>20537</v>
      </c>
      <c r="N1188" s="58"/>
      <c r="O1188" s="58"/>
      <c r="P1188" s="58">
        <v>15.509999999999998</v>
      </c>
      <c r="Q1188" s="58"/>
      <c r="R1188" s="59"/>
      <c r="S1188" s="59"/>
      <c r="T1188" s="59">
        <v>15.820199999999998</v>
      </c>
      <c r="U1188" s="59"/>
      <c r="V1188" s="59"/>
      <c r="W1188" s="59"/>
      <c r="X1188" s="59">
        <v>16.136603999999998</v>
      </c>
      <c r="Y1188" s="59"/>
    </row>
    <row r="1189" spans="3:25">
      <c r="C1189" s="13" t="str">
        <f>IFERROR(VLOOKUP(A1189,$H$13:$K$2718,4,0),"")</f>
        <v/>
      </c>
      <c r="H1189" s="54" t="s">
        <v>15734</v>
      </c>
      <c r="I1189" s="55" t="s">
        <v>19146</v>
      </c>
      <c r="J1189" s="55" t="s">
        <v>14562</v>
      </c>
      <c r="K1189" s="56">
        <v>1</v>
      </c>
      <c r="L1189" s="56" t="s">
        <v>20532</v>
      </c>
      <c r="M1189" s="57" t="s">
        <v>20537</v>
      </c>
      <c r="N1189" s="58"/>
      <c r="O1189" s="58"/>
      <c r="P1189" s="58">
        <v>2.3199999999999998</v>
      </c>
      <c r="Q1189" s="58"/>
      <c r="R1189" s="59"/>
      <c r="S1189" s="59"/>
      <c r="T1189" s="59">
        <v>2.3663999999999996</v>
      </c>
      <c r="U1189" s="59"/>
      <c r="V1189" s="59"/>
      <c r="W1189" s="59"/>
      <c r="X1189" s="59">
        <v>2.4137279999999994</v>
      </c>
      <c r="Y1189" s="59"/>
    </row>
    <row r="1190" spans="3:25">
      <c r="C1190" s="13" t="str">
        <f>IFERROR(VLOOKUP(A1190,$H$13:$K$2718,4,0),"")</f>
        <v/>
      </c>
      <c r="H1190" s="54" t="s">
        <v>15735</v>
      </c>
      <c r="I1190" s="55" t="s">
        <v>14562</v>
      </c>
      <c r="J1190" s="55" t="s">
        <v>14562</v>
      </c>
      <c r="K1190" s="56">
        <v>6</v>
      </c>
      <c r="L1190" s="56" t="s">
        <v>20532</v>
      </c>
      <c r="M1190" s="57" t="s">
        <v>20537</v>
      </c>
      <c r="N1190" s="58"/>
      <c r="O1190" s="58"/>
      <c r="P1190" s="58">
        <v>3.24</v>
      </c>
      <c r="Q1190" s="58"/>
      <c r="R1190" s="59"/>
      <c r="S1190" s="59"/>
      <c r="T1190" s="59">
        <v>3.3048000000000002</v>
      </c>
      <c r="U1190" s="59"/>
      <c r="V1190" s="59"/>
      <c r="W1190" s="59"/>
      <c r="X1190" s="59">
        <v>3.3708960000000001</v>
      </c>
      <c r="Y1190" s="59"/>
    </row>
    <row r="1191" spans="3:25">
      <c r="C1191" s="13" t="str">
        <f>IFERROR(VLOOKUP(A1191,$H$13:$K$2718,4,0),"")</f>
        <v/>
      </c>
      <c r="H1191" s="54" t="s">
        <v>15736</v>
      </c>
      <c r="I1191" s="55" t="s">
        <v>19147</v>
      </c>
      <c r="J1191" s="55" t="s">
        <v>14562</v>
      </c>
      <c r="K1191" s="56">
        <v>12</v>
      </c>
      <c r="L1191" s="56" t="s">
        <v>20532</v>
      </c>
      <c r="M1191" s="57" t="s">
        <v>20537</v>
      </c>
      <c r="N1191" s="58"/>
      <c r="O1191" s="58"/>
      <c r="P1191" s="58">
        <v>3.9600000000000004</v>
      </c>
      <c r="Q1191" s="58"/>
      <c r="R1191" s="59"/>
      <c r="S1191" s="59"/>
      <c r="T1191" s="59">
        <v>4.0392000000000001</v>
      </c>
      <c r="U1191" s="59"/>
      <c r="V1191" s="59"/>
      <c r="W1191" s="59"/>
      <c r="X1191" s="59">
        <v>4.1199840000000005</v>
      </c>
      <c r="Y1191" s="59"/>
    </row>
    <row r="1192" spans="3:25">
      <c r="C1192" s="13" t="str">
        <f>IFERROR(VLOOKUP(A1192,$H$13:$K$2718,4,0),"")</f>
        <v/>
      </c>
      <c r="H1192" s="54" t="s">
        <v>15737</v>
      </c>
      <c r="I1192" s="55" t="s">
        <v>14562</v>
      </c>
      <c r="J1192" s="55" t="s">
        <v>14562</v>
      </c>
      <c r="K1192" s="56">
        <v>64</v>
      </c>
      <c r="L1192" s="56" t="s">
        <v>20532</v>
      </c>
      <c r="M1192" s="57" t="s">
        <v>20537</v>
      </c>
      <c r="N1192" s="58"/>
      <c r="O1192" s="58"/>
      <c r="P1192" s="58">
        <v>0.94000000000000006</v>
      </c>
      <c r="Q1192" s="58"/>
      <c r="R1192" s="59"/>
      <c r="S1192" s="59"/>
      <c r="T1192" s="59">
        <v>0.9588000000000001</v>
      </c>
      <c r="U1192" s="59"/>
      <c r="V1192" s="59"/>
      <c r="W1192" s="59"/>
      <c r="X1192" s="59">
        <v>0.97797600000000007</v>
      </c>
      <c r="Y1192" s="59"/>
    </row>
    <row r="1193" spans="3:25">
      <c r="C1193" s="13" t="str">
        <f>IFERROR(VLOOKUP(A1193,$H$13:$K$2718,4,0),"")</f>
        <v/>
      </c>
      <c r="H1193" s="54" t="s">
        <v>15738</v>
      </c>
      <c r="I1193" s="55" t="s">
        <v>19148</v>
      </c>
      <c r="J1193" s="55" t="s">
        <v>19149</v>
      </c>
      <c r="K1193" s="56">
        <v>6</v>
      </c>
      <c r="L1193" s="56" t="s">
        <v>20532</v>
      </c>
      <c r="M1193" s="57" t="s">
        <v>20537</v>
      </c>
      <c r="N1193" s="58"/>
      <c r="O1193" s="58"/>
      <c r="P1193" s="58">
        <v>4.3800000000000008</v>
      </c>
      <c r="Q1193" s="58"/>
      <c r="R1193" s="59"/>
      <c r="S1193" s="59"/>
      <c r="T1193" s="59">
        <v>4.4676000000000009</v>
      </c>
      <c r="U1193" s="59"/>
      <c r="V1193" s="59"/>
      <c r="W1193" s="59"/>
      <c r="X1193" s="59">
        <v>4.5569520000000008</v>
      </c>
      <c r="Y1193" s="59"/>
    </row>
    <row r="1194" spans="3:25">
      <c r="C1194" s="13" t="str">
        <f>IFERROR(VLOOKUP(A1194,$H$13:$K$2718,4,0),"")</f>
        <v/>
      </c>
      <c r="H1194" s="54" t="s">
        <v>15739</v>
      </c>
      <c r="I1194" s="55" t="s">
        <v>19150</v>
      </c>
      <c r="J1194" s="55" t="s">
        <v>19151</v>
      </c>
      <c r="K1194" s="56">
        <v>6</v>
      </c>
      <c r="L1194" s="56" t="s">
        <v>20532</v>
      </c>
      <c r="M1194" s="57" t="s">
        <v>20537</v>
      </c>
      <c r="N1194" s="58"/>
      <c r="O1194" s="58"/>
      <c r="P1194" s="58">
        <v>6.55</v>
      </c>
      <c r="Q1194" s="58"/>
      <c r="R1194" s="59"/>
      <c r="S1194" s="59"/>
      <c r="T1194" s="59">
        <v>6.681</v>
      </c>
      <c r="U1194" s="59"/>
      <c r="V1194" s="59"/>
      <c r="W1194" s="59"/>
      <c r="X1194" s="59">
        <v>6.8146199999999997</v>
      </c>
      <c r="Y1194" s="59"/>
    </row>
    <row r="1195" spans="3:25">
      <c r="C1195" s="13" t="str">
        <f>IFERROR(VLOOKUP(A1195,$H$13:$K$2718,4,0),"")</f>
        <v/>
      </c>
      <c r="H1195" s="54" t="s">
        <v>15740</v>
      </c>
      <c r="I1195" s="55" t="s">
        <v>19152</v>
      </c>
      <c r="J1195" s="55" t="s">
        <v>19153</v>
      </c>
      <c r="K1195" s="56">
        <v>6</v>
      </c>
      <c r="L1195" s="56" t="s">
        <v>20532</v>
      </c>
      <c r="M1195" s="57" t="s">
        <v>20537</v>
      </c>
      <c r="N1195" s="58"/>
      <c r="O1195" s="58"/>
      <c r="P1195" s="58">
        <v>8.89</v>
      </c>
      <c r="Q1195" s="58"/>
      <c r="R1195" s="59"/>
      <c r="S1195" s="59"/>
      <c r="T1195" s="59">
        <v>9.0678000000000001</v>
      </c>
      <c r="U1195" s="59"/>
      <c r="V1195" s="59"/>
      <c r="W1195" s="59"/>
      <c r="X1195" s="59">
        <v>9.2491559999999993</v>
      </c>
      <c r="Y1195" s="59"/>
    </row>
    <row r="1196" spans="3:25">
      <c r="C1196" s="13" t="str">
        <f>IFERROR(VLOOKUP(A1196,$H$13:$K$2718,4,0),"")</f>
        <v/>
      </c>
      <c r="H1196" s="54" t="s">
        <v>15741</v>
      </c>
      <c r="I1196" s="55" t="s">
        <v>19154</v>
      </c>
      <c r="J1196" s="55" t="s">
        <v>19155</v>
      </c>
      <c r="K1196" s="56">
        <v>12</v>
      </c>
      <c r="L1196" s="56" t="s">
        <v>20532</v>
      </c>
      <c r="M1196" s="57" t="s">
        <v>20537</v>
      </c>
      <c r="N1196" s="58"/>
      <c r="O1196" s="58"/>
      <c r="P1196" s="58">
        <v>6.35</v>
      </c>
      <c r="Q1196" s="58"/>
      <c r="R1196" s="59"/>
      <c r="S1196" s="59"/>
      <c r="T1196" s="59">
        <v>6.4769999999999994</v>
      </c>
      <c r="U1196" s="59"/>
      <c r="V1196" s="59"/>
      <c r="W1196" s="59"/>
      <c r="X1196" s="59">
        <v>6.606539999999999</v>
      </c>
      <c r="Y1196" s="59"/>
    </row>
    <row r="1197" spans="3:25">
      <c r="C1197" s="13" t="str">
        <f>IFERROR(VLOOKUP(A1197,$H$13:$K$2718,4,0),"")</f>
        <v/>
      </c>
      <c r="H1197" s="54" t="s">
        <v>15742</v>
      </c>
      <c r="I1197" s="55" t="s">
        <v>19156</v>
      </c>
      <c r="J1197" s="55" t="s">
        <v>19157</v>
      </c>
      <c r="K1197" s="56">
        <v>1</v>
      </c>
      <c r="L1197" s="56" t="s">
        <v>20532</v>
      </c>
      <c r="M1197" s="57" t="s">
        <v>20537</v>
      </c>
      <c r="N1197" s="58"/>
      <c r="O1197" s="58"/>
      <c r="P1197" s="58">
        <v>30.43</v>
      </c>
      <c r="Q1197" s="58"/>
      <c r="R1197" s="59"/>
      <c r="S1197" s="59"/>
      <c r="T1197" s="59">
        <v>31.038599999999999</v>
      </c>
      <c r="U1197" s="59"/>
      <c r="V1197" s="59"/>
      <c r="W1197" s="59"/>
      <c r="X1197" s="59">
        <v>31.659371999999998</v>
      </c>
      <c r="Y1197" s="59"/>
    </row>
    <row r="1198" spans="3:25">
      <c r="C1198" s="13" t="str">
        <f>IFERROR(VLOOKUP(A1198,$H$13:$K$2718,4,0),"")</f>
        <v/>
      </c>
      <c r="H1198" s="54" t="s">
        <v>15743</v>
      </c>
      <c r="I1198" s="55" t="s">
        <v>19158</v>
      </c>
      <c r="J1198" s="55" t="s">
        <v>14562</v>
      </c>
      <c r="K1198" s="56">
        <v>1</v>
      </c>
      <c r="L1198" s="56" t="s">
        <v>20533</v>
      </c>
      <c r="M1198" s="57" t="s">
        <v>20537</v>
      </c>
      <c r="N1198" s="58"/>
      <c r="O1198" s="58"/>
      <c r="P1198" s="58">
        <v>3.14</v>
      </c>
      <c r="Q1198" s="58"/>
      <c r="R1198" s="59"/>
      <c r="S1198" s="59"/>
      <c r="T1198" s="59">
        <v>3.2028000000000003</v>
      </c>
      <c r="U1198" s="59"/>
      <c r="V1198" s="59"/>
      <c r="W1198" s="59"/>
      <c r="X1198" s="59">
        <v>3.2668560000000002</v>
      </c>
      <c r="Y1198" s="59"/>
    </row>
    <row r="1199" spans="3:25">
      <c r="C1199" s="13" t="str">
        <f>IFERROR(VLOOKUP(A1199,$H$13:$K$2718,4,0),"")</f>
        <v/>
      </c>
      <c r="H1199" s="54" t="s">
        <v>15744</v>
      </c>
      <c r="I1199" s="55" t="s">
        <v>19159</v>
      </c>
      <c r="J1199" s="55" t="s">
        <v>19160</v>
      </c>
      <c r="K1199" s="56">
        <v>6</v>
      </c>
      <c r="L1199" s="56" t="s">
        <v>20532</v>
      </c>
      <c r="M1199" s="57" t="s">
        <v>20537</v>
      </c>
      <c r="N1199" s="58"/>
      <c r="O1199" s="58"/>
      <c r="P1199" s="58">
        <v>1.94</v>
      </c>
      <c r="Q1199" s="58"/>
      <c r="R1199" s="59"/>
      <c r="S1199" s="59"/>
      <c r="T1199" s="59">
        <v>1.9787999999999999</v>
      </c>
      <c r="U1199" s="59"/>
      <c r="V1199" s="59"/>
      <c r="W1199" s="59"/>
      <c r="X1199" s="59">
        <v>2.0183759999999999</v>
      </c>
      <c r="Y1199" s="59"/>
    </row>
    <row r="1200" spans="3:25">
      <c r="C1200" s="13" t="str">
        <f>IFERROR(VLOOKUP(A1200,$H$13:$K$2718,4,0),"")</f>
        <v/>
      </c>
      <c r="H1200" s="54" t="s">
        <v>15745</v>
      </c>
      <c r="I1200" s="55" t="s">
        <v>19161</v>
      </c>
      <c r="J1200" s="55" t="s">
        <v>19162</v>
      </c>
      <c r="K1200" s="56">
        <v>1</v>
      </c>
      <c r="L1200" s="56" t="s">
        <v>20532</v>
      </c>
      <c r="M1200" s="57" t="s">
        <v>20537</v>
      </c>
      <c r="N1200" s="58"/>
      <c r="O1200" s="58"/>
      <c r="P1200" s="58">
        <v>4.25</v>
      </c>
      <c r="Q1200" s="58"/>
      <c r="R1200" s="59"/>
      <c r="S1200" s="59"/>
      <c r="T1200" s="59">
        <v>4.335</v>
      </c>
      <c r="U1200" s="59"/>
      <c r="V1200" s="59"/>
      <c r="W1200" s="59"/>
      <c r="X1200" s="59">
        <v>4.4216999999999995</v>
      </c>
      <c r="Y1200" s="59"/>
    </row>
    <row r="1201" spans="3:25">
      <c r="C1201" s="13" t="str">
        <f>IFERROR(VLOOKUP(A1201,$H$13:$K$2718,4,0),"")</f>
        <v/>
      </c>
      <c r="H1201" s="54" t="s">
        <v>15746</v>
      </c>
      <c r="I1201" s="55" t="s">
        <v>19163</v>
      </c>
      <c r="J1201" s="55" t="s">
        <v>19164</v>
      </c>
      <c r="K1201" s="56">
        <v>1</v>
      </c>
      <c r="L1201" s="56" t="s">
        <v>20532</v>
      </c>
      <c r="M1201" s="57" t="s">
        <v>20537</v>
      </c>
      <c r="N1201" s="58"/>
      <c r="O1201" s="58"/>
      <c r="P1201" s="58">
        <v>6.8999999999999995</v>
      </c>
      <c r="Q1201" s="58"/>
      <c r="R1201" s="59"/>
      <c r="S1201" s="59"/>
      <c r="T1201" s="59">
        <v>7.0379999999999994</v>
      </c>
      <c r="U1201" s="59"/>
      <c r="V1201" s="59"/>
      <c r="W1201" s="59"/>
      <c r="X1201" s="59">
        <v>7.1787599999999996</v>
      </c>
      <c r="Y1201" s="59"/>
    </row>
    <row r="1202" spans="3:25">
      <c r="C1202" s="13" t="str">
        <f>IFERROR(VLOOKUP(A1202,$H$13:$K$2718,4,0),"")</f>
        <v/>
      </c>
      <c r="H1202" s="54" t="s">
        <v>15747</v>
      </c>
      <c r="I1202" s="55" t="s">
        <v>19165</v>
      </c>
      <c r="J1202" s="55" t="s">
        <v>14562</v>
      </c>
      <c r="K1202" s="56">
        <v>6</v>
      </c>
      <c r="L1202" s="56" t="s">
        <v>20533</v>
      </c>
      <c r="M1202" s="57" t="s">
        <v>20537</v>
      </c>
      <c r="N1202" s="58"/>
      <c r="O1202" s="58"/>
      <c r="P1202" s="58">
        <v>7.9099999999999993</v>
      </c>
      <c r="Q1202" s="58"/>
      <c r="R1202" s="59"/>
      <c r="S1202" s="59"/>
      <c r="T1202" s="59">
        <v>8.0681999999999992</v>
      </c>
      <c r="U1202" s="59"/>
      <c r="V1202" s="59"/>
      <c r="W1202" s="59"/>
      <c r="X1202" s="59">
        <v>8.2295639999999999</v>
      </c>
      <c r="Y1202" s="59"/>
    </row>
    <row r="1203" spans="3:25">
      <c r="C1203" s="13" t="str">
        <f>IFERROR(VLOOKUP(A1203,$H$13:$K$2718,4,0),"")</f>
        <v/>
      </c>
      <c r="H1203" s="54" t="s">
        <v>15748</v>
      </c>
      <c r="I1203" s="55" t="s">
        <v>17808</v>
      </c>
      <c r="J1203" s="55" t="s">
        <v>19166</v>
      </c>
      <c r="K1203" s="56">
        <v>6</v>
      </c>
      <c r="L1203" s="56" t="s">
        <v>20532</v>
      </c>
      <c r="M1203" s="57" t="s">
        <v>20537</v>
      </c>
      <c r="N1203" s="58"/>
      <c r="O1203" s="58"/>
      <c r="P1203" s="58">
        <v>2.1800000000000002</v>
      </c>
      <c r="Q1203" s="58"/>
      <c r="R1203" s="59"/>
      <c r="S1203" s="59"/>
      <c r="T1203" s="59">
        <v>2.2236000000000002</v>
      </c>
      <c r="U1203" s="59"/>
      <c r="V1203" s="59"/>
      <c r="W1203" s="59"/>
      <c r="X1203" s="59">
        <v>2.2680720000000001</v>
      </c>
      <c r="Y1203" s="59"/>
    </row>
    <row r="1204" spans="3:25">
      <c r="C1204" s="13" t="str">
        <f>IFERROR(VLOOKUP(A1204,$H$13:$K$2718,4,0),"")</f>
        <v/>
      </c>
      <c r="H1204" s="54" t="s">
        <v>15749</v>
      </c>
      <c r="I1204" s="55" t="s">
        <v>14562</v>
      </c>
      <c r="J1204" s="55" t="s">
        <v>14562</v>
      </c>
      <c r="K1204" s="56">
        <v>12</v>
      </c>
      <c r="L1204" s="56" t="s">
        <v>20532</v>
      </c>
      <c r="M1204" s="57" t="s">
        <v>20537</v>
      </c>
      <c r="N1204" s="58"/>
      <c r="O1204" s="58"/>
      <c r="P1204" s="58">
        <v>2.95</v>
      </c>
      <c r="Q1204" s="58"/>
      <c r="R1204" s="59"/>
      <c r="S1204" s="59"/>
      <c r="T1204" s="59">
        <v>3.0090000000000003</v>
      </c>
      <c r="U1204" s="59"/>
      <c r="V1204" s="59"/>
      <c r="W1204" s="59"/>
      <c r="X1204" s="59">
        <v>3.0691800000000002</v>
      </c>
      <c r="Y1204" s="59"/>
    </row>
    <row r="1205" spans="3:25">
      <c r="C1205" s="13" t="str">
        <f>IFERROR(VLOOKUP(A1205,$H$13:$K$2718,4,0),"")</f>
        <v/>
      </c>
      <c r="H1205" s="54" t="s">
        <v>15750</v>
      </c>
      <c r="I1205" s="55" t="s">
        <v>19167</v>
      </c>
      <c r="J1205" s="55" t="s">
        <v>14562</v>
      </c>
      <c r="K1205" s="56">
        <v>1</v>
      </c>
      <c r="L1205" s="56" t="s">
        <v>20532</v>
      </c>
      <c r="M1205" s="57" t="s">
        <v>20537</v>
      </c>
      <c r="N1205" s="58"/>
      <c r="O1205" s="58"/>
      <c r="P1205" s="58">
        <v>2.64</v>
      </c>
      <c r="Q1205" s="58"/>
      <c r="R1205" s="59"/>
      <c r="S1205" s="59"/>
      <c r="T1205" s="59">
        <v>2.6928000000000001</v>
      </c>
      <c r="U1205" s="59"/>
      <c r="V1205" s="59"/>
      <c r="W1205" s="59"/>
      <c r="X1205" s="59">
        <v>2.7466560000000002</v>
      </c>
      <c r="Y1205" s="59"/>
    </row>
    <row r="1206" spans="3:25">
      <c r="C1206" s="13" t="str">
        <f>IFERROR(VLOOKUP(A1206,$H$13:$K$2718,4,0),"")</f>
        <v/>
      </c>
      <c r="H1206" s="54" t="s">
        <v>15751</v>
      </c>
      <c r="I1206" s="55" t="s">
        <v>19168</v>
      </c>
      <c r="J1206" s="55" t="s">
        <v>14562</v>
      </c>
      <c r="K1206" s="56">
        <v>1</v>
      </c>
      <c r="L1206" s="56" t="s">
        <v>20532</v>
      </c>
      <c r="M1206" s="57" t="s">
        <v>20537</v>
      </c>
      <c r="N1206" s="58"/>
      <c r="O1206" s="58"/>
      <c r="P1206" s="58">
        <v>2.4899999999999998</v>
      </c>
      <c r="Q1206" s="58"/>
      <c r="R1206" s="59"/>
      <c r="S1206" s="59"/>
      <c r="T1206" s="59">
        <v>2.5397999999999996</v>
      </c>
      <c r="U1206" s="59"/>
      <c r="V1206" s="59"/>
      <c r="W1206" s="59"/>
      <c r="X1206" s="59">
        <v>2.5905959999999997</v>
      </c>
      <c r="Y1206" s="59"/>
    </row>
    <row r="1207" spans="3:25">
      <c r="C1207" s="13" t="str">
        <f>IFERROR(VLOOKUP(A1207,$H$13:$K$2718,4,0),"")</f>
        <v/>
      </c>
      <c r="H1207" s="54" t="s">
        <v>15752</v>
      </c>
      <c r="I1207" s="55" t="s">
        <v>19169</v>
      </c>
      <c r="J1207" s="55" t="s">
        <v>14562</v>
      </c>
      <c r="K1207" s="56">
        <v>1</v>
      </c>
      <c r="L1207" s="56" t="s">
        <v>20533</v>
      </c>
      <c r="M1207" s="57" t="s">
        <v>20537</v>
      </c>
      <c r="N1207" s="58"/>
      <c r="O1207" s="58"/>
      <c r="P1207" s="58">
        <v>7.080000000000001</v>
      </c>
      <c r="Q1207" s="58"/>
      <c r="R1207" s="59"/>
      <c r="S1207" s="59"/>
      <c r="T1207" s="59">
        <v>7.2216000000000014</v>
      </c>
      <c r="U1207" s="59"/>
      <c r="V1207" s="59"/>
      <c r="W1207" s="59"/>
      <c r="X1207" s="59">
        <v>7.3660320000000015</v>
      </c>
      <c r="Y1207" s="59"/>
    </row>
    <row r="1208" spans="3:25">
      <c r="C1208" s="13" t="str">
        <f>IFERROR(VLOOKUP(A1208,$H$13:$K$2718,4,0),"")</f>
        <v/>
      </c>
      <c r="H1208" s="54" t="s">
        <v>15753</v>
      </c>
      <c r="I1208" s="55" t="s">
        <v>19170</v>
      </c>
      <c r="J1208" s="55" t="s">
        <v>14562</v>
      </c>
      <c r="K1208" s="56">
        <v>6</v>
      </c>
      <c r="L1208" s="56" t="s">
        <v>20532</v>
      </c>
      <c r="M1208" s="57" t="s">
        <v>20537</v>
      </c>
      <c r="N1208" s="58"/>
      <c r="O1208" s="58"/>
      <c r="P1208" s="58">
        <v>4.6500000000000004</v>
      </c>
      <c r="Q1208" s="58"/>
      <c r="R1208" s="59"/>
      <c r="S1208" s="59"/>
      <c r="T1208" s="59">
        <v>4.7430000000000003</v>
      </c>
      <c r="U1208" s="59"/>
      <c r="V1208" s="59"/>
      <c r="W1208" s="59"/>
      <c r="X1208" s="59">
        <v>4.83786</v>
      </c>
      <c r="Y1208" s="59"/>
    </row>
    <row r="1209" spans="3:25">
      <c r="C1209" s="13" t="str">
        <f>IFERROR(VLOOKUP(A1209,$H$13:$K$2718,4,0),"")</f>
        <v/>
      </c>
      <c r="H1209" s="54" t="s">
        <v>15754</v>
      </c>
      <c r="I1209" s="55" t="s">
        <v>19171</v>
      </c>
      <c r="J1209" s="55" t="s">
        <v>19172</v>
      </c>
      <c r="K1209" s="56">
        <v>1</v>
      </c>
      <c r="L1209" s="56" t="s">
        <v>20532</v>
      </c>
      <c r="M1209" s="57" t="s">
        <v>20537</v>
      </c>
      <c r="N1209" s="58"/>
      <c r="O1209" s="58"/>
      <c r="P1209" s="58">
        <v>2.39</v>
      </c>
      <c r="Q1209" s="58"/>
      <c r="R1209" s="59"/>
      <c r="S1209" s="59"/>
      <c r="T1209" s="59">
        <v>2.4378000000000002</v>
      </c>
      <c r="U1209" s="59"/>
      <c r="V1209" s="59"/>
      <c r="W1209" s="59"/>
      <c r="X1209" s="59">
        <v>2.4865560000000002</v>
      </c>
      <c r="Y1209" s="59"/>
    </row>
    <row r="1210" spans="3:25">
      <c r="C1210" s="13" t="str">
        <f>IFERROR(VLOOKUP(A1210,$H$13:$K$2718,4,0),"")</f>
        <v/>
      </c>
      <c r="H1210" s="54" t="s">
        <v>15755</v>
      </c>
      <c r="I1210" s="55" t="s">
        <v>19173</v>
      </c>
      <c r="J1210" s="55" t="s">
        <v>18096</v>
      </c>
      <c r="K1210" s="56">
        <v>6</v>
      </c>
      <c r="L1210" s="56" t="s">
        <v>20532</v>
      </c>
      <c r="M1210" s="57" t="s">
        <v>20537</v>
      </c>
      <c r="N1210" s="58"/>
      <c r="O1210" s="58"/>
      <c r="P1210" s="58">
        <v>5.0699999999999994</v>
      </c>
      <c r="Q1210" s="58"/>
      <c r="R1210" s="59"/>
      <c r="S1210" s="59"/>
      <c r="T1210" s="59">
        <v>5.1713999999999993</v>
      </c>
      <c r="U1210" s="59"/>
      <c r="V1210" s="59"/>
      <c r="W1210" s="59"/>
      <c r="X1210" s="59">
        <v>5.2748279999999994</v>
      </c>
      <c r="Y1210" s="59"/>
    </row>
    <row r="1211" spans="3:25">
      <c r="C1211" s="13" t="str">
        <f>IFERROR(VLOOKUP(A1211,$H$13:$K$2718,4,0),"")</f>
        <v/>
      </c>
      <c r="H1211" s="54" t="s">
        <v>15756</v>
      </c>
      <c r="I1211" s="55" t="s">
        <v>19174</v>
      </c>
      <c r="J1211" s="55" t="s">
        <v>19175</v>
      </c>
      <c r="K1211" s="56">
        <v>1</v>
      </c>
      <c r="L1211" s="56" t="s">
        <v>20532</v>
      </c>
      <c r="M1211" s="57" t="s">
        <v>20537</v>
      </c>
      <c r="N1211" s="58"/>
      <c r="O1211" s="58"/>
      <c r="P1211" s="58">
        <v>16.869999999999997</v>
      </c>
      <c r="Q1211" s="58"/>
      <c r="R1211" s="59"/>
      <c r="S1211" s="59"/>
      <c r="T1211" s="59">
        <v>17.207399999999996</v>
      </c>
      <c r="U1211" s="59"/>
      <c r="V1211" s="59"/>
      <c r="W1211" s="59"/>
      <c r="X1211" s="59">
        <v>17.551547999999997</v>
      </c>
      <c r="Y1211" s="59"/>
    </row>
    <row r="1212" spans="3:25">
      <c r="C1212" s="13" t="str">
        <f>IFERROR(VLOOKUP(A1212,$H$13:$K$2718,4,0),"")</f>
        <v/>
      </c>
      <c r="H1212" s="54" t="s">
        <v>15757</v>
      </c>
      <c r="I1212" s="55" t="s">
        <v>19176</v>
      </c>
      <c r="J1212" s="55" t="s">
        <v>19177</v>
      </c>
      <c r="K1212" s="56">
        <v>6</v>
      </c>
      <c r="L1212" s="56" t="s">
        <v>20532</v>
      </c>
      <c r="M1212" s="57" t="s">
        <v>20537</v>
      </c>
      <c r="N1212" s="58"/>
      <c r="O1212" s="58"/>
      <c r="P1212" s="58">
        <v>1.4900000000000002</v>
      </c>
      <c r="Q1212" s="58"/>
      <c r="R1212" s="59"/>
      <c r="S1212" s="59"/>
      <c r="T1212" s="59">
        <v>1.5198000000000003</v>
      </c>
      <c r="U1212" s="59"/>
      <c r="V1212" s="59"/>
      <c r="W1212" s="59"/>
      <c r="X1212" s="59">
        <v>1.5501960000000004</v>
      </c>
      <c r="Y1212" s="59"/>
    </row>
    <row r="1213" spans="3:25">
      <c r="C1213" s="13" t="str">
        <f>IFERROR(VLOOKUP(A1213,$H$13:$K$2718,4,0),"")</f>
        <v/>
      </c>
      <c r="H1213" s="54" t="s">
        <v>15758</v>
      </c>
      <c r="I1213" s="55" t="s">
        <v>19178</v>
      </c>
      <c r="J1213" s="55" t="s">
        <v>19179</v>
      </c>
      <c r="K1213" s="56">
        <v>1</v>
      </c>
      <c r="L1213" s="56" t="s">
        <v>20532</v>
      </c>
      <c r="M1213" s="57" t="s">
        <v>20537</v>
      </c>
      <c r="N1213" s="58"/>
      <c r="O1213" s="58"/>
      <c r="P1213" s="58">
        <v>27.24</v>
      </c>
      <c r="Q1213" s="58"/>
      <c r="R1213" s="59"/>
      <c r="S1213" s="59"/>
      <c r="T1213" s="59">
        <v>27.784799999999997</v>
      </c>
      <c r="U1213" s="59"/>
      <c r="V1213" s="59"/>
      <c r="W1213" s="59"/>
      <c r="X1213" s="59">
        <v>28.340495999999998</v>
      </c>
      <c r="Y1213" s="59"/>
    </row>
    <row r="1214" spans="3:25">
      <c r="C1214" s="13" t="str">
        <f>IFERROR(VLOOKUP(A1214,$H$13:$K$2718,4,0),"")</f>
        <v/>
      </c>
      <c r="H1214" s="54" t="s">
        <v>15759</v>
      </c>
      <c r="I1214" s="55" t="s">
        <v>19180</v>
      </c>
      <c r="J1214" s="55" t="s">
        <v>14562</v>
      </c>
      <c r="K1214" s="56">
        <v>12</v>
      </c>
      <c r="L1214" s="56" t="s">
        <v>20533</v>
      </c>
      <c r="M1214" s="57" t="s">
        <v>20537</v>
      </c>
      <c r="N1214" s="58"/>
      <c r="O1214" s="58"/>
      <c r="P1214" s="58">
        <v>6.8</v>
      </c>
      <c r="Q1214" s="58"/>
      <c r="R1214" s="59"/>
      <c r="S1214" s="59"/>
      <c r="T1214" s="59">
        <v>6.9359999999999999</v>
      </c>
      <c r="U1214" s="59"/>
      <c r="V1214" s="59"/>
      <c r="W1214" s="59"/>
      <c r="X1214" s="59">
        <v>7.0747200000000001</v>
      </c>
      <c r="Y1214" s="59"/>
    </row>
    <row r="1215" spans="3:25">
      <c r="C1215" s="13" t="str">
        <f>IFERROR(VLOOKUP(A1215,$H$13:$K$2718,4,0),"")</f>
        <v/>
      </c>
      <c r="H1215" s="54" t="s">
        <v>15760</v>
      </c>
      <c r="I1215" s="55" t="s">
        <v>19181</v>
      </c>
      <c r="J1215" s="55" t="s">
        <v>19182</v>
      </c>
      <c r="K1215" s="56">
        <v>1</v>
      </c>
      <c r="L1215" s="56" t="s">
        <v>20532</v>
      </c>
      <c r="M1215" s="57" t="s">
        <v>20537</v>
      </c>
      <c r="N1215" s="58"/>
      <c r="O1215" s="58"/>
      <c r="P1215" s="58">
        <v>10.02</v>
      </c>
      <c r="Q1215" s="58"/>
      <c r="R1215" s="59"/>
      <c r="S1215" s="59"/>
      <c r="T1215" s="59">
        <v>10.2204</v>
      </c>
      <c r="U1215" s="59"/>
      <c r="V1215" s="59"/>
      <c r="W1215" s="59"/>
      <c r="X1215" s="59">
        <v>10.424808000000001</v>
      </c>
      <c r="Y1215" s="59"/>
    </row>
    <row r="1216" spans="3:25">
      <c r="C1216" s="13" t="str">
        <f>IFERROR(VLOOKUP(A1216,$H$13:$K$2718,4,0),"")</f>
        <v/>
      </c>
      <c r="H1216" s="54" t="s">
        <v>15761</v>
      </c>
      <c r="I1216" s="55" t="s">
        <v>19183</v>
      </c>
      <c r="J1216" s="55" t="s">
        <v>14562</v>
      </c>
      <c r="K1216" s="56">
        <v>1</v>
      </c>
      <c r="L1216" s="56" t="s">
        <v>20532</v>
      </c>
      <c r="M1216" s="57" t="s">
        <v>20537</v>
      </c>
      <c r="N1216" s="58"/>
      <c r="O1216" s="58"/>
      <c r="P1216" s="58">
        <v>8.990000000000002</v>
      </c>
      <c r="Q1216" s="58"/>
      <c r="R1216" s="59"/>
      <c r="S1216" s="59"/>
      <c r="T1216" s="59">
        <v>9.1698000000000022</v>
      </c>
      <c r="U1216" s="59"/>
      <c r="V1216" s="59"/>
      <c r="W1216" s="59"/>
      <c r="X1216" s="59">
        <v>9.3531960000000023</v>
      </c>
      <c r="Y1216" s="59"/>
    </row>
    <row r="1217" spans="3:25">
      <c r="C1217" s="13" t="str">
        <f>IFERROR(VLOOKUP(A1217,$H$13:$K$2718,4,0),"")</f>
        <v/>
      </c>
      <c r="H1217" s="54" t="s">
        <v>15762</v>
      </c>
      <c r="I1217" s="55" t="s">
        <v>14562</v>
      </c>
      <c r="J1217" s="55" t="s">
        <v>14562</v>
      </c>
      <c r="K1217" s="56">
        <v>1</v>
      </c>
      <c r="L1217" s="56" t="s">
        <v>20532</v>
      </c>
      <c r="M1217" s="57" t="s">
        <v>20537</v>
      </c>
      <c r="N1217" s="58"/>
      <c r="O1217" s="58"/>
      <c r="P1217" s="58">
        <v>18.240000000000002</v>
      </c>
      <c r="Q1217" s="58"/>
      <c r="R1217" s="59"/>
      <c r="S1217" s="59"/>
      <c r="T1217" s="59">
        <v>18.604800000000001</v>
      </c>
      <c r="U1217" s="59"/>
      <c r="V1217" s="59"/>
      <c r="W1217" s="59"/>
      <c r="X1217" s="59">
        <v>18.976896</v>
      </c>
      <c r="Y1217" s="59"/>
    </row>
    <row r="1218" spans="3:25">
      <c r="C1218" s="13" t="str">
        <f>IFERROR(VLOOKUP(A1218,$H$13:$K$2718,4,0),"")</f>
        <v/>
      </c>
      <c r="H1218" s="54" t="s">
        <v>15763</v>
      </c>
      <c r="I1218" s="55" t="s">
        <v>19184</v>
      </c>
      <c r="J1218" s="55" t="s">
        <v>19185</v>
      </c>
      <c r="K1218" s="56">
        <v>1</v>
      </c>
      <c r="L1218" s="56" t="s">
        <v>20532</v>
      </c>
      <c r="M1218" s="57" t="s">
        <v>20537</v>
      </c>
      <c r="N1218" s="58"/>
      <c r="O1218" s="58"/>
      <c r="P1218" s="58">
        <v>1.79</v>
      </c>
      <c r="Q1218" s="58"/>
      <c r="R1218" s="59"/>
      <c r="S1218" s="59"/>
      <c r="T1218" s="59">
        <v>1.8258000000000001</v>
      </c>
      <c r="U1218" s="59"/>
      <c r="V1218" s="59"/>
      <c r="W1218" s="59"/>
      <c r="X1218" s="59">
        <v>1.8623160000000001</v>
      </c>
      <c r="Y1218" s="59"/>
    </row>
    <row r="1219" spans="3:25">
      <c r="C1219" s="13" t="str">
        <f>IFERROR(VLOOKUP(A1219,$H$13:$K$2718,4,0),"")</f>
        <v/>
      </c>
      <c r="H1219" s="54" t="s">
        <v>15764</v>
      </c>
      <c r="I1219" s="55" t="s">
        <v>19186</v>
      </c>
      <c r="J1219" s="55" t="s">
        <v>19187</v>
      </c>
      <c r="K1219" s="56">
        <v>1</v>
      </c>
      <c r="L1219" s="56" t="s">
        <v>20532</v>
      </c>
      <c r="M1219" s="57" t="s">
        <v>20537</v>
      </c>
      <c r="N1219" s="58"/>
      <c r="O1219" s="58"/>
      <c r="P1219" s="58">
        <v>2.96</v>
      </c>
      <c r="Q1219" s="58"/>
      <c r="R1219" s="59"/>
      <c r="S1219" s="59"/>
      <c r="T1219" s="59">
        <v>3.0192000000000001</v>
      </c>
      <c r="U1219" s="59"/>
      <c r="V1219" s="59"/>
      <c r="W1219" s="59"/>
      <c r="X1219" s="59">
        <v>3.0795840000000001</v>
      </c>
      <c r="Y1219" s="59"/>
    </row>
    <row r="1220" spans="3:25">
      <c r="C1220" s="13" t="str">
        <f>IFERROR(VLOOKUP(A1220,$H$13:$K$2718,4,0),"")</f>
        <v/>
      </c>
      <c r="H1220" s="54" t="s">
        <v>15765</v>
      </c>
      <c r="I1220" s="55" t="s">
        <v>19188</v>
      </c>
      <c r="J1220" s="55" t="s">
        <v>19189</v>
      </c>
      <c r="K1220" s="56">
        <v>1</v>
      </c>
      <c r="L1220" s="56" t="s">
        <v>20532</v>
      </c>
      <c r="M1220" s="57" t="s">
        <v>20537</v>
      </c>
      <c r="N1220" s="58"/>
      <c r="O1220" s="58"/>
      <c r="P1220" s="58">
        <v>3.98</v>
      </c>
      <c r="Q1220" s="58"/>
      <c r="R1220" s="59"/>
      <c r="S1220" s="59"/>
      <c r="T1220" s="59">
        <v>4.0595999999999997</v>
      </c>
      <c r="U1220" s="59"/>
      <c r="V1220" s="59"/>
      <c r="W1220" s="59"/>
      <c r="X1220" s="59">
        <v>4.1407919999999994</v>
      </c>
      <c r="Y1220" s="59"/>
    </row>
    <row r="1221" spans="3:25">
      <c r="C1221" s="13" t="str">
        <f>IFERROR(VLOOKUP(A1221,$H$13:$K$2718,4,0),"")</f>
        <v/>
      </c>
      <c r="H1221" s="54" t="s">
        <v>15766</v>
      </c>
      <c r="I1221" s="55" t="s">
        <v>14562</v>
      </c>
      <c r="J1221" s="55" t="s">
        <v>19190</v>
      </c>
      <c r="K1221" s="56">
        <v>1</v>
      </c>
      <c r="L1221" s="56" t="s">
        <v>20532</v>
      </c>
      <c r="M1221" s="57" t="s">
        <v>20537</v>
      </c>
      <c r="N1221" s="58"/>
      <c r="O1221" s="58"/>
      <c r="P1221" s="58">
        <v>4.3699999999999992</v>
      </c>
      <c r="Q1221" s="58"/>
      <c r="R1221" s="59"/>
      <c r="S1221" s="59"/>
      <c r="T1221" s="59">
        <v>4.4573999999999989</v>
      </c>
      <c r="U1221" s="59"/>
      <c r="V1221" s="59"/>
      <c r="W1221" s="59"/>
      <c r="X1221" s="59">
        <v>4.5465479999999987</v>
      </c>
      <c r="Y1221" s="59"/>
    </row>
    <row r="1222" spans="3:25">
      <c r="C1222" s="13" t="str">
        <f>IFERROR(VLOOKUP(A1222,$H$13:$K$2718,4,0),"")</f>
        <v/>
      </c>
      <c r="H1222" s="54" t="s">
        <v>15767</v>
      </c>
      <c r="I1222" s="55" t="s">
        <v>19191</v>
      </c>
      <c r="J1222" s="55" t="s">
        <v>19192</v>
      </c>
      <c r="K1222" s="56">
        <v>1</v>
      </c>
      <c r="L1222" s="56" t="s">
        <v>20532</v>
      </c>
      <c r="M1222" s="57" t="s">
        <v>20537</v>
      </c>
      <c r="N1222" s="58"/>
      <c r="O1222" s="58"/>
      <c r="P1222" s="58">
        <v>4.6500000000000004</v>
      </c>
      <c r="Q1222" s="58"/>
      <c r="R1222" s="59"/>
      <c r="S1222" s="59"/>
      <c r="T1222" s="59">
        <v>4.7430000000000003</v>
      </c>
      <c r="U1222" s="59"/>
      <c r="V1222" s="59"/>
      <c r="W1222" s="59"/>
      <c r="X1222" s="59">
        <v>4.83786</v>
      </c>
      <c r="Y1222" s="59"/>
    </row>
    <row r="1223" spans="3:25">
      <c r="C1223" s="13" t="str">
        <f>IFERROR(VLOOKUP(A1223,$H$13:$K$2718,4,0),"")</f>
        <v/>
      </c>
      <c r="H1223" s="54" t="s">
        <v>15768</v>
      </c>
      <c r="I1223" s="55" t="s">
        <v>19193</v>
      </c>
      <c r="J1223" s="55" t="s">
        <v>19194</v>
      </c>
      <c r="K1223" s="56">
        <v>1</v>
      </c>
      <c r="L1223" s="56" t="s">
        <v>20532</v>
      </c>
      <c r="M1223" s="57" t="s">
        <v>20537</v>
      </c>
      <c r="N1223" s="58"/>
      <c r="O1223" s="58"/>
      <c r="P1223" s="58">
        <v>6.72</v>
      </c>
      <c r="Q1223" s="58"/>
      <c r="R1223" s="59"/>
      <c r="S1223" s="59"/>
      <c r="T1223" s="59">
        <v>6.8544</v>
      </c>
      <c r="U1223" s="59"/>
      <c r="V1223" s="59"/>
      <c r="W1223" s="59"/>
      <c r="X1223" s="59">
        <v>6.9914880000000004</v>
      </c>
      <c r="Y1223" s="59"/>
    </row>
    <row r="1224" spans="3:25">
      <c r="C1224" s="13" t="str">
        <f>IFERROR(VLOOKUP(A1224,$H$13:$K$2718,4,0),"")</f>
        <v/>
      </c>
      <c r="H1224" s="54" t="s">
        <v>15769</v>
      </c>
      <c r="I1224" s="55" t="s">
        <v>19195</v>
      </c>
      <c r="J1224" s="55" t="s">
        <v>14562</v>
      </c>
      <c r="K1224" s="56">
        <v>1</v>
      </c>
      <c r="L1224" s="56" t="s">
        <v>20532</v>
      </c>
      <c r="M1224" s="57" t="s">
        <v>20537</v>
      </c>
      <c r="N1224" s="58"/>
      <c r="O1224" s="58"/>
      <c r="P1224" s="58">
        <v>3.23</v>
      </c>
      <c r="Q1224" s="58"/>
      <c r="R1224" s="59"/>
      <c r="S1224" s="59"/>
      <c r="T1224" s="59">
        <v>3.2946</v>
      </c>
      <c r="U1224" s="59"/>
      <c r="V1224" s="59"/>
      <c r="W1224" s="59"/>
      <c r="X1224" s="59">
        <v>3.3604919999999998</v>
      </c>
      <c r="Y1224" s="59"/>
    </row>
    <row r="1225" spans="3:25">
      <c r="C1225" s="13" t="str">
        <f>IFERROR(VLOOKUP(A1225,$H$13:$K$2718,4,0),"")</f>
        <v/>
      </c>
      <c r="H1225" s="54" t="s">
        <v>15770</v>
      </c>
      <c r="I1225" s="55" t="s">
        <v>19196</v>
      </c>
      <c r="J1225" s="55" t="s">
        <v>14562</v>
      </c>
      <c r="K1225" s="56">
        <v>12</v>
      </c>
      <c r="L1225" s="56" t="s">
        <v>20533</v>
      </c>
      <c r="M1225" s="57" t="s">
        <v>20537</v>
      </c>
      <c r="N1225" s="58"/>
      <c r="O1225" s="58"/>
      <c r="P1225" s="58">
        <v>2.54</v>
      </c>
      <c r="Q1225" s="58"/>
      <c r="R1225" s="59"/>
      <c r="S1225" s="59"/>
      <c r="T1225" s="59">
        <v>2.5908000000000002</v>
      </c>
      <c r="U1225" s="59"/>
      <c r="V1225" s="59"/>
      <c r="W1225" s="59"/>
      <c r="X1225" s="59">
        <v>2.6426160000000003</v>
      </c>
      <c r="Y1225" s="59"/>
    </row>
    <row r="1226" spans="3:25">
      <c r="C1226" s="13" t="str">
        <f>IFERROR(VLOOKUP(A1226,$H$13:$K$2718,4,0),"")</f>
        <v/>
      </c>
      <c r="H1226" s="54" t="s">
        <v>15771</v>
      </c>
      <c r="I1226" s="55" t="s">
        <v>19197</v>
      </c>
      <c r="J1226" s="55" t="s">
        <v>14562</v>
      </c>
      <c r="K1226" s="56">
        <v>12</v>
      </c>
      <c r="L1226" s="56" t="s">
        <v>20532</v>
      </c>
      <c r="M1226" s="57" t="s">
        <v>20537</v>
      </c>
      <c r="N1226" s="58"/>
      <c r="O1226" s="58"/>
      <c r="P1226" s="58">
        <v>2.1700000000000004</v>
      </c>
      <c r="Q1226" s="58"/>
      <c r="R1226" s="59"/>
      <c r="S1226" s="59"/>
      <c r="T1226" s="59">
        <v>2.2134000000000005</v>
      </c>
      <c r="U1226" s="59"/>
      <c r="V1226" s="59"/>
      <c r="W1226" s="59"/>
      <c r="X1226" s="59">
        <v>2.2576680000000007</v>
      </c>
      <c r="Y1226" s="59"/>
    </row>
    <row r="1227" spans="3:25">
      <c r="C1227" s="13" t="str">
        <f>IFERROR(VLOOKUP(A1227,$H$13:$K$2718,4,0),"")</f>
        <v/>
      </c>
      <c r="H1227" s="54" t="s">
        <v>15772</v>
      </c>
      <c r="I1227" s="55" t="s">
        <v>19198</v>
      </c>
      <c r="J1227" s="55" t="s">
        <v>14562</v>
      </c>
      <c r="K1227" s="56">
        <v>1</v>
      </c>
      <c r="L1227" s="56" t="s">
        <v>20532</v>
      </c>
      <c r="M1227" s="57" t="s">
        <v>20537</v>
      </c>
      <c r="N1227" s="58"/>
      <c r="O1227" s="58"/>
      <c r="P1227" s="58">
        <v>3.4299999999999993</v>
      </c>
      <c r="Q1227" s="58"/>
      <c r="R1227" s="59"/>
      <c r="S1227" s="59"/>
      <c r="T1227" s="59">
        <v>3.4985999999999993</v>
      </c>
      <c r="U1227" s="59"/>
      <c r="V1227" s="59"/>
      <c r="W1227" s="59"/>
      <c r="X1227" s="59">
        <v>3.5685719999999992</v>
      </c>
      <c r="Y1227" s="59"/>
    </row>
    <row r="1228" spans="3:25">
      <c r="C1228" s="13" t="str">
        <f>IFERROR(VLOOKUP(A1228,$H$13:$K$2718,4,0),"")</f>
        <v/>
      </c>
      <c r="H1228" s="54" t="s">
        <v>15773</v>
      </c>
      <c r="I1228" s="55" t="s">
        <v>19199</v>
      </c>
      <c r="J1228" s="55" t="s">
        <v>14562</v>
      </c>
      <c r="K1228" s="56">
        <v>1</v>
      </c>
      <c r="L1228" s="56" t="s">
        <v>20533</v>
      </c>
      <c r="M1228" s="57" t="s">
        <v>20537</v>
      </c>
      <c r="N1228" s="58"/>
      <c r="O1228" s="58"/>
      <c r="P1228" s="58">
        <v>2.79</v>
      </c>
      <c r="Q1228" s="58"/>
      <c r="R1228" s="59"/>
      <c r="S1228" s="59"/>
      <c r="T1228" s="59">
        <v>2.8458000000000001</v>
      </c>
      <c r="U1228" s="59"/>
      <c r="V1228" s="59"/>
      <c r="W1228" s="59"/>
      <c r="X1228" s="59">
        <v>2.9027160000000003</v>
      </c>
      <c r="Y1228" s="59"/>
    </row>
    <row r="1229" spans="3:25">
      <c r="C1229" s="13" t="str">
        <f>IFERROR(VLOOKUP(A1229,$H$13:$K$2718,4,0),"")</f>
        <v/>
      </c>
      <c r="H1229" s="54" t="s">
        <v>15774</v>
      </c>
      <c r="I1229" s="55" t="s">
        <v>19200</v>
      </c>
      <c r="J1229" s="55" t="s">
        <v>14562</v>
      </c>
      <c r="K1229" s="56">
        <v>6</v>
      </c>
      <c r="L1229" s="56" t="s">
        <v>20533</v>
      </c>
      <c r="M1229" s="57" t="s">
        <v>20537</v>
      </c>
      <c r="N1229" s="58"/>
      <c r="O1229" s="58"/>
      <c r="P1229" s="58">
        <v>1.9899999999999998</v>
      </c>
      <c r="Q1229" s="58"/>
      <c r="R1229" s="59"/>
      <c r="S1229" s="59"/>
      <c r="T1229" s="59">
        <v>2.0297999999999998</v>
      </c>
      <c r="U1229" s="59"/>
      <c r="V1229" s="59"/>
      <c r="W1229" s="59"/>
      <c r="X1229" s="59">
        <v>2.0703959999999997</v>
      </c>
      <c r="Y1229" s="59"/>
    </row>
    <row r="1230" spans="3:25">
      <c r="C1230" s="13" t="str">
        <f>IFERROR(VLOOKUP(A1230,$H$13:$K$2718,4,0),"")</f>
        <v/>
      </c>
      <c r="H1230" s="54" t="s">
        <v>15775</v>
      </c>
      <c r="I1230" s="55" t="s">
        <v>19201</v>
      </c>
      <c r="J1230" s="55" t="s">
        <v>14562</v>
      </c>
      <c r="K1230" s="56">
        <v>1</v>
      </c>
      <c r="L1230" s="56" t="s">
        <v>20532</v>
      </c>
      <c r="M1230" s="57" t="s">
        <v>20537</v>
      </c>
      <c r="N1230" s="58"/>
      <c r="O1230" s="58"/>
      <c r="P1230" s="58">
        <v>6.13</v>
      </c>
      <c r="Q1230" s="58"/>
      <c r="R1230" s="59"/>
      <c r="S1230" s="59"/>
      <c r="T1230" s="59">
        <v>6.2526000000000002</v>
      </c>
      <c r="U1230" s="59"/>
      <c r="V1230" s="59"/>
      <c r="W1230" s="59"/>
      <c r="X1230" s="59">
        <v>6.3776520000000003</v>
      </c>
      <c r="Y1230" s="59"/>
    </row>
    <row r="1231" spans="3:25">
      <c r="C1231" s="13" t="str">
        <f>IFERROR(VLOOKUP(A1231,$H$13:$K$2718,4,0),"")</f>
        <v/>
      </c>
      <c r="H1231" s="54" t="s">
        <v>15776</v>
      </c>
      <c r="I1231" s="55" t="s">
        <v>17943</v>
      </c>
      <c r="J1231" s="55" t="s">
        <v>19202</v>
      </c>
      <c r="K1231" s="56">
        <v>1</v>
      </c>
      <c r="L1231" s="56" t="s">
        <v>20532</v>
      </c>
      <c r="M1231" s="57" t="s">
        <v>20537</v>
      </c>
      <c r="N1231" s="58"/>
      <c r="O1231" s="58"/>
      <c r="P1231" s="58">
        <v>4.8800000000000008</v>
      </c>
      <c r="Q1231" s="58"/>
      <c r="R1231" s="59"/>
      <c r="S1231" s="59"/>
      <c r="T1231" s="59">
        <v>4.9776000000000007</v>
      </c>
      <c r="U1231" s="59"/>
      <c r="V1231" s="59"/>
      <c r="W1231" s="59"/>
      <c r="X1231" s="59">
        <v>5.0771520000000008</v>
      </c>
      <c r="Y1231" s="59"/>
    </row>
    <row r="1232" spans="3:25">
      <c r="C1232" s="13" t="str">
        <f>IFERROR(VLOOKUP(A1232,$H$13:$K$2718,4,0),"")</f>
        <v/>
      </c>
      <c r="H1232" s="54" t="s">
        <v>15777</v>
      </c>
      <c r="I1232" s="55" t="s">
        <v>19203</v>
      </c>
      <c r="J1232" s="55" t="s">
        <v>14562</v>
      </c>
      <c r="K1232" s="56">
        <v>1</v>
      </c>
      <c r="L1232" s="56" t="s">
        <v>20533</v>
      </c>
      <c r="M1232" s="57" t="s">
        <v>20537</v>
      </c>
      <c r="N1232" s="58"/>
      <c r="O1232" s="58"/>
      <c r="P1232" s="58">
        <v>11.64</v>
      </c>
      <c r="Q1232" s="58"/>
      <c r="R1232" s="59"/>
      <c r="S1232" s="59"/>
      <c r="T1232" s="59">
        <v>11.8728</v>
      </c>
      <c r="U1232" s="59"/>
      <c r="V1232" s="59"/>
      <c r="W1232" s="59"/>
      <c r="X1232" s="59">
        <v>12.110256</v>
      </c>
      <c r="Y1232" s="59"/>
    </row>
    <row r="1233" spans="3:25">
      <c r="C1233" s="13" t="str">
        <f>IFERROR(VLOOKUP(A1233,$H$13:$K$2718,4,0),"")</f>
        <v/>
      </c>
      <c r="H1233" s="54" t="s">
        <v>15778</v>
      </c>
      <c r="I1233" s="55" t="s">
        <v>14562</v>
      </c>
      <c r="J1233" s="55" t="s">
        <v>19204</v>
      </c>
      <c r="K1233" s="56">
        <v>1</v>
      </c>
      <c r="L1233" s="56" t="s">
        <v>20532</v>
      </c>
      <c r="M1233" s="57" t="s">
        <v>20537</v>
      </c>
      <c r="N1233" s="58"/>
      <c r="O1233" s="58"/>
      <c r="P1233" s="58">
        <v>5.5</v>
      </c>
      <c r="Q1233" s="58"/>
      <c r="R1233" s="59"/>
      <c r="S1233" s="59"/>
      <c r="T1233" s="59">
        <v>5.61</v>
      </c>
      <c r="U1233" s="59"/>
      <c r="V1233" s="59"/>
      <c r="W1233" s="59"/>
      <c r="X1233" s="59">
        <v>5.7222</v>
      </c>
      <c r="Y1233" s="59"/>
    </row>
    <row r="1234" spans="3:25">
      <c r="C1234" s="13" t="str">
        <f>IFERROR(VLOOKUP(A1234,$H$13:$K$2718,4,0),"")</f>
        <v/>
      </c>
      <c r="H1234" s="54" t="s">
        <v>15779</v>
      </c>
      <c r="I1234" s="55" t="s">
        <v>19205</v>
      </c>
      <c r="J1234" s="55" t="s">
        <v>19206</v>
      </c>
      <c r="K1234" s="56">
        <v>1</v>
      </c>
      <c r="L1234" s="56" t="s">
        <v>20532</v>
      </c>
      <c r="M1234" s="57" t="s">
        <v>20537</v>
      </c>
      <c r="N1234" s="58"/>
      <c r="O1234" s="58"/>
      <c r="P1234" s="58">
        <v>4.91</v>
      </c>
      <c r="Q1234" s="58"/>
      <c r="R1234" s="59"/>
      <c r="S1234" s="59"/>
      <c r="T1234" s="59">
        <v>5.0082000000000004</v>
      </c>
      <c r="U1234" s="59"/>
      <c r="V1234" s="59"/>
      <c r="W1234" s="59"/>
      <c r="X1234" s="59">
        <v>5.1083640000000008</v>
      </c>
      <c r="Y1234" s="59"/>
    </row>
    <row r="1235" spans="3:25">
      <c r="C1235" s="13" t="str">
        <f>IFERROR(VLOOKUP(A1235,$H$13:$K$2718,4,0),"")</f>
        <v/>
      </c>
      <c r="H1235" s="54" t="s">
        <v>15780</v>
      </c>
      <c r="I1235" s="55" t="s">
        <v>19207</v>
      </c>
      <c r="J1235" s="55" t="s">
        <v>19208</v>
      </c>
      <c r="K1235" s="56">
        <v>1</v>
      </c>
      <c r="L1235" s="56" t="s">
        <v>20532</v>
      </c>
      <c r="M1235" s="57" t="s">
        <v>20537</v>
      </c>
      <c r="N1235" s="58"/>
      <c r="O1235" s="58"/>
      <c r="P1235" s="58">
        <v>7.4799999999999995</v>
      </c>
      <c r="Q1235" s="58"/>
      <c r="R1235" s="59"/>
      <c r="S1235" s="59"/>
      <c r="T1235" s="59">
        <v>7.6295999999999999</v>
      </c>
      <c r="U1235" s="59"/>
      <c r="V1235" s="59"/>
      <c r="W1235" s="59"/>
      <c r="X1235" s="59">
        <v>7.7821920000000002</v>
      </c>
      <c r="Y1235" s="59"/>
    </row>
    <row r="1236" spans="3:25">
      <c r="C1236" s="13" t="str">
        <f>IFERROR(VLOOKUP(A1236,$H$13:$K$2718,4,0),"")</f>
        <v/>
      </c>
      <c r="H1236" s="54" t="s">
        <v>15781</v>
      </c>
      <c r="I1236" s="55" t="s">
        <v>19209</v>
      </c>
      <c r="J1236" s="55" t="s">
        <v>19210</v>
      </c>
      <c r="K1236" s="56">
        <v>1</v>
      </c>
      <c r="L1236" s="56" t="s">
        <v>20532</v>
      </c>
      <c r="M1236" s="57" t="s">
        <v>20537</v>
      </c>
      <c r="N1236" s="58"/>
      <c r="O1236" s="58"/>
      <c r="P1236" s="58">
        <v>2.92</v>
      </c>
      <c r="Q1236" s="58"/>
      <c r="R1236" s="59"/>
      <c r="S1236" s="59"/>
      <c r="T1236" s="59">
        <v>2.9783999999999997</v>
      </c>
      <c r="U1236" s="59"/>
      <c r="V1236" s="59"/>
      <c r="W1236" s="59"/>
      <c r="X1236" s="59">
        <v>3.0379679999999998</v>
      </c>
      <c r="Y1236" s="59"/>
    </row>
    <row r="1237" spans="3:25">
      <c r="C1237" s="13" t="str">
        <f>IFERROR(VLOOKUP(A1237,$H$13:$K$2718,4,0),"")</f>
        <v/>
      </c>
      <c r="H1237" s="54" t="s">
        <v>15782</v>
      </c>
      <c r="I1237" s="55" t="s">
        <v>19211</v>
      </c>
      <c r="J1237" s="55" t="s">
        <v>19212</v>
      </c>
      <c r="K1237" s="56">
        <v>1</v>
      </c>
      <c r="L1237" s="56" t="s">
        <v>20532</v>
      </c>
      <c r="M1237" s="57" t="s">
        <v>20537</v>
      </c>
      <c r="N1237" s="58"/>
      <c r="O1237" s="58"/>
      <c r="P1237" s="58">
        <v>7.6000000000000005</v>
      </c>
      <c r="Q1237" s="58"/>
      <c r="R1237" s="59"/>
      <c r="S1237" s="59"/>
      <c r="T1237" s="59">
        <v>7.7520000000000007</v>
      </c>
      <c r="U1237" s="59"/>
      <c r="V1237" s="59"/>
      <c r="W1237" s="59"/>
      <c r="X1237" s="59">
        <v>7.9070400000000003</v>
      </c>
      <c r="Y1237" s="59"/>
    </row>
    <row r="1238" spans="3:25">
      <c r="C1238" s="13" t="str">
        <f>IFERROR(VLOOKUP(A1238,$H$13:$K$2718,4,0),"")</f>
        <v/>
      </c>
      <c r="H1238" s="54" t="s">
        <v>15783</v>
      </c>
      <c r="I1238" s="55" t="s">
        <v>19213</v>
      </c>
      <c r="J1238" s="55" t="s">
        <v>19214</v>
      </c>
      <c r="K1238" s="56">
        <v>1</v>
      </c>
      <c r="L1238" s="56" t="s">
        <v>20532</v>
      </c>
      <c r="M1238" s="57" t="s">
        <v>20537</v>
      </c>
      <c r="N1238" s="58"/>
      <c r="O1238" s="58"/>
      <c r="P1238" s="58">
        <v>31.810000000000002</v>
      </c>
      <c r="Q1238" s="58"/>
      <c r="R1238" s="59"/>
      <c r="S1238" s="59"/>
      <c r="T1238" s="59">
        <v>32.446200000000005</v>
      </c>
      <c r="U1238" s="59"/>
      <c r="V1238" s="59"/>
      <c r="W1238" s="59"/>
      <c r="X1238" s="59">
        <v>33.095124000000006</v>
      </c>
      <c r="Y1238" s="59"/>
    </row>
    <row r="1239" spans="3:25">
      <c r="C1239" s="13" t="str">
        <f>IFERROR(VLOOKUP(A1239,$H$13:$K$2718,4,0),"")</f>
        <v/>
      </c>
      <c r="H1239" s="54" t="s">
        <v>15784</v>
      </c>
      <c r="I1239" s="55" t="s">
        <v>19215</v>
      </c>
      <c r="J1239" s="55" t="s">
        <v>14562</v>
      </c>
      <c r="K1239" s="56">
        <v>1</v>
      </c>
      <c r="L1239" s="56" t="s">
        <v>20533</v>
      </c>
      <c r="M1239" s="57" t="s">
        <v>20537</v>
      </c>
      <c r="N1239" s="58"/>
      <c r="O1239" s="58"/>
      <c r="P1239" s="58">
        <v>7.7400000000000011</v>
      </c>
      <c r="Q1239" s="58"/>
      <c r="R1239" s="59"/>
      <c r="S1239" s="59"/>
      <c r="T1239" s="59">
        <v>7.8948000000000009</v>
      </c>
      <c r="U1239" s="59"/>
      <c r="V1239" s="59"/>
      <c r="W1239" s="59"/>
      <c r="X1239" s="59">
        <v>8.052696000000001</v>
      </c>
      <c r="Y1239" s="59"/>
    </row>
    <row r="1240" spans="3:25">
      <c r="C1240" s="13" t="str">
        <f>IFERROR(VLOOKUP(A1240,$H$13:$K$2718,4,0),"")</f>
        <v/>
      </c>
      <c r="H1240" s="54" t="s">
        <v>15785</v>
      </c>
      <c r="I1240" s="55" t="s">
        <v>14562</v>
      </c>
      <c r="J1240" s="55" t="s">
        <v>18074</v>
      </c>
      <c r="K1240" s="56">
        <v>1</v>
      </c>
      <c r="L1240" s="56" t="s">
        <v>20532</v>
      </c>
      <c r="M1240" s="57" t="s">
        <v>20537</v>
      </c>
      <c r="N1240" s="58"/>
      <c r="O1240" s="58"/>
      <c r="P1240" s="58">
        <v>4.58</v>
      </c>
      <c r="Q1240" s="58"/>
      <c r="R1240" s="59"/>
      <c r="S1240" s="59"/>
      <c r="T1240" s="59">
        <v>4.6715999999999998</v>
      </c>
      <c r="U1240" s="59"/>
      <c r="V1240" s="59"/>
      <c r="W1240" s="59"/>
      <c r="X1240" s="59">
        <v>4.7650319999999997</v>
      </c>
      <c r="Y1240" s="59"/>
    </row>
    <row r="1241" spans="3:25">
      <c r="C1241" s="13" t="str">
        <f>IFERROR(VLOOKUP(A1241,$H$13:$K$2718,4,0),"")</f>
        <v/>
      </c>
      <c r="H1241" s="54" t="s">
        <v>15786</v>
      </c>
      <c r="I1241" s="55" t="s">
        <v>19216</v>
      </c>
      <c r="J1241" s="55" t="s">
        <v>19217</v>
      </c>
      <c r="K1241" s="56">
        <v>1</v>
      </c>
      <c r="L1241" s="56" t="s">
        <v>20532</v>
      </c>
      <c r="M1241" s="57" t="s">
        <v>20537</v>
      </c>
      <c r="N1241" s="58"/>
      <c r="O1241" s="58"/>
      <c r="P1241" s="58">
        <v>7.44</v>
      </c>
      <c r="Q1241" s="58"/>
      <c r="R1241" s="59"/>
      <c r="S1241" s="59"/>
      <c r="T1241" s="59">
        <v>7.5888</v>
      </c>
      <c r="U1241" s="59"/>
      <c r="V1241" s="59"/>
      <c r="W1241" s="59"/>
      <c r="X1241" s="59">
        <v>7.7405759999999999</v>
      </c>
      <c r="Y1241" s="59"/>
    </row>
    <row r="1242" spans="3:25">
      <c r="C1242" s="13" t="str">
        <f>IFERROR(VLOOKUP(A1242,$H$13:$K$2718,4,0),"")</f>
        <v/>
      </c>
      <c r="H1242" s="54" t="s">
        <v>15787</v>
      </c>
      <c r="I1242" s="55" t="s">
        <v>14562</v>
      </c>
      <c r="J1242" s="55" t="s">
        <v>14562</v>
      </c>
      <c r="K1242" s="56">
        <v>6</v>
      </c>
      <c r="L1242" s="56" t="s">
        <v>20533</v>
      </c>
      <c r="M1242" s="57" t="s">
        <v>20537</v>
      </c>
      <c r="N1242" s="58"/>
      <c r="O1242" s="58"/>
      <c r="P1242" s="58">
        <v>1.2999999999999998</v>
      </c>
      <c r="Q1242" s="58"/>
      <c r="R1242" s="59"/>
      <c r="S1242" s="59"/>
      <c r="T1242" s="59">
        <v>1.3259999999999998</v>
      </c>
      <c r="U1242" s="59"/>
      <c r="V1242" s="59"/>
      <c r="W1242" s="59"/>
      <c r="X1242" s="59">
        <v>1.3525199999999999</v>
      </c>
      <c r="Y1242" s="59"/>
    </row>
    <row r="1243" spans="3:25">
      <c r="C1243" s="13" t="str">
        <f>IFERROR(VLOOKUP(A1243,$H$13:$K$2718,4,0),"")</f>
        <v/>
      </c>
      <c r="H1243" s="54" t="s">
        <v>15788</v>
      </c>
      <c r="I1243" s="55" t="s">
        <v>19218</v>
      </c>
      <c r="J1243" s="55" t="s">
        <v>14562</v>
      </c>
      <c r="K1243" s="56">
        <v>6</v>
      </c>
      <c r="L1243" s="56" t="s">
        <v>20533</v>
      </c>
      <c r="M1243" s="57" t="s">
        <v>20537</v>
      </c>
      <c r="N1243" s="58"/>
      <c r="O1243" s="58"/>
      <c r="P1243" s="58">
        <v>5.0500000000000007</v>
      </c>
      <c r="Q1243" s="58"/>
      <c r="R1243" s="59"/>
      <c r="S1243" s="59"/>
      <c r="T1243" s="59">
        <v>5.1510000000000007</v>
      </c>
      <c r="U1243" s="59"/>
      <c r="V1243" s="59"/>
      <c r="W1243" s="59"/>
      <c r="X1243" s="59">
        <v>5.2540200000000006</v>
      </c>
      <c r="Y1243" s="59"/>
    </row>
    <row r="1244" spans="3:25">
      <c r="C1244" s="13" t="str">
        <f>IFERROR(VLOOKUP(A1244,$H$13:$K$2718,4,0),"")</f>
        <v/>
      </c>
      <c r="H1244" s="54" t="s">
        <v>15789</v>
      </c>
      <c r="I1244" s="55" t="s">
        <v>19219</v>
      </c>
      <c r="J1244" s="55" t="s">
        <v>19220</v>
      </c>
      <c r="K1244" s="56">
        <v>1</v>
      </c>
      <c r="L1244" s="56" t="s">
        <v>20532</v>
      </c>
      <c r="M1244" s="57" t="s">
        <v>20537</v>
      </c>
      <c r="N1244" s="58"/>
      <c r="O1244" s="58"/>
      <c r="P1244" s="58">
        <v>10.530000000000001</v>
      </c>
      <c r="Q1244" s="58"/>
      <c r="R1244" s="59"/>
      <c r="S1244" s="59"/>
      <c r="T1244" s="59">
        <v>10.740600000000001</v>
      </c>
      <c r="U1244" s="59"/>
      <c r="V1244" s="59"/>
      <c r="W1244" s="59"/>
      <c r="X1244" s="59">
        <v>10.955412000000001</v>
      </c>
      <c r="Y1244" s="59"/>
    </row>
    <row r="1245" spans="3:25">
      <c r="C1245" s="13" t="str">
        <f>IFERROR(VLOOKUP(A1245,$H$13:$K$2718,4,0),"")</f>
        <v/>
      </c>
      <c r="H1245" s="54" t="s">
        <v>15790</v>
      </c>
      <c r="I1245" s="55" t="s">
        <v>19221</v>
      </c>
      <c r="J1245" s="55" t="s">
        <v>19222</v>
      </c>
      <c r="K1245" s="56">
        <v>1</v>
      </c>
      <c r="L1245" s="56" t="s">
        <v>20532</v>
      </c>
      <c r="M1245" s="57" t="s">
        <v>20537</v>
      </c>
      <c r="N1245" s="58"/>
      <c r="O1245" s="58"/>
      <c r="P1245" s="58">
        <v>2.35</v>
      </c>
      <c r="Q1245" s="58"/>
      <c r="R1245" s="59"/>
      <c r="S1245" s="59"/>
      <c r="T1245" s="59">
        <v>2.3970000000000002</v>
      </c>
      <c r="U1245" s="59"/>
      <c r="V1245" s="59"/>
      <c r="W1245" s="59"/>
      <c r="X1245" s="59">
        <v>2.4449400000000003</v>
      </c>
      <c r="Y1245" s="59"/>
    </row>
    <row r="1246" spans="3:25">
      <c r="C1246" s="13" t="str">
        <f>IFERROR(VLOOKUP(A1246,$H$13:$K$2718,4,0),"")</f>
        <v/>
      </c>
      <c r="H1246" s="54" t="s">
        <v>15791</v>
      </c>
      <c r="I1246" s="55" t="s">
        <v>19223</v>
      </c>
      <c r="J1246" s="55" t="s">
        <v>14562</v>
      </c>
      <c r="K1246" s="56">
        <v>1</v>
      </c>
      <c r="L1246" s="56" t="s">
        <v>20532</v>
      </c>
      <c r="M1246" s="57" t="s">
        <v>20537</v>
      </c>
      <c r="N1246" s="58"/>
      <c r="O1246" s="58"/>
      <c r="P1246" s="58">
        <v>3.11</v>
      </c>
      <c r="Q1246" s="58"/>
      <c r="R1246" s="59"/>
      <c r="S1246" s="59"/>
      <c r="T1246" s="59">
        <v>3.1721999999999997</v>
      </c>
      <c r="U1246" s="59"/>
      <c r="V1246" s="59"/>
      <c r="W1246" s="59"/>
      <c r="X1246" s="59">
        <v>3.2356439999999997</v>
      </c>
      <c r="Y1246" s="59"/>
    </row>
    <row r="1247" spans="3:25">
      <c r="C1247" s="13" t="str">
        <f>IFERROR(VLOOKUP(A1247,$H$13:$K$2718,4,0),"")</f>
        <v/>
      </c>
      <c r="H1247" s="54" t="s">
        <v>15792</v>
      </c>
      <c r="I1247" s="55" t="s">
        <v>19224</v>
      </c>
      <c r="J1247" s="55" t="s">
        <v>14562</v>
      </c>
      <c r="K1247" s="56">
        <v>1</v>
      </c>
      <c r="L1247" s="56" t="s">
        <v>20533</v>
      </c>
      <c r="M1247" s="57" t="s">
        <v>20537</v>
      </c>
      <c r="N1247" s="58"/>
      <c r="O1247" s="58"/>
      <c r="P1247" s="58">
        <v>13.55</v>
      </c>
      <c r="Q1247" s="58"/>
      <c r="R1247" s="59"/>
      <c r="S1247" s="59"/>
      <c r="T1247" s="59">
        <v>13.821000000000002</v>
      </c>
      <c r="U1247" s="59"/>
      <c r="V1247" s="59"/>
      <c r="W1247" s="59"/>
      <c r="X1247" s="59">
        <v>14.097420000000001</v>
      </c>
      <c r="Y1247" s="59"/>
    </row>
    <row r="1248" spans="3:25">
      <c r="C1248" s="13" t="str">
        <f>IFERROR(VLOOKUP(A1248,$H$13:$K$2718,4,0),"")</f>
        <v/>
      </c>
      <c r="H1248" s="54" t="s">
        <v>15793</v>
      </c>
      <c r="I1248" s="55" t="s">
        <v>19225</v>
      </c>
      <c r="J1248" s="55" t="s">
        <v>19226</v>
      </c>
      <c r="K1248" s="56">
        <v>1</v>
      </c>
      <c r="L1248" s="56" t="s">
        <v>20532</v>
      </c>
      <c r="M1248" s="57" t="s">
        <v>20537</v>
      </c>
      <c r="N1248" s="58"/>
      <c r="O1248" s="58"/>
      <c r="P1248" s="58">
        <v>3.73</v>
      </c>
      <c r="Q1248" s="58"/>
      <c r="R1248" s="59"/>
      <c r="S1248" s="59"/>
      <c r="T1248" s="59">
        <v>3.8045999999999998</v>
      </c>
      <c r="U1248" s="59"/>
      <c r="V1248" s="59"/>
      <c r="W1248" s="59"/>
      <c r="X1248" s="59">
        <v>3.8806919999999998</v>
      </c>
      <c r="Y1248" s="59"/>
    </row>
    <row r="1249" spans="3:25">
      <c r="C1249" s="13" t="str">
        <f>IFERROR(VLOOKUP(A1249,$H$13:$K$2718,4,0),"")</f>
        <v/>
      </c>
      <c r="H1249" s="54" t="s">
        <v>15794</v>
      </c>
      <c r="I1249" s="55" t="s">
        <v>19227</v>
      </c>
      <c r="J1249" s="55" t="s">
        <v>19228</v>
      </c>
      <c r="K1249" s="56">
        <v>6</v>
      </c>
      <c r="L1249" s="56" t="s">
        <v>20532</v>
      </c>
      <c r="M1249" s="57" t="s">
        <v>20537</v>
      </c>
      <c r="N1249" s="58"/>
      <c r="O1249" s="58"/>
      <c r="P1249" s="58">
        <v>3.22</v>
      </c>
      <c r="Q1249" s="58"/>
      <c r="R1249" s="59"/>
      <c r="S1249" s="59"/>
      <c r="T1249" s="59">
        <v>3.2844000000000002</v>
      </c>
      <c r="U1249" s="59"/>
      <c r="V1249" s="59"/>
      <c r="W1249" s="59"/>
      <c r="X1249" s="59">
        <v>3.3500880000000004</v>
      </c>
      <c r="Y1249" s="59"/>
    </row>
    <row r="1250" spans="3:25">
      <c r="C1250" s="13" t="str">
        <f>IFERROR(VLOOKUP(A1250,$H$13:$K$2718,4,0),"")</f>
        <v/>
      </c>
      <c r="H1250" s="54" t="s">
        <v>15795</v>
      </c>
      <c r="I1250" s="55" t="s">
        <v>19229</v>
      </c>
      <c r="J1250" s="55" t="s">
        <v>19230</v>
      </c>
      <c r="K1250" s="56">
        <v>1</v>
      </c>
      <c r="L1250" s="56" t="s">
        <v>20532</v>
      </c>
      <c r="M1250" s="57" t="s">
        <v>20537</v>
      </c>
      <c r="N1250" s="58"/>
      <c r="O1250" s="58"/>
      <c r="P1250" s="58">
        <v>8.64</v>
      </c>
      <c r="Q1250" s="58"/>
      <c r="R1250" s="59"/>
      <c r="S1250" s="59"/>
      <c r="T1250" s="59">
        <v>8.8128000000000011</v>
      </c>
      <c r="U1250" s="59"/>
      <c r="V1250" s="59"/>
      <c r="W1250" s="59"/>
      <c r="X1250" s="59">
        <v>8.9890560000000015</v>
      </c>
      <c r="Y1250" s="59"/>
    </row>
    <row r="1251" spans="3:25">
      <c r="C1251" s="13" t="str">
        <f>IFERROR(VLOOKUP(A1251,$H$13:$K$2718,4,0),"")</f>
        <v/>
      </c>
      <c r="H1251" s="54" t="s">
        <v>15796</v>
      </c>
      <c r="I1251" s="55" t="s">
        <v>14562</v>
      </c>
      <c r="J1251" s="55" t="s">
        <v>14562</v>
      </c>
      <c r="K1251" s="56">
        <v>1</v>
      </c>
      <c r="L1251" s="56" t="s">
        <v>20532</v>
      </c>
      <c r="M1251" s="57" t="s">
        <v>20537</v>
      </c>
      <c r="N1251" s="58"/>
      <c r="O1251" s="58"/>
      <c r="P1251" s="58">
        <v>4.7699999999999996</v>
      </c>
      <c r="Q1251" s="58"/>
      <c r="R1251" s="59"/>
      <c r="S1251" s="59"/>
      <c r="T1251" s="59">
        <v>4.8653999999999993</v>
      </c>
      <c r="U1251" s="59"/>
      <c r="V1251" s="59"/>
      <c r="W1251" s="59"/>
      <c r="X1251" s="59">
        <v>4.9627079999999992</v>
      </c>
      <c r="Y1251" s="59"/>
    </row>
    <row r="1252" spans="3:25">
      <c r="C1252" s="13" t="str">
        <f>IFERROR(VLOOKUP(A1252,$H$13:$K$2718,4,0),"")</f>
        <v/>
      </c>
      <c r="H1252" s="54" t="s">
        <v>15797</v>
      </c>
      <c r="I1252" s="55" t="s">
        <v>19231</v>
      </c>
      <c r="J1252" s="55" t="s">
        <v>19232</v>
      </c>
      <c r="K1252" s="56">
        <v>1</v>
      </c>
      <c r="L1252" s="56" t="s">
        <v>20532</v>
      </c>
      <c r="M1252" s="57" t="s">
        <v>20537</v>
      </c>
      <c r="N1252" s="58"/>
      <c r="O1252" s="58"/>
      <c r="P1252" s="58">
        <v>2.1</v>
      </c>
      <c r="Q1252" s="58"/>
      <c r="R1252" s="59"/>
      <c r="S1252" s="59"/>
      <c r="T1252" s="59">
        <v>2.1419999999999999</v>
      </c>
      <c r="U1252" s="59"/>
      <c r="V1252" s="59"/>
      <c r="W1252" s="59"/>
      <c r="X1252" s="59">
        <v>2.1848399999999999</v>
      </c>
      <c r="Y1252" s="59"/>
    </row>
    <row r="1253" spans="3:25">
      <c r="C1253" s="13" t="str">
        <f>IFERROR(VLOOKUP(A1253,$H$13:$K$2718,4,0),"")</f>
        <v/>
      </c>
      <c r="H1253" s="54" t="s">
        <v>15798</v>
      </c>
      <c r="I1253" s="55" t="s">
        <v>19233</v>
      </c>
      <c r="J1253" s="55" t="s">
        <v>19234</v>
      </c>
      <c r="K1253" s="56">
        <v>6</v>
      </c>
      <c r="L1253" s="56" t="s">
        <v>20532</v>
      </c>
      <c r="M1253" s="57" t="s">
        <v>20537</v>
      </c>
      <c r="N1253" s="58"/>
      <c r="O1253" s="58"/>
      <c r="P1253" s="58">
        <v>1.52</v>
      </c>
      <c r="Q1253" s="58"/>
      <c r="R1253" s="59"/>
      <c r="S1253" s="59"/>
      <c r="T1253" s="59">
        <v>1.5504</v>
      </c>
      <c r="U1253" s="59"/>
      <c r="V1253" s="59"/>
      <c r="W1253" s="59"/>
      <c r="X1253" s="59">
        <v>1.5814079999999999</v>
      </c>
      <c r="Y1253" s="59"/>
    </row>
    <row r="1254" spans="3:25">
      <c r="C1254" s="13" t="str">
        <f>IFERROR(VLOOKUP(A1254,$H$13:$K$2718,4,0),"")</f>
        <v/>
      </c>
      <c r="H1254" s="54" t="s">
        <v>15799</v>
      </c>
      <c r="I1254" s="55" t="s">
        <v>19235</v>
      </c>
      <c r="J1254" s="55" t="s">
        <v>19236</v>
      </c>
      <c r="K1254" s="56">
        <v>1</v>
      </c>
      <c r="L1254" s="56" t="s">
        <v>20532</v>
      </c>
      <c r="M1254" s="57" t="s">
        <v>20537</v>
      </c>
      <c r="N1254" s="58"/>
      <c r="O1254" s="58"/>
      <c r="P1254" s="58">
        <v>4.78</v>
      </c>
      <c r="Q1254" s="58"/>
      <c r="R1254" s="59"/>
      <c r="S1254" s="59"/>
      <c r="T1254" s="59">
        <v>4.8756000000000004</v>
      </c>
      <c r="U1254" s="59"/>
      <c r="V1254" s="59"/>
      <c r="W1254" s="59"/>
      <c r="X1254" s="59">
        <v>4.9731120000000004</v>
      </c>
      <c r="Y1254" s="59"/>
    </row>
    <row r="1255" spans="3:25">
      <c r="C1255" s="13" t="str">
        <f>IFERROR(VLOOKUP(A1255,$H$13:$K$2718,4,0),"")</f>
        <v/>
      </c>
      <c r="H1255" s="54" t="s">
        <v>15800</v>
      </c>
      <c r="I1255" s="55" t="s">
        <v>19237</v>
      </c>
      <c r="J1255" s="55" t="s">
        <v>19238</v>
      </c>
      <c r="K1255" s="56">
        <v>1</v>
      </c>
      <c r="L1255" s="56" t="s">
        <v>20532</v>
      </c>
      <c r="M1255" s="57" t="s">
        <v>20537</v>
      </c>
      <c r="N1255" s="58"/>
      <c r="O1255" s="58"/>
      <c r="P1255" s="58">
        <v>3.0100000000000002</v>
      </c>
      <c r="Q1255" s="58"/>
      <c r="R1255" s="59"/>
      <c r="S1255" s="59"/>
      <c r="T1255" s="59">
        <v>3.0702000000000003</v>
      </c>
      <c r="U1255" s="59"/>
      <c r="V1255" s="59"/>
      <c r="W1255" s="59"/>
      <c r="X1255" s="59">
        <v>3.1316040000000003</v>
      </c>
      <c r="Y1255" s="59"/>
    </row>
    <row r="1256" spans="3:25">
      <c r="C1256" s="13" t="str">
        <f>IFERROR(VLOOKUP(A1256,$H$13:$K$2718,4,0),"")</f>
        <v/>
      </c>
      <c r="H1256" s="54" t="s">
        <v>15801</v>
      </c>
      <c r="I1256" s="55" t="s">
        <v>19239</v>
      </c>
      <c r="J1256" s="55" t="s">
        <v>14562</v>
      </c>
      <c r="K1256" s="56">
        <v>6</v>
      </c>
      <c r="L1256" s="56" t="s">
        <v>20532</v>
      </c>
      <c r="M1256" s="57" t="s">
        <v>20537</v>
      </c>
      <c r="N1256" s="58"/>
      <c r="O1256" s="58"/>
      <c r="P1256" s="58">
        <v>3.86</v>
      </c>
      <c r="Q1256" s="58"/>
      <c r="R1256" s="59"/>
      <c r="S1256" s="59"/>
      <c r="T1256" s="59">
        <v>3.9371999999999998</v>
      </c>
      <c r="U1256" s="59"/>
      <c r="V1256" s="59"/>
      <c r="W1256" s="59"/>
      <c r="X1256" s="59">
        <v>4.0159440000000002</v>
      </c>
      <c r="Y1256" s="59"/>
    </row>
    <row r="1257" spans="3:25">
      <c r="C1257" s="13" t="str">
        <f>IFERROR(VLOOKUP(A1257,$H$13:$K$2718,4,0),"")</f>
        <v/>
      </c>
      <c r="H1257" s="54" t="s">
        <v>15802</v>
      </c>
      <c r="I1257" s="55" t="s">
        <v>19240</v>
      </c>
      <c r="J1257" s="55" t="s">
        <v>19241</v>
      </c>
      <c r="K1257" s="56">
        <v>1</v>
      </c>
      <c r="L1257" s="56" t="s">
        <v>20532</v>
      </c>
      <c r="M1257" s="57" t="s">
        <v>20537</v>
      </c>
      <c r="N1257" s="58"/>
      <c r="O1257" s="58"/>
      <c r="P1257" s="58">
        <v>5.68</v>
      </c>
      <c r="Q1257" s="58"/>
      <c r="R1257" s="59"/>
      <c r="S1257" s="59"/>
      <c r="T1257" s="59">
        <v>5.7935999999999996</v>
      </c>
      <c r="U1257" s="59"/>
      <c r="V1257" s="59"/>
      <c r="W1257" s="59"/>
      <c r="X1257" s="59">
        <v>5.9094720000000001</v>
      </c>
      <c r="Y1257" s="59"/>
    </row>
    <row r="1258" spans="3:25">
      <c r="C1258" s="13" t="str">
        <f>IFERROR(VLOOKUP(A1258,$H$13:$K$2718,4,0),"")</f>
        <v/>
      </c>
      <c r="H1258" s="54" t="s">
        <v>15803</v>
      </c>
      <c r="I1258" s="55" t="s">
        <v>19242</v>
      </c>
      <c r="J1258" s="55" t="s">
        <v>14562</v>
      </c>
      <c r="K1258" s="56">
        <v>1</v>
      </c>
      <c r="L1258" s="56" t="s">
        <v>20532</v>
      </c>
      <c r="M1258" s="57" t="s">
        <v>20537</v>
      </c>
      <c r="N1258" s="58"/>
      <c r="O1258" s="58"/>
      <c r="P1258" s="58">
        <v>3.08</v>
      </c>
      <c r="Q1258" s="58"/>
      <c r="R1258" s="59"/>
      <c r="S1258" s="59"/>
      <c r="T1258" s="59">
        <v>3.1415999999999999</v>
      </c>
      <c r="U1258" s="59"/>
      <c r="V1258" s="59"/>
      <c r="W1258" s="59"/>
      <c r="X1258" s="59">
        <v>3.2044319999999997</v>
      </c>
      <c r="Y1258" s="59"/>
    </row>
    <row r="1259" spans="3:25">
      <c r="C1259" s="13" t="str">
        <f>IFERROR(VLOOKUP(A1259,$H$13:$K$2718,4,0),"")</f>
        <v/>
      </c>
      <c r="H1259" s="54" t="s">
        <v>15804</v>
      </c>
      <c r="I1259" s="55" t="s">
        <v>14562</v>
      </c>
      <c r="J1259" s="55" t="s">
        <v>14562</v>
      </c>
      <c r="K1259" s="56">
        <v>1</v>
      </c>
      <c r="L1259" s="56" t="s">
        <v>20532</v>
      </c>
      <c r="M1259" s="57" t="s">
        <v>20537</v>
      </c>
      <c r="N1259" s="58"/>
      <c r="O1259" s="58"/>
      <c r="P1259" s="58">
        <v>4.75</v>
      </c>
      <c r="Q1259" s="58"/>
      <c r="R1259" s="59"/>
      <c r="S1259" s="59"/>
      <c r="T1259" s="59">
        <v>4.8449999999999998</v>
      </c>
      <c r="U1259" s="59"/>
      <c r="V1259" s="59"/>
      <c r="W1259" s="59"/>
      <c r="X1259" s="59">
        <v>4.9418999999999995</v>
      </c>
      <c r="Y1259" s="59"/>
    </row>
    <row r="1260" spans="3:25">
      <c r="C1260" s="13" t="str">
        <f>IFERROR(VLOOKUP(A1260,$H$13:$K$2718,4,0),"")</f>
        <v/>
      </c>
      <c r="H1260" s="54" t="s">
        <v>15805</v>
      </c>
      <c r="I1260" s="55" t="s">
        <v>14562</v>
      </c>
      <c r="J1260" s="55" t="s">
        <v>14562</v>
      </c>
      <c r="K1260" s="56">
        <v>12</v>
      </c>
      <c r="L1260" s="56" t="s">
        <v>20532</v>
      </c>
      <c r="M1260" s="57" t="s">
        <v>20537</v>
      </c>
      <c r="N1260" s="58"/>
      <c r="O1260" s="58"/>
      <c r="P1260" s="58">
        <v>2.02</v>
      </c>
      <c r="Q1260" s="58"/>
      <c r="R1260" s="59"/>
      <c r="S1260" s="59"/>
      <c r="T1260" s="59">
        <v>2.0604</v>
      </c>
      <c r="U1260" s="59"/>
      <c r="V1260" s="59"/>
      <c r="W1260" s="59"/>
      <c r="X1260" s="59">
        <v>2.1016080000000001</v>
      </c>
      <c r="Y1260" s="59"/>
    </row>
    <row r="1261" spans="3:25">
      <c r="C1261" s="13" t="str">
        <f>IFERROR(VLOOKUP(A1261,$H$13:$K$2718,4,0),"")</f>
        <v/>
      </c>
      <c r="H1261" s="54" t="s">
        <v>15806</v>
      </c>
      <c r="I1261" s="55" t="s">
        <v>14562</v>
      </c>
      <c r="J1261" s="55" t="s">
        <v>14562</v>
      </c>
      <c r="K1261" s="56">
        <v>1</v>
      </c>
      <c r="L1261" s="56" t="s">
        <v>20532</v>
      </c>
      <c r="M1261" s="57" t="s">
        <v>20537</v>
      </c>
      <c r="N1261" s="58"/>
      <c r="O1261" s="58"/>
      <c r="P1261" s="58">
        <v>2.4300000000000002</v>
      </c>
      <c r="Q1261" s="58"/>
      <c r="R1261" s="59"/>
      <c r="S1261" s="59"/>
      <c r="T1261" s="59">
        <v>2.4786000000000001</v>
      </c>
      <c r="U1261" s="59"/>
      <c r="V1261" s="59"/>
      <c r="W1261" s="59"/>
      <c r="X1261" s="59">
        <v>2.5281720000000001</v>
      </c>
      <c r="Y1261" s="59"/>
    </row>
    <row r="1262" spans="3:25">
      <c r="C1262" s="13" t="str">
        <f>IFERROR(VLOOKUP(A1262,$H$13:$K$2718,4,0),"")</f>
        <v/>
      </c>
      <c r="H1262" s="54" t="s">
        <v>15807</v>
      </c>
      <c r="I1262" s="55" t="s">
        <v>19243</v>
      </c>
      <c r="J1262" s="55" t="s">
        <v>19244</v>
      </c>
      <c r="K1262" s="56">
        <v>1</v>
      </c>
      <c r="L1262" s="56" t="s">
        <v>20532</v>
      </c>
      <c r="M1262" s="57" t="s">
        <v>20537</v>
      </c>
      <c r="N1262" s="58"/>
      <c r="O1262" s="58"/>
      <c r="P1262" s="58">
        <v>2.65</v>
      </c>
      <c r="Q1262" s="58"/>
      <c r="R1262" s="59"/>
      <c r="S1262" s="59"/>
      <c r="T1262" s="59">
        <v>2.7029999999999998</v>
      </c>
      <c r="U1262" s="59"/>
      <c r="V1262" s="59"/>
      <c r="W1262" s="59"/>
      <c r="X1262" s="59">
        <v>2.7570600000000001</v>
      </c>
      <c r="Y1262" s="59"/>
    </row>
    <row r="1263" spans="3:25">
      <c r="C1263" s="13" t="str">
        <f>IFERROR(VLOOKUP(A1263,$H$13:$K$2718,4,0),"")</f>
        <v/>
      </c>
      <c r="H1263" s="54" t="s">
        <v>15808</v>
      </c>
      <c r="I1263" s="55" t="s">
        <v>19245</v>
      </c>
      <c r="J1263" s="55" t="s">
        <v>14562</v>
      </c>
      <c r="K1263" s="56">
        <v>12</v>
      </c>
      <c r="L1263" s="56" t="s">
        <v>20532</v>
      </c>
      <c r="M1263" s="57" t="s">
        <v>20537</v>
      </c>
      <c r="N1263" s="58"/>
      <c r="O1263" s="58"/>
      <c r="P1263" s="58">
        <v>2.68</v>
      </c>
      <c r="Q1263" s="58"/>
      <c r="R1263" s="59"/>
      <c r="S1263" s="59"/>
      <c r="T1263" s="59">
        <v>2.7336</v>
      </c>
      <c r="U1263" s="59"/>
      <c r="V1263" s="59"/>
      <c r="W1263" s="59"/>
      <c r="X1263" s="59">
        <v>2.7882720000000001</v>
      </c>
      <c r="Y1263" s="59"/>
    </row>
    <row r="1264" spans="3:25">
      <c r="C1264" s="13" t="str">
        <f>IFERROR(VLOOKUP(A1264,$H$13:$K$2718,4,0),"")</f>
        <v/>
      </c>
      <c r="H1264" s="54" t="s">
        <v>15809</v>
      </c>
      <c r="I1264" s="55" t="s">
        <v>14562</v>
      </c>
      <c r="J1264" s="55" t="s">
        <v>14562</v>
      </c>
      <c r="K1264" s="56">
        <v>1</v>
      </c>
      <c r="L1264" s="56" t="s">
        <v>20532</v>
      </c>
      <c r="M1264" s="57" t="s">
        <v>20537</v>
      </c>
      <c r="N1264" s="58"/>
      <c r="O1264" s="58"/>
      <c r="P1264" s="58">
        <v>4.2699999999999996</v>
      </c>
      <c r="Q1264" s="58"/>
      <c r="R1264" s="59"/>
      <c r="S1264" s="59"/>
      <c r="T1264" s="59">
        <v>4.3553999999999995</v>
      </c>
      <c r="U1264" s="59"/>
      <c r="V1264" s="59"/>
      <c r="W1264" s="59"/>
      <c r="X1264" s="59">
        <v>4.4425079999999992</v>
      </c>
      <c r="Y1264" s="59"/>
    </row>
    <row r="1265" spans="3:25">
      <c r="C1265" s="13" t="str">
        <f>IFERROR(VLOOKUP(A1265,$H$13:$K$2718,4,0),"")</f>
        <v/>
      </c>
      <c r="H1265" s="54" t="s">
        <v>15810</v>
      </c>
      <c r="I1265" s="55" t="s">
        <v>19246</v>
      </c>
      <c r="J1265" s="55" t="s">
        <v>14562</v>
      </c>
      <c r="K1265" s="56">
        <v>1</v>
      </c>
      <c r="L1265" s="56" t="s">
        <v>20532</v>
      </c>
      <c r="M1265" s="57" t="s">
        <v>20537</v>
      </c>
      <c r="N1265" s="58"/>
      <c r="O1265" s="58"/>
      <c r="P1265" s="58">
        <v>2.97</v>
      </c>
      <c r="Q1265" s="58"/>
      <c r="R1265" s="59"/>
      <c r="S1265" s="59"/>
      <c r="T1265" s="59">
        <v>3.0294000000000003</v>
      </c>
      <c r="U1265" s="59"/>
      <c r="V1265" s="59"/>
      <c r="W1265" s="59"/>
      <c r="X1265" s="59">
        <v>3.0899880000000004</v>
      </c>
      <c r="Y1265" s="59"/>
    </row>
    <row r="1266" spans="3:25">
      <c r="C1266" s="13" t="str">
        <f>IFERROR(VLOOKUP(A1266,$H$13:$K$2718,4,0),"")</f>
        <v/>
      </c>
      <c r="H1266" s="54" t="s">
        <v>15811</v>
      </c>
      <c r="I1266" s="55" t="s">
        <v>19247</v>
      </c>
      <c r="J1266" s="55" t="s">
        <v>14562</v>
      </c>
      <c r="K1266" s="56">
        <v>1</v>
      </c>
      <c r="L1266" s="56" t="s">
        <v>20533</v>
      </c>
      <c r="M1266" s="57" t="s">
        <v>20537</v>
      </c>
      <c r="N1266" s="58"/>
      <c r="O1266" s="58"/>
      <c r="P1266" s="58">
        <v>6.95</v>
      </c>
      <c r="Q1266" s="58"/>
      <c r="R1266" s="59"/>
      <c r="S1266" s="59"/>
      <c r="T1266" s="59">
        <v>7.0890000000000004</v>
      </c>
      <c r="U1266" s="59"/>
      <c r="V1266" s="59"/>
      <c r="W1266" s="59"/>
      <c r="X1266" s="59">
        <v>7.2307800000000002</v>
      </c>
      <c r="Y1266" s="59"/>
    </row>
    <row r="1267" spans="3:25">
      <c r="C1267" s="13" t="str">
        <f>IFERROR(VLOOKUP(A1267,$H$13:$K$2718,4,0),"")</f>
        <v/>
      </c>
      <c r="H1267" s="54" t="s">
        <v>15812</v>
      </c>
      <c r="I1267" s="55" t="s">
        <v>19248</v>
      </c>
      <c r="J1267" s="55" t="s">
        <v>19249</v>
      </c>
      <c r="K1267" s="56">
        <v>1</v>
      </c>
      <c r="L1267" s="56" t="s">
        <v>20532</v>
      </c>
      <c r="M1267" s="57" t="s">
        <v>20537</v>
      </c>
      <c r="N1267" s="58"/>
      <c r="O1267" s="58"/>
      <c r="P1267" s="58">
        <v>4.0500000000000007</v>
      </c>
      <c r="Q1267" s="58"/>
      <c r="R1267" s="59"/>
      <c r="S1267" s="59"/>
      <c r="T1267" s="59">
        <v>4.1310000000000011</v>
      </c>
      <c r="U1267" s="59"/>
      <c r="V1267" s="59"/>
      <c r="W1267" s="59"/>
      <c r="X1267" s="59">
        <v>4.2136200000000015</v>
      </c>
      <c r="Y1267" s="59"/>
    </row>
    <row r="1268" spans="3:25">
      <c r="C1268" s="13" t="str">
        <f>IFERROR(VLOOKUP(A1268,$H$13:$K$2718,4,0),"")</f>
        <v/>
      </c>
      <c r="H1268" s="54" t="s">
        <v>15813</v>
      </c>
      <c r="I1268" s="55" t="s">
        <v>19250</v>
      </c>
      <c r="J1268" s="55" t="s">
        <v>19251</v>
      </c>
      <c r="K1268" s="56">
        <v>1</v>
      </c>
      <c r="L1268" s="56" t="s">
        <v>20532</v>
      </c>
      <c r="M1268" s="57" t="s">
        <v>20537</v>
      </c>
      <c r="N1268" s="58"/>
      <c r="O1268" s="58"/>
      <c r="P1268" s="58">
        <v>4.42</v>
      </c>
      <c r="Q1268" s="58"/>
      <c r="R1268" s="59"/>
      <c r="S1268" s="59"/>
      <c r="T1268" s="59">
        <v>4.5084</v>
      </c>
      <c r="U1268" s="59"/>
      <c r="V1268" s="59"/>
      <c r="W1268" s="59"/>
      <c r="X1268" s="59">
        <v>4.5985680000000002</v>
      </c>
      <c r="Y1268" s="59"/>
    </row>
    <row r="1269" spans="3:25">
      <c r="C1269" s="13" t="str">
        <f>IFERROR(VLOOKUP(A1269,$H$13:$K$2718,4,0),"")</f>
        <v/>
      </c>
      <c r="H1269" s="54" t="s">
        <v>15814</v>
      </c>
      <c r="I1269" s="55" t="s">
        <v>19252</v>
      </c>
      <c r="J1269" s="55" t="s">
        <v>19253</v>
      </c>
      <c r="K1269" s="56">
        <v>1</v>
      </c>
      <c r="L1269" s="56" t="s">
        <v>20532</v>
      </c>
      <c r="M1269" s="57" t="s">
        <v>20537</v>
      </c>
      <c r="N1269" s="58"/>
      <c r="O1269" s="58"/>
      <c r="P1269" s="58">
        <v>5.7200000000000006</v>
      </c>
      <c r="Q1269" s="58"/>
      <c r="R1269" s="59"/>
      <c r="S1269" s="59"/>
      <c r="T1269" s="59">
        <v>5.8344000000000005</v>
      </c>
      <c r="U1269" s="59"/>
      <c r="V1269" s="59"/>
      <c r="W1269" s="59"/>
      <c r="X1269" s="59">
        <v>5.9510880000000004</v>
      </c>
      <c r="Y1269" s="59"/>
    </row>
    <row r="1270" spans="3:25">
      <c r="C1270" s="13" t="str">
        <f>IFERROR(VLOOKUP(A1270,$H$13:$K$2718,4,0),"")</f>
        <v/>
      </c>
      <c r="H1270" s="54" t="s">
        <v>15815</v>
      </c>
      <c r="I1270" s="55" t="s">
        <v>19254</v>
      </c>
      <c r="J1270" s="55" t="s">
        <v>19255</v>
      </c>
      <c r="K1270" s="56">
        <v>1</v>
      </c>
      <c r="L1270" s="56" t="s">
        <v>20532</v>
      </c>
      <c r="M1270" s="57" t="s">
        <v>20537</v>
      </c>
      <c r="N1270" s="58"/>
      <c r="O1270" s="58"/>
      <c r="P1270" s="58">
        <v>5.0500000000000007</v>
      </c>
      <c r="Q1270" s="58"/>
      <c r="R1270" s="59"/>
      <c r="S1270" s="59"/>
      <c r="T1270" s="59">
        <v>5.1510000000000007</v>
      </c>
      <c r="U1270" s="59"/>
      <c r="V1270" s="59"/>
      <c r="W1270" s="59"/>
      <c r="X1270" s="59">
        <v>5.2540200000000006</v>
      </c>
      <c r="Y1270" s="59"/>
    </row>
    <row r="1271" spans="3:25">
      <c r="C1271" s="13" t="str">
        <f>IFERROR(VLOOKUP(A1271,$H$13:$K$2718,4,0),"")</f>
        <v/>
      </c>
      <c r="H1271" s="54" t="s">
        <v>15816</v>
      </c>
      <c r="I1271" s="55" t="s">
        <v>19256</v>
      </c>
      <c r="J1271" s="55" t="s">
        <v>14562</v>
      </c>
      <c r="K1271" s="56">
        <v>1</v>
      </c>
      <c r="L1271" s="56" t="s">
        <v>20533</v>
      </c>
      <c r="M1271" s="57" t="s">
        <v>20537</v>
      </c>
      <c r="N1271" s="58"/>
      <c r="O1271" s="58"/>
      <c r="P1271" s="58">
        <v>3.8800000000000003</v>
      </c>
      <c r="Q1271" s="58"/>
      <c r="R1271" s="59"/>
      <c r="S1271" s="59"/>
      <c r="T1271" s="59">
        <v>3.9576000000000002</v>
      </c>
      <c r="U1271" s="59"/>
      <c r="V1271" s="59"/>
      <c r="W1271" s="59"/>
      <c r="X1271" s="59">
        <v>4.0367519999999999</v>
      </c>
      <c r="Y1271" s="59"/>
    </row>
    <row r="1272" spans="3:25">
      <c r="C1272" s="13" t="str">
        <f>IFERROR(VLOOKUP(A1272,$H$13:$K$2718,4,0),"")</f>
        <v/>
      </c>
      <c r="H1272" s="54" t="s">
        <v>15817</v>
      </c>
      <c r="I1272" s="55" t="s">
        <v>18732</v>
      </c>
      <c r="J1272" s="55" t="s">
        <v>19257</v>
      </c>
      <c r="K1272" s="56">
        <v>1</v>
      </c>
      <c r="L1272" s="56" t="s">
        <v>20532</v>
      </c>
      <c r="M1272" s="57" t="s">
        <v>20537</v>
      </c>
      <c r="N1272" s="58"/>
      <c r="O1272" s="58"/>
      <c r="P1272" s="58">
        <v>8.66</v>
      </c>
      <c r="Q1272" s="58"/>
      <c r="R1272" s="59"/>
      <c r="S1272" s="59"/>
      <c r="T1272" s="59">
        <v>8.8331999999999997</v>
      </c>
      <c r="U1272" s="59"/>
      <c r="V1272" s="59"/>
      <c r="W1272" s="59"/>
      <c r="X1272" s="59">
        <v>9.0098640000000003</v>
      </c>
      <c r="Y1272" s="59"/>
    </row>
    <row r="1273" spans="3:25">
      <c r="C1273" s="13" t="str">
        <f>IFERROR(VLOOKUP(A1273,$H$13:$K$2718,4,0),"")</f>
        <v/>
      </c>
      <c r="H1273" s="54" t="s">
        <v>15818</v>
      </c>
      <c r="I1273" s="55" t="s">
        <v>19258</v>
      </c>
      <c r="J1273" s="55" t="s">
        <v>14562</v>
      </c>
      <c r="K1273" s="56">
        <v>1</v>
      </c>
      <c r="L1273" s="56" t="s">
        <v>20532</v>
      </c>
      <c r="M1273" s="57" t="s">
        <v>20537</v>
      </c>
      <c r="N1273" s="58"/>
      <c r="O1273" s="58"/>
      <c r="P1273" s="58">
        <v>14.469999999999999</v>
      </c>
      <c r="Q1273" s="58"/>
      <c r="R1273" s="59"/>
      <c r="S1273" s="59"/>
      <c r="T1273" s="59">
        <v>14.759399999999999</v>
      </c>
      <c r="U1273" s="59"/>
      <c r="V1273" s="59"/>
      <c r="W1273" s="59"/>
      <c r="X1273" s="59">
        <v>15.054587999999999</v>
      </c>
      <c r="Y1273" s="59"/>
    </row>
    <row r="1274" spans="3:25">
      <c r="C1274" s="13" t="str">
        <f>IFERROR(VLOOKUP(A1274,$H$13:$K$2718,4,0),"")</f>
        <v/>
      </c>
      <c r="H1274" s="54" t="s">
        <v>15819</v>
      </c>
      <c r="I1274" s="55" t="s">
        <v>19259</v>
      </c>
      <c r="J1274" s="55" t="s">
        <v>19260</v>
      </c>
      <c r="K1274" s="56">
        <v>1</v>
      </c>
      <c r="L1274" s="56" t="s">
        <v>20532</v>
      </c>
      <c r="M1274" s="57" t="s">
        <v>20537</v>
      </c>
      <c r="N1274" s="58"/>
      <c r="O1274" s="58"/>
      <c r="P1274" s="58">
        <v>5.24</v>
      </c>
      <c r="Q1274" s="58"/>
      <c r="R1274" s="59"/>
      <c r="S1274" s="59"/>
      <c r="T1274" s="59">
        <v>5.3448000000000002</v>
      </c>
      <c r="U1274" s="59"/>
      <c r="V1274" s="59"/>
      <c r="W1274" s="59"/>
      <c r="X1274" s="59">
        <v>5.4516960000000001</v>
      </c>
      <c r="Y1274" s="59"/>
    </row>
    <row r="1275" spans="3:25">
      <c r="C1275" s="13" t="str">
        <f>IFERROR(VLOOKUP(A1275,$H$13:$K$2718,4,0),"")</f>
        <v/>
      </c>
      <c r="H1275" s="54" t="s">
        <v>15820</v>
      </c>
      <c r="I1275" s="55" t="s">
        <v>19261</v>
      </c>
      <c r="J1275" s="55" t="s">
        <v>19262</v>
      </c>
      <c r="K1275" s="56">
        <v>1</v>
      </c>
      <c r="L1275" s="56" t="s">
        <v>20532</v>
      </c>
      <c r="M1275" s="57" t="s">
        <v>20537</v>
      </c>
      <c r="N1275" s="58"/>
      <c r="O1275" s="58"/>
      <c r="P1275" s="58">
        <v>1.81</v>
      </c>
      <c r="Q1275" s="58"/>
      <c r="R1275" s="59"/>
      <c r="S1275" s="59"/>
      <c r="T1275" s="59">
        <v>1.8462000000000001</v>
      </c>
      <c r="U1275" s="59"/>
      <c r="V1275" s="59"/>
      <c r="W1275" s="59"/>
      <c r="X1275" s="59">
        <v>1.883124</v>
      </c>
      <c r="Y1275" s="59"/>
    </row>
    <row r="1276" spans="3:25">
      <c r="C1276" s="13" t="str">
        <f>IFERROR(VLOOKUP(A1276,$H$13:$K$2718,4,0),"")</f>
        <v/>
      </c>
      <c r="H1276" s="54" t="s">
        <v>15821</v>
      </c>
      <c r="I1276" s="55" t="s">
        <v>19263</v>
      </c>
      <c r="J1276" s="55" t="s">
        <v>19264</v>
      </c>
      <c r="K1276" s="56">
        <v>1</v>
      </c>
      <c r="L1276" s="56" t="s">
        <v>20532</v>
      </c>
      <c r="M1276" s="57" t="s">
        <v>20537</v>
      </c>
      <c r="N1276" s="58"/>
      <c r="O1276" s="58"/>
      <c r="P1276" s="58">
        <v>5.33</v>
      </c>
      <c r="Q1276" s="58"/>
      <c r="R1276" s="59"/>
      <c r="S1276" s="59"/>
      <c r="T1276" s="59">
        <v>5.4366000000000003</v>
      </c>
      <c r="U1276" s="59"/>
      <c r="V1276" s="59"/>
      <c r="W1276" s="59"/>
      <c r="X1276" s="59">
        <v>5.5453320000000001</v>
      </c>
      <c r="Y1276" s="59"/>
    </row>
    <row r="1277" spans="3:25">
      <c r="C1277" s="13" t="str">
        <f>IFERROR(VLOOKUP(A1277,$H$13:$K$2718,4,0),"")</f>
        <v/>
      </c>
      <c r="H1277" s="54" t="s">
        <v>15822</v>
      </c>
      <c r="I1277" s="55" t="s">
        <v>19265</v>
      </c>
      <c r="J1277" s="55" t="s">
        <v>19266</v>
      </c>
      <c r="K1277" s="56">
        <v>1</v>
      </c>
      <c r="L1277" s="56" t="s">
        <v>20532</v>
      </c>
      <c r="M1277" s="57" t="s">
        <v>20537</v>
      </c>
      <c r="N1277" s="58"/>
      <c r="O1277" s="58"/>
      <c r="P1277" s="58">
        <v>6.9999999999999991</v>
      </c>
      <c r="Q1277" s="58"/>
      <c r="R1277" s="59"/>
      <c r="S1277" s="59"/>
      <c r="T1277" s="59">
        <v>7.1399999999999988</v>
      </c>
      <c r="U1277" s="59"/>
      <c r="V1277" s="59"/>
      <c r="W1277" s="59"/>
      <c r="X1277" s="59">
        <v>7.2827999999999991</v>
      </c>
      <c r="Y1277" s="59"/>
    </row>
    <row r="1278" spans="3:25">
      <c r="C1278" s="13" t="str">
        <f>IFERROR(VLOOKUP(A1278,$H$13:$K$2718,4,0),"")</f>
        <v/>
      </c>
      <c r="H1278" s="54" t="s">
        <v>15823</v>
      </c>
      <c r="I1278" s="55" t="s">
        <v>19267</v>
      </c>
      <c r="J1278" s="55" t="s">
        <v>14562</v>
      </c>
      <c r="K1278" s="56">
        <v>1</v>
      </c>
      <c r="L1278" s="56" t="s">
        <v>20533</v>
      </c>
      <c r="M1278" s="57" t="s">
        <v>20537</v>
      </c>
      <c r="N1278" s="58"/>
      <c r="O1278" s="58"/>
      <c r="P1278" s="58">
        <v>5.5399999999999991</v>
      </c>
      <c r="Q1278" s="58"/>
      <c r="R1278" s="59"/>
      <c r="S1278" s="59"/>
      <c r="T1278" s="59">
        <v>5.6507999999999994</v>
      </c>
      <c r="U1278" s="59"/>
      <c r="V1278" s="59"/>
      <c r="W1278" s="59"/>
      <c r="X1278" s="59">
        <v>5.7638159999999994</v>
      </c>
      <c r="Y1278" s="59"/>
    </row>
    <row r="1279" spans="3:25">
      <c r="C1279" s="13" t="str">
        <f>IFERROR(VLOOKUP(A1279,$H$13:$K$2718,4,0),"")</f>
        <v/>
      </c>
      <c r="H1279" s="54" t="s">
        <v>15824</v>
      </c>
      <c r="I1279" s="55" t="s">
        <v>19268</v>
      </c>
      <c r="J1279" s="55" t="s">
        <v>14562</v>
      </c>
      <c r="K1279" s="56">
        <v>6</v>
      </c>
      <c r="L1279" s="56" t="s">
        <v>20532</v>
      </c>
      <c r="M1279" s="57" t="s">
        <v>20537</v>
      </c>
      <c r="N1279" s="58"/>
      <c r="O1279" s="58"/>
      <c r="P1279" s="58">
        <v>3.15</v>
      </c>
      <c r="Q1279" s="58"/>
      <c r="R1279" s="59"/>
      <c r="S1279" s="59"/>
      <c r="T1279" s="59">
        <v>3.2130000000000001</v>
      </c>
      <c r="U1279" s="59"/>
      <c r="V1279" s="59"/>
      <c r="W1279" s="59"/>
      <c r="X1279" s="59">
        <v>3.2772600000000001</v>
      </c>
      <c r="Y1279" s="59"/>
    </row>
    <row r="1280" spans="3:25">
      <c r="C1280" s="13" t="str">
        <f>IFERROR(VLOOKUP(A1280,$H$13:$K$2718,4,0),"")</f>
        <v/>
      </c>
      <c r="H1280" s="54" t="s">
        <v>15825</v>
      </c>
      <c r="I1280" s="55" t="s">
        <v>19269</v>
      </c>
      <c r="J1280" s="55" t="s">
        <v>19270</v>
      </c>
      <c r="K1280" s="56">
        <v>6</v>
      </c>
      <c r="L1280" s="56" t="s">
        <v>20532</v>
      </c>
      <c r="M1280" s="57" t="s">
        <v>20537</v>
      </c>
      <c r="N1280" s="58"/>
      <c r="O1280" s="58"/>
      <c r="P1280" s="58">
        <v>4.3000000000000007</v>
      </c>
      <c r="Q1280" s="58"/>
      <c r="R1280" s="59"/>
      <c r="S1280" s="59"/>
      <c r="T1280" s="59">
        <v>4.386000000000001</v>
      </c>
      <c r="U1280" s="59"/>
      <c r="V1280" s="59"/>
      <c r="W1280" s="59"/>
      <c r="X1280" s="59">
        <v>4.473720000000001</v>
      </c>
      <c r="Y1280" s="59"/>
    </row>
    <row r="1281" spans="3:25">
      <c r="C1281" s="13" t="str">
        <f>IFERROR(VLOOKUP(A1281,$H$13:$K$2718,4,0),"")</f>
        <v/>
      </c>
      <c r="H1281" s="54" t="s">
        <v>15826</v>
      </c>
      <c r="I1281" s="55" t="s">
        <v>19271</v>
      </c>
      <c r="J1281" s="55" t="s">
        <v>19272</v>
      </c>
      <c r="K1281" s="56">
        <v>6</v>
      </c>
      <c r="L1281" s="56" t="s">
        <v>20532</v>
      </c>
      <c r="M1281" s="57" t="s">
        <v>20537</v>
      </c>
      <c r="N1281" s="58"/>
      <c r="O1281" s="58"/>
      <c r="P1281" s="58">
        <v>2.68</v>
      </c>
      <c r="Q1281" s="58"/>
      <c r="R1281" s="59"/>
      <c r="S1281" s="59"/>
      <c r="T1281" s="59">
        <v>2.7336</v>
      </c>
      <c r="U1281" s="59"/>
      <c r="V1281" s="59"/>
      <c r="W1281" s="59"/>
      <c r="X1281" s="59">
        <v>2.7882720000000001</v>
      </c>
      <c r="Y1281" s="59"/>
    </row>
    <row r="1282" spans="3:25">
      <c r="C1282" s="13" t="str">
        <f>IFERROR(VLOOKUP(A1282,$H$13:$K$2718,4,0),"")</f>
        <v/>
      </c>
      <c r="H1282" s="54" t="s">
        <v>15827</v>
      </c>
      <c r="I1282" s="55" t="s">
        <v>19273</v>
      </c>
      <c r="J1282" s="55" t="s">
        <v>14562</v>
      </c>
      <c r="K1282" s="56">
        <v>1</v>
      </c>
      <c r="L1282" s="56" t="s">
        <v>20532</v>
      </c>
      <c r="M1282" s="57" t="s">
        <v>20537</v>
      </c>
      <c r="N1282" s="58"/>
      <c r="O1282" s="58"/>
      <c r="P1282" s="58">
        <v>3.0100000000000002</v>
      </c>
      <c r="Q1282" s="58"/>
      <c r="R1282" s="59"/>
      <c r="S1282" s="59"/>
      <c r="T1282" s="59">
        <v>3.0702000000000003</v>
      </c>
      <c r="U1282" s="59"/>
      <c r="V1282" s="59"/>
      <c r="W1282" s="59"/>
      <c r="X1282" s="59">
        <v>3.1316040000000003</v>
      </c>
      <c r="Y1282" s="59"/>
    </row>
    <row r="1283" spans="3:25">
      <c r="C1283" s="13" t="str">
        <f>IFERROR(VLOOKUP(A1283,$H$13:$K$2718,4,0),"")</f>
        <v/>
      </c>
      <c r="H1283" s="54" t="s">
        <v>15828</v>
      </c>
      <c r="I1283" s="55" t="s">
        <v>19274</v>
      </c>
      <c r="J1283" s="55" t="s">
        <v>19275</v>
      </c>
      <c r="K1283" s="56">
        <v>12</v>
      </c>
      <c r="L1283" s="56" t="s">
        <v>20532</v>
      </c>
      <c r="M1283" s="57" t="s">
        <v>20537</v>
      </c>
      <c r="N1283" s="58"/>
      <c r="O1283" s="58"/>
      <c r="P1283" s="58">
        <v>1.8900000000000001</v>
      </c>
      <c r="Q1283" s="58"/>
      <c r="R1283" s="59"/>
      <c r="S1283" s="59"/>
      <c r="T1283" s="59">
        <v>1.9278000000000002</v>
      </c>
      <c r="U1283" s="59"/>
      <c r="V1283" s="59"/>
      <c r="W1283" s="59"/>
      <c r="X1283" s="59">
        <v>1.9663560000000002</v>
      </c>
      <c r="Y1283" s="59"/>
    </row>
    <row r="1284" spans="3:25">
      <c r="C1284" s="13" t="str">
        <f>IFERROR(VLOOKUP(A1284,$H$13:$K$2718,4,0),"")</f>
        <v/>
      </c>
      <c r="H1284" s="54" t="s">
        <v>15829</v>
      </c>
      <c r="I1284" s="55" t="s">
        <v>19276</v>
      </c>
      <c r="J1284" s="55" t="s">
        <v>14562</v>
      </c>
      <c r="K1284" s="56">
        <v>1</v>
      </c>
      <c r="L1284" s="56" t="s">
        <v>20532</v>
      </c>
      <c r="M1284" s="57" t="s">
        <v>20537</v>
      </c>
      <c r="N1284" s="58"/>
      <c r="O1284" s="58"/>
      <c r="P1284" s="58">
        <v>3.89</v>
      </c>
      <c r="Q1284" s="58"/>
      <c r="R1284" s="59"/>
      <c r="S1284" s="59"/>
      <c r="T1284" s="59">
        <v>3.9678</v>
      </c>
      <c r="U1284" s="59"/>
      <c r="V1284" s="59"/>
      <c r="W1284" s="59"/>
      <c r="X1284" s="59">
        <v>4.0471560000000002</v>
      </c>
      <c r="Y1284" s="59"/>
    </row>
    <row r="1285" spans="3:25">
      <c r="C1285" s="13" t="str">
        <f>IFERROR(VLOOKUP(A1285,$H$13:$K$2718,4,0),"")</f>
        <v/>
      </c>
      <c r="H1285" s="54" t="s">
        <v>15830</v>
      </c>
      <c r="I1285" s="55" t="s">
        <v>19277</v>
      </c>
      <c r="J1285" s="55" t="s">
        <v>14562</v>
      </c>
      <c r="K1285" s="56">
        <v>12</v>
      </c>
      <c r="L1285" s="56" t="s">
        <v>20532</v>
      </c>
      <c r="M1285" s="57" t="s">
        <v>20537</v>
      </c>
      <c r="N1285" s="58"/>
      <c r="O1285" s="58"/>
      <c r="P1285" s="58">
        <v>5.58</v>
      </c>
      <c r="Q1285" s="58"/>
      <c r="R1285" s="59"/>
      <c r="S1285" s="59"/>
      <c r="T1285" s="59">
        <v>5.6916000000000002</v>
      </c>
      <c r="U1285" s="59"/>
      <c r="V1285" s="59"/>
      <c r="W1285" s="59"/>
      <c r="X1285" s="59">
        <v>5.8054320000000006</v>
      </c>
      <c r="Y1285" s="59"/>
    </row>
    <row r="1286" spans="3:25">
      <c r="C1286" s="13" t="str">
        <f>IFERROR(VLOOKUP(A1286,$H$13:$K$2718,4,0),"")</f>
        <v/>
      </c>
      <c r="H1286" s="54" t="s">
        <v>15831</v>
      </c>
      <c r="I1286" s="55" t="s">
        <v>19278</v>
      </c>
      <c r="J1286" s="55" t="s">
        <v>14562</v>
      </c>
      <c r="K1286" s="56">
        <v>1</v>
      </c>
      <c r="L1286" s="56" t="s">
        <v>20532</v>
      </c>
      <c r="M1286" s="57" t="s">
        <v>20537</v>
      </c>
      <c r="N1286" s="58"/>
      <c r="O1286" s="58"/>
      <c r="P1286" s="58">
        <v>2.41</v>
      </c>
      <c r="Q1286" s="58"/>
      <c r="R1286" s="59"/>
      <c r="S1286" s="59"/>
      <c r="T1286" s="59">
        <v>2.4582000000000002</v>
      </c>
      <c r="U1286" s="59"/>
      <c r="V1286" s="59"/>
      <c r="W1286" s="59"/>
      <c r="X1286" s="59">
        <v>2.5073640000000004</v>
      </c>
      <c r="Y1286" s="59"/>
    </row>
    <row r="1287" spans="3:25">
      <c r="C1287" s="13" t="str">
        <f>IFERROR(VLOOKUP(A1287,$H$13:$K$2718,4,0),"")</f>
        <v/>
      </c>
      <c r="H1287" s="54" t="s">
        <v>15832</v>
      </c>
      <c r="I1287" s="55" t="s">
        <v>19279</v>
      </c>
      <c r="J1287" s="55" t="s">
        <v>14562</v>
      </c>
      <c r="K1287" s="56">
        <v>1</v>
      </c>
      <c r="L1287" s="56" t="s">
        <v>20533</v>
      </c>
      <c r="M1287" s="57" t="s">
        <v>20537</v>
      </c>
      <c r="N1287" s="58"/>
      <c r="O1287" s="58"/>
      <c r="P1287" s="58">
        <v>4.6099999999999994</v>
      </c>
      <c r="Q1287" s="58"/>
      <c r="R1287" s="59"/>
      <c r="S1287" s="59"/>
      <c r="T1287" s="59">
        <v>4.7021999999999995</v>
      </c>
      <c r="U1287" s="59"/>
      <c r="V1287" s="59"/>
      <c r="W1287" s="59"/>
      <c r="X1287" s="59">
        <v>4.7962439999999997</v>
      </c>
      <c r="Y1287" s="59"/>
    </row>
    <row r="1288" spans="3:25">
      <c r="C1288" s="13" t="str">
        <f>IFERROR(VLOOKUP(A1288,$H$13:$K$2718,4,0),"")</f>
        <v/>
      </c>
      <c r="H1288" s="54" t="s">
        <v>15833</v>
      </c>
      <c r="I1288" s="55" t="s">
        <v>19280</v>
      </c>
      <c r="J1288" s="55" t="s">
        <v>19281</v>
      </c>
      <c r="K1288" s="56">
        <v>1</v>
      </c>
      <c r="L1288" s="56" t="s">
        <v>20532</v>
      </c>
      <c r="M1288" s="57" t="s">
        <v>20537</v>
      </c>
      <c r="N1288" s="58"/>
      <c r="O1288" s="58"/>
      <c r="P1288" s="58">
        <v>10.75</v>
      </c>
      <c r="Q1288" s="58"/>
      <c r="R1288" s="59"/>
      <c r="S1288" s="59"/>
      <c r="T1288" s="59">
        <v>10.965</v>
      </c>
      <c r="U1288" s="59"/>
      <c r="V1288" s="59"/>
      <c r="W1288" s="59"/>
      <c r="X1288" s="59">
        <v>11.1843</v>
      </c>
      <c r="Y1288" s="59"/>
    </row>
    <row r="1289" spans="3:25">
      <c r="C1289" s="13" t="str">
        <f>IFERROR(VLOOKUP(A1289,$H$13:$K$2718,4,0),"")</f>
        <v/>
      </c>
      <c r="H1289" s="54" t="s">
        <v>15834</v>
      </c>
      <c r="I1289" s="55" t="s">
        <v>18610</v>
      </c>
      <c r="J1289" s="55" t="s">
        <v>19282</v>
      </c>
      <c r="K1289" s="56">
        <v>1</v>
      </c>
      <c r="L1289" s="56" t="s">
        <v>20532</v>
      </c>
      <c r="M1289" s="57" t="s">
        <v>20537</v>
      </c>
      <c r="N1289" s="58"/>
      <c r="O1289" s="58"/>
      <c r="P1289" s="58">
        <v>5.6099999999999994</v>
      </c>
      <c r="Q1289" s="58"/>
      <c r="R1289" s="59"/>
      <c r="S1289" s="59"/>
      <c r="T1289" s="59">
        <v>5.7221999999999991</v>
      </c>
      <c r="U1289" s="59"/>
      <c r="V1289" s="59"/>
      <c r="W1289" s="59"/>
      <c r="X1289" s="59">
        <v>5.8366439999999988</v>
      </c>
      <c r="Y1289" s="59"/>
    </row>
    <row r="1290" spans="3:25">
      <c r="C1290" s="13" t="str">
        <f>IFERROR(VLOOKUP(A1290,$H$13:$K$2718,4,0),"")</f>
        <v/>
      </c>
      <c r="H1290" s="54" t="s">
        <v>15835</v>
      </c>
      <c r="I1290" s="55" t="s">
        <v>19283</v>
      </c>
      <c r="J1290" s="55" t="s">
        <v>19284</v>
      </c>
      <c r="K1290" s="56">
        <v>1</v>
      </c>
      <c r="L1290" s="56" t="s">
        <v>20532</v>
      </c>
      <c r="M1290" s="57" t="s">
        <v>20537</v>
      </c>
      <c r="N1290" s="58"/>
      <c r="O1290" s="58"/>
      <c r="P1290" s="58">
        <v>6.72</v>
      </c>
      <c r="Q1290" s="58"/>
      <c r="R1290" s="59"/>
      <c r="S1290" s="59"/>
      <c r="T1290" s="59">
        <v>6.8544</v>
      </c>
      <c r="U1290" s="59"/>
      <c r="V1290" s="59"/>
      <c r="W1290" s="59"/>
      <c r="X1290" s="59">
        <v>6.9914880000000004</v>
      </c>
      <c r="Y1290" s="59"/>
    </row>
    <row r="1291" spans="3:25">
      <c r="C1291" s="13" t="str">
        <f>IFERROR(VLOOKUP(A1291,$H$13:$K$2718,4,0),"")</f>
        <v/>
      </c>
      <c r="H1291" s="54" t="s">
        <v>15836</v>
      </c>
      <c r="I1291" s="55" t="s">
        <v>19285</v>
      </c>
      <c r="J1291" s="55" t="s">
        <v>14562</v>
      </c>
      <c r="K1291" s="56">
        <v>1</v>
      </c>
      <c r="L1291" s="56" t="s">
        <v>20532</v>
      </c>
      <c r="M1291" s="57" t="s">
        <v>20536</v>
      </c>
      <c r="N1291" s="58">
        <v>7.07</v>
      </c>
      <c r="O1291" s="58">
        <v>6.4700000000000006</v>
      </c>
      <c r="P1291" s="58">
        <v>5.87</v>
      </c>
      <c r="Q1291" s="58">
        <v>5.15</v>
      </c>
      <c r="R1291" s="59">
        <v>7.2114000000000003</v>
      </c>
      <c r="S1291" s="59">
        <v>6.599400000000001</v>
      </c>
      <c r="T1291" s="59">
        <v>5.9874000000000001</v>
      </c>
      <c r="U1291" s="59">
        <v>5.2530000000000001</v>
      </c>
      <c r="V1291" s="59">
        <v>7.3556280000000003</v>
      </c>
      <c r="W1291" s="59">
        <v>6.7313880000000008</v>
      </c>
      <c r="X1291" s="59">
        <v>6.1071480000000005</v>
      </c>
      <c r="Y1291" s="59">
        <v>5.35806</v>
      </c>
    </row>
    <row r="1292" spans="3:25">
      <c r="C1292" s="13" t="str">
        <f>IFERROR(VLOOKUP(A1292,$H$13:$K$2718,4,0),"")</f>
        <v/>
      </c>
      <c r="H1292" s="54" t="s">
        <v>15837</v>
      </c>
      <c r="I1292" s="55" t="s">
        <v>19286</v>
      </c>
      <c r="J1292" s="55" t="s">
        <v>14562</v>
      </c>
      <c r="K1292" s="56">
        <v>1</v>
      </c>
      <c r="L1292" s="56" t="s">
        <v>20533</v>
      </c>
      <c r="M1292" s="57" t="s">
        <v>20537</v>
      </c>
      <c r="N1292" s="58"/>
      <c r="O1292" s="58"/>
      <c r="P1292" s="58">
        <v>1.6099999999999999</v>
      </c>
      <c r="Q1292" s="58"/>
      <c r="R1292" s="59"/>
      <c r="S1292" s="59"/>
      <c r="T1292" s="59">
        <v>1.6421999999999999</v>
      </c>
      <c r="U1292" s="59"/>
      <c r="V1292" s="59"/>
      <c r="W1292" s="59"/>
      <c r="X1292" s="59">
        <v>1.675044</v>
      </c>
      <c r="Y1292" s="59"/>
    </row>
    <row r="1293" spans="3:25">
      <c r="C1293" s="13" t="str">
        <f>IFERROR(VLOOKUP(A1293,$H$13:$K$2718,4,0),"")</f>
        <v/>
      </c>
      <c r="H1293" s="54" t="s">
        <v>15838</v>
      </c>
      <c r="I1293" s="55" t="s">
        <v>19287</v>
      </c>
      <c r="J1293" s="55" t="s">
        <v>19288</v>
      </c>
      <c r="K1293" s="56">
        <v>1</v>
      </c>
      <c r="L1293" s="56" t="s">
        <v>20532</v>
      </c>
      <c r="M1293" s="57" t="s">
        <v>20537</v>
      </c>
      <c r="N1293" s="58"/>
      <c r="O1293" s="58"/>
      <c r="P1293" s="58">
        <v>5.42</v>
      </c>
      <c r="Q1293" s="58"/>
      <c r="R1293" s="59"/>
      <c r="S1293" s="59"/>
      <c r="T1293" s="59">
        <v>5.5283999999999995</v>
      </c>
      <c r="U1293" s="59"/>
      <c r="V1293" s="59"/>
      <c r="W1293" s="59"/>
      <c r="X1293" s="59">
        <v>5.6389679999999993</v>
      </c>
      <c r="Y1293" s="59"/>
    </row>
    <row r="1294" spans="3:25">
      <c r="C1294" s="13" t="str">
        <f>IFERROR(VLOOKUP(A1294,$H$13:$K$2718,4,0),"")</f>
        <v/>
      </c>
      <c r="H1294" s="54" t="s">
        <v>15839</v>
      </c>
      <c r="I1294" s="55" t="s">
        <v>19289</v>
      </c>
      <c r="J1294" s="55" t="s">
        <v>19290</v>
      </c>
      <c r="K1294" s="56">
        <v>1</v>
      </c>
      <c r="L1294" s="56" t="s">
        <v>20532</v>
      </c>
      <c r="M1294" s="57" t="s">
        <v>20537</v>
      </c>
      <c r="N1294" s="58"/>
      <c r="O1294" s="58"/>
      <c r="P1294" s="58">
        <v>3.61</v>
      </c>
      <c r="Q1294" s="58"/>
      <c r="R1294" s="59"/>
      <c r="S1294" s="59"/>
      <c r="T1294" s="59">
        <v>3.6821999999999999</v>
      </c>
      <c r="U1294" s="59"/>
      <c r="V1294" s="59"/>
      <c r="W1294" s="59"/>
      <c r="X1294" s="59">
        <v>3.7558439999999997</v>
      </c>
      <c r="Y1294" s="59"/>
    </row>
    <row r="1295" spans="3:25">
      <c r="C1295" s="13" t="str">
        <f>IFERROR(VLOOKUP(A1295,$H$13:$K$2718,4,0),"")</f>
        <v/>
      </c>
      <c r="H1295" s="54" t="s">
        <v>15840</v>
      </c>
      <c r="I1295" s="55" t="s">
        <v>19291</v>
      </c>
      <c r="J1295" s="55" t="s">
        <v>14562</v>
      </c>
      <c r="K1295" s="56">
        <v>1</v>
      </c>
      <c r="L1295" s="56" t="s">
        <v>20532</v>
      </c>
      <c r="M1295" s="57" t="s">
        <v>20537</v>
      </c>
      <c r="N1295" s="58"/>
      <c r="O1295" s="58"/>
      <c r="P1295" s="58">
        <v>13.879999999999999</v>
      </c>
      <c r="Q1295" s="58"/>
      <c r="R1295" s="59"/>
      <c r="S1295" s="59"/>
      <c r="T1295" s="59">
        <v>14.157599999999999</v>
      </c>
      <c r="U1295" s="59"/>
      <c r="V1295" s="59"/>
      <c r="W1295" s="59"/>
      <c r="X1295" s="59">
        <v>14.440751999999998</v>
      </c>
      <c r="Y1295" s="59"/>
    </row>
    <row r="1296" spans="3:25">
      <c r="C1296" s="13" t="str">
        <f>IFERROR(VLOOKUP(A1296,$H$13:$K$2718,4,0),"")</f>
        <v/>
      </c>
      <c r="H1296" s="54" t="s">
        <v>15841</v>
      </c>
      <c r="I1296" s="55" t="s">
        <v>19292</v>
      </c>
      <c r="J1296" s="55" t="s">
        <v>14562</v>
      </c>
      <c r="K1296" s="56">
        <v>1</v>
      </c>
      <c r="L1296" s="56" t="s">
        <v>20532</v>
      </c>
      <c r="M1296" s="57" t="s">
        <v>20537</v>
      </c>
      <c r="N1296" s="58"/>
      <c r="O1296" s="58"/>
      <c r="P1296" s="58">
        <v>1.48</v>
      </c>
      <c r="Q1296" s="58"/>
      <c r="R1296" s="59"/>
      <c r="S1296" s="59"/>
      <c r="T1296" s="59">
        <v>1.5096000000000001</v>
      </c>
      <c r="U1296" s="59"/>
      <c r="V1296" s="59"/>
      <c r="W1296" s="59"/>
      <c r="X1296" s="59">
        <v>1.539792</v>
      </c>
      <c r="Y1296" s="59"/>
    </row>
    <row r="1297" spans="3:25">
      <c r="C1297" s="13" t="str">
        <f>IFERROR(VLOOKUP(A1297,$H$13:$K$2718,4,0),"")</f>
        <v/>
      </c>
      <c r="H1297" s="54" t="s">
        <v>15842</v>
      </c>
      <c r="I1297" s="55" t="s">
        <v>19293</v>
      </c>
      <c r="J1297" s="55" t="s">
        <v>19294</v>
      </c>
      <c r="K1297" s="56">
        <v>1</v>
      </c>
      <c r="L1297" s="56" t="s">
        <v>20532</v>
      </c>
      <c r="M1297" s="57" t="s">
        <v>20537</v>
      </c>
      <c r="N1297" s="58"/>
      <c r="O1297" s="58"/>
      <c r="P1297" s="58">
        <v>7.7499999999999991</v>
      </c>
      <c r="Q1297" s="58"/>
      <c r="R1297" s="59"/>
      <c r="S1297" s="59"/>
      <c r="T1297" s="59">
        <v>7.9049999999999994</v>
      </c>
      <c r="U1297" s="59"/>
      <c r="V1297" s="59"/>
      <c r="W1297" s="59"/>
      <c r="X1297" s="59">
        <v>8.0630999999999986</v>
      </c>
      <c r="Y1297" s="59"/>
    </row>
    <row r="1298" spans="3:25">
      <c r="C1298" s="13" t="str">
        <f>IFERROR(VLOOKUP(A1298,$H$13:$K$2718,4,0),"")</f>
        <v/>
      </c>
      <c r="H1298" s="54" t="s">
        <v>15843</v>
      </c>
      <c r="I1298" s="55" t="s">
        <v>19295</v>
      </c>
      <c r="J1298" s="55" t="s">
        <v>14562</v>
      </c>
      <c r="K1298" s="56">
        <v>1</v>
      </c>
      <c r="L1298" s="56" t="s">
        <v>20532</v>
      </c>
      <c r="M1298" s="57" t="s">
        <v>20537</v>
      </c>
      <c r="N1298" s="58"/>
      <c r="O1298" s="58"/>
      <c r="P1298" s="58">
        <v>9.7600000000000016</v>
      </c>
      <c r="Q1298" s="58"/>
      <c r="R1298" s="59"/>
      <c r="S1298" s="59"/>
      <c r="T1298" s="59">
        <v>9.9552000000000014</v>
      </c>
      <c r="U1298" s="59"/>
      <c r="V1298" s="59"/>
      <c r="W1298" s="59"/>
      <c r="X1298" s="59">
        <v>10.154304000000002</v>
      </c>
      <c r="Y1298" s="59"/>
    </row>
    <row r="1299" spans="3:25">
      <c r="C1299" s="13" t="str">
        <f>IFERROR(VLOOKUP(A1299,$H$13:$K$2718,4,0),"")</f>
        <v/>
      </c>
      <c r="H1299" s="54" t="s">
        <v>15844</v>
      </c>
      <c r="I1299" s="55" t="s">
        <v>17575</v>
      </c>
      <c r="J1299" s="55" t="s">
        <v>17576</v>
      </c>
      <c r="K1299" s="56">
        <v>1</v>
      </c>
      <c r="L1299" s="56" t="s">
        <v>20532</v>
      </c>
      <c r="M1299" s="57" t="s">
        <v>20537</v>
      </c>
      <c r="N1299" s="58"/>
      <c r="O1299" s="58"/>
      <c r="P1299" s="58">
        <v>2.79</v>
      </c>
      <c r="Q1299" s="58"/>
      <c r="R1299" s="59"/>
      <c r="S1299" s="59"/>
      <c r="T1299" s="59">
        <v>2.8458000000000001</v>
      </c>
      <c r="U1299" s="59"/>
      <c r="V1299" s="59"/>
      <c r="W1299" s="59"/>
      <c r="X1299" s="59">
        <v>2.9027160000000003</v>
      </c>
      <c r="Y1299" s="59"/>
    </row>
    <row r="1300" spans="3:25">
      <c r="C1300" s="13" t="str">
        <f>IFERROR(VLOOKUP(A1300,$H$13:$K$2718,4,0),"")</f>
        <v/>
      </c>
      <c r="H1300" s="54" t="s">
        <v>15845</v>
      </c>
      <c r="I1300" s="55" t="s">
        <v>19296</v>
      </c>
      <c r="J1300" s="55" t="s">
        <v>19297</v>
      </c>
      <c r="K1300" s="56">
        <v>12</v>
      </c>
      <c r="L1300" s="56" t="s">
        <v>20532</v>
      </c>
      <c r="M1300" s="57" t="s">
        <v>20536</v>
      </c>
      <c r="N1300" s="58">
        <v>4.79</v>
      </c>
      <c r="O1300" s="58">
        <v>4.49</v>
      </c>
      <c r="P1300" s="58">
        <v>4.1899999999999995</v>
      </c>
      <c r="Q1300" s="58">
        <v>3.83</v>
      </c>
      <c r="R1300" s="59">
        <v>4.8857999999999997</v>
      </c>
      <c r="S1300" s="59">
        <v>4.5798000000000005</v>
      </c>
      <c r="T1300" s="59">
        <v>4.2737999999999996</v>
      </c>
      <c r="U1300" s="59">
        <v>3.9066000000000001</v>
      </c>
      <c r="V1300" s="59">
        <v>4.9835159999999998</v>
      </c>
      <c r="W1300" s="59">
        <v>4.6713960000000005</v>
      </c>
      <c r="X1300" s="59">
        <v>4.3592759999999995</v>
      </c>
      <c r="Y1300" s="59">
        <v>3.9847320000000002</v>
      </c>
    </row>
    <row r="1301" spans="3:25">
      <c r="C1301" s="13" t="str">
        <f>IFERROR(VLOOKUP(A1301,$H$13:$K$2718,4,0),"")</f>
        <v/>
      </c>
      <c r="H1301" s="54" t="s">
        <v>15846</v>
      </c>
      <c r="I1301" s="55" t="s">
        <v>19298</v>
      </c>
      <c r="J1301" s="55" t="s">
        <v>14562</v>
      </c>
      <c r="K1301" s="56">
        <v>1</v>
      </c>
      <c r="L1301" s="56" t="s">
        <v>20533</v>
      </c>
      <c r="M1301" s="57" t="s">
        <v>20537</v>
      </c>
      <c r="N1301" s="58"/>
      <c r="O1301" s="58"/>
      <c r="P1301" s="58">
        <v>7.8787499999999993</v>
      </c>
      <c r="Q1301" s="58"/>
      <c r="R1301" s="59"/>
      <c r="S1301" s="59"/>
      <c r="T1301" s="59">
        <v>8.0363249999999997</v>
      </c>
      <c r="U1301" s="59"/>
      <c r="V1301" s="59"/>
      <c r="W1301" s="59"/>
      <c r="X1301" s="59">
        <v>8.1970515000000006</v>
      </c>
      <c r="Y1301" s="59"/>
    </row>
    <row r="1302" spans="3:25">
      <c r="C1302" s="13" t="str">
        <f>IFERROR(VLOOKUP(A1302,$H$13:$K$2718,4,0),"")</f>
        <v/>
      </c>
      <c r="H1302" s="54" t="s">
        <v>15847</v>
      </c>
      <c r="I1302" s="55" t="s">
        <v>19299</v>
      </c>
      <c r="J1302" s="55" t="s">
        <v>19300</v>
      </c>
      <c r="K1302" s="56">
        <v>6</v>
      </c>
      <c r="L1302" s="56" t="s">
        <v>20532</v>
      </c>
      <c r="M1302" s="57" t="s">
        <v>20537</v>
      </c>
      <c r="N1302" s="58"/>
      <c r="O1302" s="58"/>
      <c r="P1302" s="58">
        <v>4.0299999999999994</v>
      </c>
      <c r="Q1302" s="58"/>
      <c r="R1302" s="59"/>
      <c r="S1302" s="59"/>
      <c r="T1302" s="59">
        <v>4.1105999999999989</v>
      </c>
      <c r="U1302" s="59"/>
      <c r="V1302" s="59"/>
      <c r="W1302" s="59"/>
      <c r="X1302" s="59">
        <v>4.1928119999999991</v>
      </c>
      <c r="Y1302" s="59"/>
    </row>
    <row r="1303" spans="3:25">
      <c r="C1303" s="13" t="str">
        <f>IFERROR(VLOOKUP(A1303,$H$13:$K$2718,4,0),"")</f>
        <v/>
      </c>
      <c r="H1303" s="54" t="s">
        <v>15848</v>
      </c>
      <c r="I1303" s="55" t="s">
        <v>19301</v>
      </c>
      <c r="J1303" s="55" t="s">
        <v>19302</v>
      </c>
      <c r="K1303" s="56">
        <v>6</v>
      </c>
      <c r="L1303" s="56" t="s">
        <v>20532</v>
      </c>
      <c r="M1303" s="57" t="s">
        <v>20537</v>
      </c>
      <c r="N1303" s="58"/>
      <c r="O1303" s="58"/>
      <c r="P1303" s="58">
        <v>3.7599999999999993</v>
      </c>
      <c r="Q1303" s="58"/>
      <c r="R1303" s="59"/>
      <c r="S1303" s="59"/>
      <c r="T1303" s="59">
        <v>3.8351999999999995</v>
      </c>
      <c r="U1303" s="59"/>
      <c r="V1303" s="59"/>
      <c r="W1303" s="59"/>
      <c r="X1303" s="59">
        <v>3.9119039999999994</v>
      </c>
      <c r="Y1303" s="59"/>
    </row>
    <row r="1304" spans="3:25">
      <c r="C1304" s="13" t="str">
        <f>IFERROR(VLOOKUP(A1304,$H$13:$K$2718,4,0),"")</f>
        <v/>
      </c>
      <c r="H1304" s="54" t="s">
        <v>15849</v>
      </c>
      <c r="I1304" s="55" t="s">
        <v>19303</v>
      </c>
      <c r="J1304" s="55" t="s">
        <v>14562</v>
      </c>
      <c r="K1304" s="56">
        <v>1</v>
      </c>
      <c r="L1304" s="56" t="s">
        <v>20532</v>
      </c>
      <c r="M1304" s="57" t="s">
        <v>20537</v>
      </c>
      <c r="N1304" s="58"/>
      <c r="O1304" s="58"/>
      <c r="P1304" s="58">
        <v>2.87</v>
      </c>
      <c r="Q1304" s="58"/>
      <c r="R1304" s="59"/>
      <c r="S1304" s="59"/>
      <c r="T1304" s="59">
        <v>2.9274</v>
      </c>
      <c r="U1304" s="59"/>
      <c r="V1304" s="59"/>
      <c r="W1304" s="59"/>
      <c r="X1304" s="59">
        <v>2.985948</v>
      </c>
      <c r="Y1304" s="59"/>
    </row>
    <row r="1305" spans="3:25">
      <c r="C1305" s="13" t="str">
        <f>IFERROR(VLOOKUP(A1305,$H$13:$K$2718,4,0),"")</f>
        <v/>
      </c>
      <c r="H1305" s="54" t="s">
        <v>15850</v>
      </c>
      <c r="I1305" s="55" t="s">
        <v>14562</v>
      </c>
      <c r="J1305" s="55" t="s">
        <v>14562</v>
      </c>
      <c r="K1305" s="56">
        <v>1</v>
      </c>
      <c r="L1305" s="56" t="s">
        <v>20532</v>
      </c>
      <c r="M1305" s="57" t="s">
        <v>20537</v>
      </c>
      <c r="N1305" s="58"/>
      <c r="O1305" s="58"/>
      <c r="P1305" s="58">
        <v>2.38</v>
      </c>
      <c r="Q1305" s="58"/>
      <c r="R1305" s="59"/>
      <c r="S1305" s="59"/>
      <c r="T1305" s="59">
        <v>2.4276</v>
      </c>
      <c r="U1305" s="59"/>
      <c r="V1305" s="59"/>
      <c r="W1305" s="59"/>
      <c r="X1305" s="59">
        <v>2.4761519999999999</v>
      </c>
      <c r="Y1305" s="59"/>
    </row>
    <row r="1306" spans="3:25">
      <c r="C1306" s="13" t="str">
        <f>IFERROR(VLOOKUP(A1306,$H$13:$K$2718,4,0),"")</f>
        <v/>
      </c>
      <c r="H1306" s="54" t="s">
        <v>15851</v>
      </c>
      <c r="I1306" s="55" t="s">
        <v>19304</v>
      </c>
      <c r="J1306" s="55" t="s">
        <v>19305</v>
      </c>
      <c r="K1306" s="56">
        <v>1</v>
      </c>
      <c r="L1306" s="56" t="s">
        <v>20532</v>
      </c>
      <c r="M1306" s="57" t="s">
        <v>20537</v>
      </c>
      <c r="N1306" s="58"/>
      <c r="O1306" s="58"/>
      <c r="P1306" s="58">
        <v>4.33</v>
      </c>
      <c r="Q1306" s="58"/>
      <c r="R1306" s="59"/>
      <c r="S1306" s="59"/>
      <c r="T1306" s="59">
        <v>4.4165999999999999</v>
      </c>
      <c r="U1306" s="59"/>
      <c r="V1306" s="59"/>
      <c r="W1306" s="59"/>
      <c r="X1306" s="59">
        <v>4.5049320000000002</v>
      </c>
      <c r="Y1306" s="59"/>
    </row>
    <row r="1307" spans="3:25">
      <c r="C1307" s="13" t="str">
        <f>IFERROR(VLOOKUP(A1307,$H$13:$K$2718,4,0),"")</f>
        <v/>
      </c>
      <c r="H1307" s="54" t="s">
        <v>15852</v>
      </c>
      <c r="I1307" s="55" t="s">
        <v>19306</v>
      </c>
      <c r="J1307" s="55" t="s">
        <v>14562</v>
      </c>
      <c r="K1307" s="56">
        <v>1</v>
      </c>
      <c r="L1307" s="56" t="s">
        <v>20532</v>
      </c>
      <c r="M1307" s="57" t="s">
        <v>20537</v>
      </c>
      <c r="N1307" s="58"/>
      <c r="O1307" s="58"/>
      <c r="P1307" s="58">
        <v>3.94</v>
      </c>
      <c r="Q1307" s="58"/>
      <c r="R1307" s="59"/>
      <c r="S1307" s="59"/>
      <c r="T1307" s="59">
        <v>4.0187999999999997</v>
      </c>
      <c r="U1307" s="59"/>
      <c r="V1307" s="59"/>
      <c r="W1307" s="59"/>
      <c r="X1307" s="59">
        <v>4.0991759999999999</v>
      </c>
      <c r="Y1307" s="59"/>
    </row>
    <row r="1308" spans="3:25">
      <c r="C1308" s="13" t="str">
        <f>IFERROR(VLOOKUP(A1308,$H$13:$K$2718,4,0),"")</f>
        <v/>
      </c>
      <c r="H1308" s="54" t="s">
        <v>15853</v>
      </c>
      <c r="I1308" s="55" t="s">
        <v>19307</v>
      </c>
      <c r="J1308" s="55" t="s">
        <v>14562</v>
      </c>
      <c r="K1308" s="56">
        <v>1</v>
      </c>
      <c r="L1308" s="56" t="s">
        <v>20533</v>
      </c>
      <c r="M1308" s="57" t="s">
        <v>20537</v>
      </c>
      <c r="N1308" s="58"/>
      <c r="O1308" s="58"/>
      <c r="P1308" s="58">
        <v>14.23</v>
      </c>
      <c r="Q1308" s="58"/>
      <c r="R1308" s="59"/>
      <c r="S1308" s="59"/>
      <c r="T1308" s="59">
        <v>14.5146</v>
      </c>
      <c r="U1308" s="59"/>
      <c r="V1308" s="59"/>
      <c r="W1308" s="59"/>
      <c r="X1308" s="59">
        <v>14.804891999999999</v>
      </c>
      <c r="Y1308" s="59"/>
    </row>
    <row r="1309" spans="3:25">
      <c r="C1309" s="13" t="str">
        <f>IFERROR(VLOOKUP(A1309,$H$13:$K$2718,4,0),"")</f>
        <v/>
      </c>
      <c r="H1309" s="54" t="s">
        <v>15854</v>
      </c>
      <c r="I1309" s="55" t="s">
        <v>14562</v>
      </c>
      <c r="J1309" s="55" t="s">
        <v>14562</v>
      </c>
      <c r="K1309" s="56">
        <v>1</v>
      </c>
      <c r="L1309" s="56" t="s">
        <v>20532</v>
      </c>
      <c r="M1309" s="57" t="s">
        <v>20537</v>
      </c>
      <c r="N1309" s="58"/>
      <c r="O1309" s="58"/>
      <c r="P1309" s="58">
        <v>4.92</v>
      </c>
      <c r="Q1309" s="58"/>
      <c r="R1309" s="59"/>
      <c r="S1309" s="59"/>
      <c r="T1309" s="59">
        <v>5.0183999999999997</v>
      </c>
      <c r="U1309" s="59"/>
      <c r="V1309" s="59"/>
      <c r="W1309" s="59"/>
      <c r="X1309" s="59">
        <v>5.1187679999999993</v>
      </c>
      <c r="Y1309" s="59"/>
    </row>
    <row r="1310" spans="3:25">
      <c r="C1310" s="13" t="str">
        <f>IFERROR(VLOOKUP(A1310,$H$13:$K$2718,4,0),"")</f>
        <v/>
      </c>
      <c r="H1310" s="54" t="s">
        <v>15855</v>
      </c>
      <c r="I1310" s="55" t="s">
        <v>19308</v>
      </c>
      <c r="J1310" s="55" t="s">
        <v>14562</v>
      </c>
      <c r="K1310" s="56">
        <v>1</v>
      </c>
      <c r="L1310" s="56" t="s">
        <v>20532</v>
      </c>
      <c r="M1310" s="57" t="s">
        <v>20537</v>
      </c>
      <c r="N1310" s="58"/>
      <c r="O1310" s="58"/>
      <c r="P1310" s="58">
        <v>4.3000000000000007</v>
      </c>
      <c r="Q1310" s="58"/>
      <c r="R1310" s="59"/>
      <c r="S1310" s="59"/>
      <c r="T1310" s="59">
        <v>4.386000000000001</v>
      </c>
      <c r="U1310" s="59"/>
      <c r="V1310" s="59"/>
      <c r="W1310" s="59"/>
      <c r="X1310" s="59">
        <v>4.473720000000001</v>
      </c>
      <c r="Y1310" s="59"/>
    </row>
    <row r="1311" spans="3:25">
      <c r="C1311" s="13" t="str">
        <f>IFERROR(VLOOKUP(A1311,$H$13:$K$2718,4,0),"")</f>
        <v/>
      </c>
      <c r="H1311" s="54" t="s">
        <v>15856</v>
      </c>
      <c r="I1311" s="55" t="s">
        <v>19309</v>
      </c>
      <c r="J1311" s="55" t="s">
        <v>14562</v>
      </c>
      <c r="K1311" s="56">
        <v>1</v>
      </c>
      <c r="L1311" s="56" t="s">
        <v>20533</v>
      </c>
      <c r="M1311" s="57" t="s">
        <v>20537</v>
      </c>
      <c r="N1311" s="58"/>
      <c r="O1311" s="58"/>
      <c r="P1311" s="58">
        <v>29.96</v>
      </c>
      <c r="Q1311" s="58"/>
      <c r="R1311" s="59"/>
      <c r="S1311" s="59"/>
      <c r="T1311" s="59">
        <v>30.559200000000001</v>
      </c>
      <c r="U1311" s="59"/>
      <c r="V1311" s="59"/>
      <c r="W1311" s="59"/>
      <c r="X1311" s="59">
        <v>31.170384000000002</v>
      </c>
      <c r="Y1311" s="59"/>
    </row>
    <row r="1312" spans="3:25">
      <c r="C1312" s="13" t="str">
        <f>IFERROR(VLOOKUP(A1312,$H$13:$K$2718,4,0),"")</f>
        <v/>
      </c>
      <c r="H1312" s="54" t="s">
        <v>15857</v>
      </c>
      <c r="I1312" s="55" t="s">
        <v>19310</v>
      </c>
      <c r="J1312" s="55" t="s">
        <v>19311</v>
      </c>
      <c r="K1312" s="56">
        <v>1</v>
      </c>
      <c r="L1312" s="56" t="s">
        <v>20532</v>
      </c>
      <c r="M1312" s="57" t="s">
        <v>20537</v>
      </c>
      <c r="N1312" s="58"/>
      <c r="O1312" s="58"/>
      <c r="P1312" s="58">
        <v>4.09</v>
      </c>
      <c r="Q1312" s="58"/>
      <c r="R1312" s="59"/>
      <c r="S1312" s="59"/>
      <c r="T1312" s="59">
        <v>4.1718000000000002</v>
      </c>
      <c r="U1312" s="59"/>
      <c r="V1312" s="59"/>
      <c r="W1312" s="59"/>
      <c r="X1312" s="59">
        <v>4.255236</v>
      </c>
      <c r="Y1312" s="59"/>
    </row>
    <row r="1313" spans="3:25">
      <c r="C1313" s="13" t="str">
        <f>IFERROR(VLOOKUP(A1313,$H$13:$K$2718,4,0),"")</f>
        <v/>
      </c>
      <c r="H1313" s="54" t="s">
        <v>15858</v>
      </c>
      <c r="I1313" s="55" t="s">
        <v>19312</v>
      </c>
      <c r="J1313" s="55" t="s">
        <v>19313</v>
      </c>
      <c r="K1313" s="56">
        <v>1</v>
      </c>
      <c r="L1313" s="56" t="s">
        <v>20532</v>
      </c>
      <c r="M1313" s="57" t="s">
        <v>20537</v>
      </c>
      <c r="N1313" s="58"/>
      <c r="O1313" s="58"/>
      <c r="P1313" s="58">
        <v>4.5</v>
      </c>
      <c r="Q1313" s="58"/>
      <c r="R1313" s="59"/>
      <c r="S1313" s="59"/>
      <c r="T1313" s="59">
        <v>4.59</v>
      </c>
      <c r="U1313" s="59"/>
      <c r="V1313" s="59"/>
      <c r="W1313" s="59"/>
      <c r="X1313" s="59">
        <v>4.6818</v>
      </c>
      <c r="Y1313" s="59"/>
    </row>
    <row r="1314" spans="3:25">
      <c r="C1314" s="13" t="str">
        <f>IFERROR(VLOOKUP(A1314,$H$13:$K$2718,4,0),"")</f>
        <v/>
      </c>
      <c r="H1314" s="54" t="s">
        <v>15859</v>
      </c>
      <c r="I1314" s="55" t="s">
        <v>19314</v>
      </c>
      <c r="J1314" s="55" t="s">
        <v>18626</v>
      </c>
      <c r="K1314" s="56">
        <v>1</v>
      </c>
      <c r="L1314" s="56" t="s">
        <v>20532</v>
      </c>
      <c r="M1314" s="57" t="s">
        <v>20537</v>
      </c>
      <c r="N1314" s="58"/>
      <c r="O1314" s="58"/>
      <c r="P1314" s="58">
        <v>4.9700000000000006</v>
      </c>
      <c r="Q1314" s="58"/>
      <c r="R1314" s="59"/>
      <c r="S1314" s="59"/>
      <c r="T1314" s="59">
        <v>5.0694000000000008</v>
      </c>
      <c r="U1314" s="59"/>
      <c r="V1314" s="59"/>
      <c r="W1314" s="59"/>
      <c r="X1314" s="59">
        <v>5.1707880000000008</v>
      </c>
      <c r="Y1314" s="59"/>
    </row>
    <row r="1315" spans="3:25">
      <c r="C1315" s="13" t="str">
        <f>IFERROR(VLOOKUP(A1315,$H$13:$K$2718,4,0),"")</f>
        <v/>
      </c>
      <c r="H1315" s="54" t="s">
        <v>15860</v>
      </c>
      <c r="I1315" s="55" t="s">
        <v>19315</v>
      </c>
      <c r="J1315" s="55" t="s">
        <v>14562</v>
      </c>
      <c r="K1315" s="56">
        <v>1</v>
      </c>
      <c r="L1315" s="56" t="s">
        <v>20532</v>
      </c>
      <c r="M1315" s="57" t="s">
        <v>20537</v>
      </c>
      <c r="N1315" s="58"/>
      <c r="O1315" s="58"/>
      <c r="P1315" s="58">
        <v>9.43</v>
      </c>
      <c r="Q1315" s="58"/>
      <c r="R1315" s="59"/>
      <c r="S1315" s="59"/>
      <c r="T1315" s="59">
        <v>9.6185999999999989</v>
      </c>
      <c r="U1315" s="59"/>
      <c r="V1315" s="59"/>
      <c r="W1315" s="59"/>
      <c r="X1315" s="59">
        <v>9.8109719999999996</v>
      </c>
      <c r="Y1315" s="59"/>
    </row>
    <row r="1316" spans="3:25">
      <c r="C1316" s="13" t="str">
        <f>IFERROR(VLOOKUP(A1316,$H$13:$K$2718,4,0),"")</f>
        <v/>
      </c>
      <c r="H1316" s="54" t="s">
        <v>15861</v>
      </c>
      <c r="I1316" s="55" t="s">
        <v>19316</v>
      </c>
      <c r="J1316" s="55" t="s">
        <v>19317</v>
      </c>
      <c r="K1316" s="56">
        <v>1</v>
      </c>
      <c r="L1316" s="56" t="s">
        <v>20532</v>
      </c>
      <c r="M1316" s="57" t="s">
        <v>20537</v>
      </c>
      <c r="N1316" s="58"/>
      <c r="O1316" s="58"/>
      <c r="P1316" s="58">
        <v>5.25</v>
      </c>
      <c r="Q1316" s="58"/>
      <c r="R1316" s="59"/>
      <c r="S1316" s="59"/>
      <c r="T1316" s="59">
        <v>5.3550000000000004</v>
      </c>
      <c r="U1316" s="59"/>
      <c r="V1316" s="59"/>
      <c r="W1316" s="59"/>
      <c r="X1316" s="59">
        <v>5.4621000000000004</v>
      </c>
      <c r="Y1316" s="59"/>
    </row>
    <row r="1317" spans="3:25">
      <c r="C1317" s="13" t="str">
        <f>IFERROR(VLOOKUP(A1317,$H$13:$K$2718,4,0),"")</f>
        <v/>
      </c>
      <c r="H1317" s="54" t="s">
        <v>15862</v>
      </c>
      <c r="I1317" s="55" t="s">
        <v>19318</v>
      </c>
      <c r="J1317" s="55" t="s">
        <v>19319</v>
      </c>
      <c r="K1317" s="56">
        <v>1</v>
      </c>
      <c r="L1317" s="56" t="s">
        <v>20532</v>
      </c>
      <c r="M1317" s="57" t="s">
        <v>20537</v>
      </c>
      <c r="N1317" s="58"/>
      <c r="O1317" s="58"/>
      <c r="P1317" s="58">
        <v>2.79</v>
      </c>
      <c r="Q1317" s="58"/>
      <c r="R1317" s="59"/>
      <c r="S1317" s="59"/>
      <c r="T1317" s="59">
        <v>2.8458000000000001</v>
      </c>
      <c r="U1317" s="59"/>
      <c r="V1317" s="59"/>
      <c r="W1317" s="59"/>
      <c r="X1317" s="59">
        <v>2.9027160000000003</v>
      </c>
      <c r="Y1317" s="59"/>
    </row>
    <row r="1318" spans="3:25">
      <c r="C1318" s="13" t="str">
        <f>IFERROR(VLOOKUP(A1318,$H$13:$K$2718,4,0),"")</f>
        <v/>
      </c>
      <c r="H1318" s="54" t="s">
        <v>15863</v>
      </c>
      <c r="I1318" s="55" t="s">
        <v>19320</v>
      </c>
      <c r="J1318" s="55" t="s">
        <v>19321</v>
      </c>
      <c r="K1318" s="56">
        <v>1</v>
      </c>
      <c r="L1318" s="56" t="s">
        <v>20532</v>
      </c>
      <c r="M1318" s="57" t="s">
        <v>20537</v>
      </c>
      <c r="N1318" s="58"/>
      <c r="O1318" s="58"/>
      <c r="P1318" s="58">
        <v>3.22</v>
      </c>
      <c r="Q1318" s="58"/>
      <c r="R1318" s="59"/>
      <c r="S1318" s="59"/>
      <c r="T1318" s="59">
        <v>3.2844000000000002</v>
      </c>
      <c r="U1318" s="59"/>
      <c r="V1318" s="59"/>
      <c r="W1318" s="59"/>
      <c r="X1318" s="59">
        <v>3.3500880000000004</v>
      </c>
      <c r="Y1318" s="59"/>
    </row>
    <row r="1319" spans="3:25">
      <c r="C1319" s="13" t="str">
        <f>IFERROR(VLOOKUP(A1319,$H$13:$K$2718,4,0),"")</f>
        <v/>
      </c>
      <c r="H1319" s="54" t="s">
        <v>15864</v>
      </c>
      <c r="I1319" s="55" t="s">
        <v>19322</v>
      </c>
      <c r="J1319" s="55" t="s">
        <v>19323</v>
      </c>
      <c r="K1319" s="56">
        <v>1</v>
      </c>
      <c r="L1319" s="56" t="s">
        <v>20532</v>
      </c>
      <c r="M1319" s="57" t="s">
        <v>20537</v>
      </c>
      <c r="N1319" s="58"/>
      <c r="O1319" s="58"/>
      <c r="P1319" s="58">
        <v>5.1999999999999993</v>
      </c>
      <c r="Q1319" s="58"/>
      <c r="R1319" s="59"/>
      <c r="S1319" s="59"/>
      <c r="T1319" s="59">
        <v>5.3039999999999994</v>
      </c>
      <c r="U1319" s="59"/>
      <c r="V1319" s="59"/>
      <c r="W1319" s="59"/>
      <c r="X1319" s="59">
        <v>5.4100799999999998</v>
      </c>
      <c r="Y1319" s="59"/>
    </row>
    <row r="1320" spans="3:25">
      <c r="C1320" s="13" t="str">
        <f>IFERROR(VLOOKUP(A1320,$H$13:$K$2718,4,0),"")</f>
        <v/>
      </c>
      <c r="H1320" s="54" t="s">
        <v>15865</v>
      </c>
      <c r="I1320" s="55" t="s">
        <v>19324</v>
      </c>
      <c r="J1320" s="55" t="s">
        <v>19325</v>
      </c>
      <c r="K1320" s="56">
        <v>1</v>
      </c>
      <c r="L1320" s="56" t="s">
        <v>20532</v>
      </c>
      <c r="M1320" s="57" t="s">
        <v>20537</v>
      </c>
      <c r="N1320" s="58"/>
      <c r="O1320" s="58"/>
      <c r="P1320" s="58">
        <v>4.5400000000000009</v>
      </c>
      <c r="Q1320" s="58"/>
      <c r="R1320" s="59"/>
      <c r="S1320" s="59"/>
      <c r="T1320" s="59">
        <v>4.6308000000000007</v>
      </c>
      <c r="U1320" s="59"/>
      <c r="V1320" s="59"/>
      <c r="W1320" s="59"/>
      <c r="X1320" s="59">
        <v>4.7234160000000003</v>
      </c>
      <c r="Y1320" s="59"/>
    </row>
    <row r="1321" spans="3:25">
      <c r="C1321" s="13" t="str">
        <f>IFERROR(VLOOKUP(A1321,$H$13:$K$2718,4,0),"")</f>
        <v/>
      </c>
      <c r="H1321" s="54" t="s">
        <v>15866</v>
      </c>
      <c r="I1321" s="55" t="s">
        <v>19326</v>
      </c>
      <c r="J1321" s="55" t="s">
        <v>14562</v>
      </c>
      <c r="K1321" s="56">
        <v>1</v>
      </c>
      <c r="L1321" s="56" t="s">
        <v>20532</v>
      </c>
      <c r="M1321" s="57" t="s">
        <v>20537</v>
      </c>
      <c r="N1321" s="58"/>
      <c r="O1321" s="58"/>
      <c r="P1321" s="58">
        <v>1.56</v>
      </c>
      <c r="Q1321" s="58"/>
      <c r="R1321" s="59"/>
      <c r="S1321" s="59"/>
      <c r="T1321" s="59">
        <v>1.5911999999999999</v>
      </c>
      <c r="U1321" s="59"/>
      <c r="V1321" s="59"/>
      <c r="W1321" s="59"/>
      <c r="X1321" s="59">
        <v>1.623024</v>
      </c>
      <c r="Y1321" s="59"/>
    </row>
    <row r="1322" spans="3:25">
      <c r="C1322" s="13" t="str">
        <f>IFERROR(VLOOKUP(A1322,$H$13:$K$2718,4,0),"")</f>
        <v/>
      </c>
      <c r="H1322" s="54" t="s">
        <v>15867</v>
      </c>
      <c r="I1322" s="55" t="s">
        <v>17465</v>
      </c>
      <c r="J1322" s="55" t="s">
        <v>14562</v>
      </c>
      <c r="K1322" s="56">
        <v>12</v>
      </c>
      <c r="L1322" s="56" t="s">
        <v>20532</v>
      </c>
      <c r="M1322" s="57" t="s">
        <v>20537</v>
      </c>
      <c r="N1322" s="58"/>
      <c r="O1322" s="58"/>
      <c r="P1322" s="58">
        <v>2.63</v>
      </c>
      <c r="Q1322" s="58"/>
      <c r="R1322" s="59"/>
      <c r="S1322" s="59"/>
      <c r="T1322" s="59">
        <v>2.6825999999999999</v>
      </c>
      <c r="U1322" s="59"/>
      <c r="V1322" s="59"/>
      <c r="W1322" s="59"/>
      <c r="X1322" s="59">
        <v>2.7362519999999999</v>
      </c>
      <c r="Y1322" s="59"/>
    </row>
    <row r="1323" spans="3:25">
      <c r="C1323" s="13" t="str">
        <f>IFERROR(VLOOKUP(A1323,$H$13:$K$2718,4,0),"")</f>
        <v/>
      </c>
      <c r="H1323" s="54" t="s">
        <v>15868</v>
      </c>
      <c r="I1323" s="55" t="s">
        <v>19327</v>
      </c>
      <c r="J1323" s="55" t="s">
        <v>14562</v>
      </c>
      <c r="K1323" s="56">
        <v>1</v>
      </c>
      <c r="L1323" s="56" t="s">
        <v>20532</v>
      </c>
      <c r="M1323" s="57" t="s">
        <v>20537</v>
      </c>
      <c r="N1323" s="58"/>
      <c r="O1323" s="58"/>
      <c r="P1323" s="58">
        <v>4.120000000000001</v>
      </c>
      <c r="Q1323" s="58"/>
      <c r="R1323" s="59"/>
      <c r="S1323" s="59"/>
      <c r="T1323" s="59">
        <v>4.2024000000000008</v>
      </c>
      <c r="U1323" s="59"/>
      <c r="V1323" s="59"/>
      <c r="W1323" s="59"/>
      <c r="X1323" s="59">
        <v>4.2864480000000009</v>
      </c>
      <c r="Y1323" s="59"/>
    </row>
    <row r="1324" spans="3:25">
      <c r="C1324" s="13" t="str">
        <f>IFERROR(VLOOKUP(A1324,$H$13:$K$2718,4,0),"")</f>
        <v/>
      </c>
      <c r="H1324" s="54" t="s">
        <v>15869</v>
      </c>
      <c r="I1324" s="55" t="s">
        <v>19328</v>
      </c>
      <c r="J1324" s="55" t="s">
        <v>19329</v>
      </c>
      <c r="K1324" s="56">
        <v>1</v>
      </c>
      <c r="L1324" s="56" t="s">
        <v>20532</v>
      </c>
      <c r="M1324" s="57" t="s">
        <v>20537</v>
      </c>
      <c r="N1324" s="58"/>
      <c r="O1324" s="58"/>
      <c r="P1324" s="58">
        <v>2.2100000000000004</v>
      </c>
      <c r="Q1324" s="58"/>
      <c r="R1324" s="59"/>
      <c r="S1324" s="59"/>
      <c r="T1324" s="59">
        <v>2.2542000000000004</v>
      </c>
      <c r="U1324" s="59"/>
      <c r="V1324" s="59"/>
      <c r="W1324" s="59"/>
      <c r="X1324" s="59">
        <v>2.2992840000000005</v>
      </c>
      <c r="Y1324" s="59"/>
    </row>
    <row r="1325" spans="3:25">
      <c r="C1325" s="13" t="str">
        <f>IFERROR(VLOOKUP(A1325,$H$13:$K$2718,4,0),"")</f>
        <v/>
      </c>
      <c r="H1325" s="54" t="s">
        <v>15870</v>
      </c>
      <c r="I1325" s="55" t="s">
        <v>19330</v>
      </c>
      <c r="J1325" s="55" t="s">
        <v>14562</v>
      </c>
      <c r="K1325" s="56">
        <v>12</v>
      </c>
      <c r="L1325" s="56" t="s">
        <v>20532</v>
      </c>
      <c r="M1325" s="57" t="s">
        <v>20537</v>
      </c>
      <c r="N1325" s="58"/>
      <c r="O1325" s="58"/>
      <c r="P1325" s="58">
        <v>3.5500000000000003</v>
      </c>
      <c r="Q1325" s="58"/>
      <c r="R1325" s="59"/>
      <c r="S1325" s="59"/>
      <c r="T1325" s="59">
        <v>3.6210000000000004</v>
      </c>
      <c r="U1325" s="59"/>
      <c r="V1325" s="59"/>
      <c r="W1325" s="59"/>
      <c r="X1325" s="59">
        <v>3.6934200000000006</v>
      </c>
      <c r="Y1325" s="59"/>
    </row>
    <row r="1326" spans="3:25">
      <c r="C1326" s="13" t="str">
        <f>IFERROR(VLOOKUP(A1326,$H$13:$K$2718,4,0),"")</f>
        <v/>
      </c>
      <c r="H1326" s="54" t="s">
        <v>15871</v>
      </c>
      <c r="I1326" s="55" t="s">
        <v>14562</v>
      </c>
      <c r="J1326" s="55" t="s">
        <v>14562</v>
      </c>
      <c r="K1326" s="56">
        <v>12</v>
      </c>
      <c r="L1326" s="56" t="s">
        <v>20532</v>
      </c>
      <c r="M1326" s="57" t="s">
        <v>20536</v>
      </c>
      <c r="N1326" s="58">
        <v>2.69</v>
      </c>
      <c r="O1326" s="58">
        <v>2.4900000000000002</v>
      </c>
      <c r="P1326" s="58">
        <v>2.29</v>
      </c>
      <c r="Q1326" s="58">
        <v>2.04</v>
      </c>
      <c r="R1326" s="59">
        <v>2.7437999999999998</v>
      </c>
      <c r="S1326" s="59">
        <v>2.5398000000000001</v>
      </c>
      <c r="T1326" s="59">
        <v>2.3357999999999999</v>
      </c>
      <c r="U1326" s="59">
        <v>2.0808</v>
      </c>
      <c r="V1326" s="59">
        <v>2.7986759999999999</v>
      </c>
      <c r="W1326" s="59">
        <v>2.5905960000000001</v>
      </c>
      <c r="X1326" s="59">
        <v>2.3825159999999999</v>
      </c>
      <c r="Y1326" s="59">
        <v>2.1224159999999999</v>
      </c>
    </row>
    <row r="1327" spans="3:25">
      <c r="C1327" s="13" t="str">
        <f>IFERROR(VLOOKUP(A1327,$H$13:$K$2718,4,0),"")</f>
        <v/>
      </c>
      <c r="H1327" s="54" t="s">
        <v>15872</v>
      </c>
      <c r="I1327" s="55" t="s">
        <v>19331</v>
      </c>
      <c r="J1327" s="55" t="s">
        <v>14562</v>
      </c>
      <c r="K1327" s="56">
        <v>6</v>
      </c>
      <c r="L1327" s="56" t="s">
        <v>20532</v>
      </c>
      <c r="M1327" s="57" t="s">
        <v>20537</v>
      </c>
      <c r="N1327" s="58"/>
      <c r="O1327" s="58"/>
      <c r="P1327" s="58">
        <v>5.0399999999999991</v>
      </c>
      <c r="Q1327" s="58"/>
      <c r="R1327" s="59"/>
      <c r="S1327" s="59"/>
      <c r="T1327" s="59">
        <v>5.1407999999999987</v>
      </c>
      <c r="U1327" s="59"/>
      <c r="V1327" s="59"/>
      <c r="W1327" s="59"/>
      <c r="X1327" s="59">
        <v>5.2436159999999985</v>
      </c>
      <c r="Y1327" s="59"/>
    </row>
    <row r="1328" spans="3:25">
      <c r="C1328" s="13" t="str">
        <f>IFERROR(VLOOKUP(A1328,$H$13:$K$2718,4,0),"")</f>
        <v/>
      </c>
      <c r="H1328" s="54" t="s">
        <v>15873</v>
      </c>
      <c r="I1328" s="55" t="s">
        <v>19332</v>
      </c>
      <c r="J1328" s="55" t="s">
        <v>19333</v>
      </c>
      <c r="K1328" s="56">
        <v>1</v>
      </c>
      <c r="L1328" s="56" t="s">
        <v>20532</v>
      </c>
      <c r="M1328" s="57" t="s">
        <v>20537</v>
      </c>
      <c r="N1328" s="58"/>
      <c r="O1328" s="58"/>
      <c r="P1328" s="58">
        <v>6.7</v>
      </c>
      <c r="Q1328" s="58"/>
      <c r="R1328" s="59"/>
      <c r="S1328" s="59"/>
      <c r="T1328" s="59">
        <v>6.8340000000000005</v>
      </c>
      <c r="U1328" s="59"/>
      <c r="V1328" s="59"/>
      <c r="W1328" s="59"/>
      <c r="X1328" s="59">
        <v>6.9706800000000007</v>
      </c>
      <c r="Y1328" s="59"/>
    </row>
    <row r="1329" spans="3:25">
      <c r="C1329" s="13" t="str">
        <f>IFERROR(VLOOKUP(A1329,$H$13:$K$2718,4,0),"")</f>
        <v/>
      </c>
      <c r="H1329" s="54" t="s">
        <v>15874</v>
      </c>
      <c r="I1329" s="55" t="s">
        <v>19334</v>
      </c>
      <c r="J1329" s="55" t="s">
        <v>14562</v>
      </c>
      <c r="K1329" s="56">
        <v>1</v>
      </c>
      <c r="L1329" s="56" t="s">
        <v>20532</v>
      </c>
      <c r="M1329" s="57" t="s">
        <v>20536</v>
      </c>
      <c r="N1329" s="58">
        <v>2.79</v>
      </c>
      <c r="O1329" s="58">
        <v>2.59</v>
      </c>
      <c r="P1329" s="58">
        <v>2.39</v>
      </c>
      <c r="Q1329" s="58">
        <v>2.14</v>
      </c>
      <c r="R1329" s="59">
        <v>2.8458000000000001</v>
      </c>
      <c r="S1329" s="59">
        <v>2.6417999999999999</v>
      </c>
      <c r="T1329" s="59">
        <v>2.4378000000000002</v>
      </c>
      <c r="U1329" s="59">
        <v>2.1828000000000003</v>
      </c>
      <c r="V1329" s="59">
        <v>2.9027160000000003</v>
      </c>
      <c r="W1329" s="59">
        <v>2.694636</v>
      </c>
      <c r="X1329" s="59">
        <v>2.4865560000000002</v>
      </c>
      <c r="Y1329" s="59">
        <v>2.2264560000000002</v>
      </c>
    </row>
    <row r="1330" spans="3:25">
      <c r="C1330" s="13" t="str">
        <f>IFERROR(VLOOKUP(A1330,$H$13:$K$2718,4,0),"")</f>
        <v/>
      </c>
      <c r="H1330" s="54" t="s">
        <v>15875</v>
      </c>
      <c r="I1330" s="55" t="s">
        <v>19335</v>
      </c>
      <c r="J1330" s="55" t="s">
        <v>14562</v>
      </c>
      <c r="K1330" s="56">
        <v>12</v>
      </c>
      <c r="L1330" s="56" t="s">
        <v>20533</v>
      </c>
      <c r="M1330" s="57" t="s">
        <v>20537</v>
      </c>
      <c r="N1330" s="58"/>
      <c r="O1330" s="58"/>
      <c r="P1330" s="58">
        <v>1.6099999999999999</v>
      </c>
      <c r="Q1330" s="58"/>
      <c r="R1330" s="59"/>
      <c r="S1330" s="59"/>
      <c r="T1330" s="59">
        <v>1.6421999999999999</v>
      </c>
      <c r="U1330" s="59"/>
      <c r="V1330" s="59"/>
      <c r="W1330" s="59"/>
      <c r="X1330" s="59">
        <v>1.675044</v>
      </c>
      <c r="Y1330" s="59"/>
    </row>
    <row r="1331" spans="3:25">
      <c r="C1331" s="13" t="str">
        <f>IFERROR(VLOOKUP(A1331,$H$13:$K$2718,4,0),"")</f>
        <v/>
      </c>
      <c r="H1331" s="54" t="s">
        <v>15876</v>
      </c>
      <c r="I1331" s="55" t="s">
        <v>19336</v>
      </c>
      <c r="J1331" s="55" t="s">
        <v>14562</v>
      </c>
      <c r="K1331" s="56">
        <v>1</v>
      </c>
      <c r="L1331" s="56" t="s">
        <v>20532</v>
      </c>
      <c r="M1331" s="57" t="s">
        <v>20537</v>
      </c>
      <c r="N1331" s="58"/>
      <c r="O1331" s="58"/>
      <c r="P1331" s="58">
        <v>6.1</v>
      </c>
      <c r="Q1331" s="58"/>
      <c r="R1331" s="59"/>
      <c r="S1331" s="59"/>
      <c r="T1331" s="59">
        <v>6.2219999999999995</v>
      </c>
      <c r="U1331" s="59"/>
      <c r="V1331" s="59"/>
      <c r="W1331" s="59"/>
      <c r="X1331" s="59">
        <v>6.3464399999999994</v>
      </c>
      <c r="Y1331" s="59"/>
    </row>
    <row r="1332" spans="3:25">
      <c r="C1332" s="13" t="str">
        <f>IFERROR(VLOOKUP(A1332,$H$13:$K$2718,4,0),"")</f>
        <v/>
      </c>
      <c r="H1332" s="54" t="s">
        <v>15877</v>
      </c>
      <c r="I1332" s="55" t="s">
        <v>14562</v>
      </c>
      <c r="J1332" s="55" t="s">
        <v>19337</v>
      </c>
      <c r="K1332" s="56">
        <v>1</v>
      </c>
      <c r="L1332" s="56" t="s">
        <v>20532</v>
      </c>
      <c r="M1332" s="57" t="s">
        <v>20537</v>
      </c>
      <c r="N1332" s="58"/>
      <c r="O1332" s="58"/>
      <c r="P1332" s="58">
        <v>5.1300000000000008</v>
      </c>
      <c r="Q1332" s="58"/>
      <c r="R1332" s="59"/>
      <c r="S1332" s="59"/>
      <c r="T1332" s="59">
        <v>5.2326000000000006</v>
      </c>
      <c r="U1332" s="59"/>
      <c r="V1332" s="59"/>
      <c r="W1332" s="59"/>
      <c r="X1332" s="59">
        <v>5.3372520000000003</v>
      </c>
      <c r="Y1332" s="59"/>
    </row>
    <row r="1333" spans="3:25">
      <c r="C1333" s="13" t="str">
        <f>IFERROR(VLOOKUP(A1333,$H$13:$K$2718,4,0),"")</f>
        <v/>
      </c>
      <c r="H1333" s="54" t="s">
        <v>15878</v>
      </c>
      <c r="I1333" s="55" t="s">
        <v>19338</v>
      </c>
      <c r="J1333" s="55" t="s">
        <v>14562</v>
      </c>
      <c r="K1333" s="56">
        <v>1</v>
      </c>
      <c r="L1333" s="56" t="s">
        <v>20533</v>
      </c>
      <c r="M1333" s="57" t="s">
        <v>20537</v>
      </c>
      <c r="N1333" s="58"/>
      <c r="O1333" s="58"/>
      <c r="P1333" s="58">
        <v>14.689999999999998</v>
      </c>
      <c r="Q1333" s="58"/>
      <c r="R1333" s="59"/>
      <c r="S1333" s="59"/>
      <c r="T1333" s="59">
        <v>14.983799999999997</v>
      </c>
      <c r="U1333" s="59"/>
      <c r="V1333" s="59"/>
      <c r="W1333" s="59"/>
      <c r="X1333" s="59">
        <v>15.283475999999997</v>
      </c>
      <c r="Y1333" s="59"/>
    </row>
    <row r="1334" spans="3:25">
      <c r="C1334" s="13" t="str">
        <f>IFERROR(VLOOKUP(A1334,$H$13:$K$2718,4,0),"")</f>
        <v/>
      </c>
      <c r="H1334" s="54" t="s">
        <v>15879</v>
      </c>
      <c r="I1334" s="55" t="s">
        <v>19339</v>
      </c>
      <c r="J1334" s="55" t="s">
        <v>19340</v>
      </c>
      <c r="K1334" s="56">
        <v>1</v>
      </c>
      <c r="L1334" s="56" t="s">
        <v>20532</v>
      </c>
      <c r="M1334" s="57" t="s">
        <v>20537</v>
      </c>
      <c r="N1334" s="58"/>
      <c r="O1334" s="58"/>
      <c r="P1334" s="58">
        <v>1.8000000000000003</v>
      </c>
      <c r="Q1334" s="58"/>
      <c r="R1334" s="59"/>
      <c r="S1334" s="59"/>
      <c r="T1334" s="59">
        <v>1.8360000000000003</v>
      </c>
      <c r="U1334" s="59"/>
      <c r="V1334" s="59"/>
      <c r="W1334" s="59"/>
      <c r="X1334" s="59">
        <v>1.8727200000000004</v>
      </c>
      <c r="Y1334" s="59"/>
    </row>
    <row r="1335" spans="3:25">
      <c r="C1335" s="13" t="str">
        <f>IFERROR(VLOOKUP(A1335,$H$13:$K$2718,4,0),"")</f>
        <v/>
      </c>
      <c r="H1335" s="54" t="s">
        <v>15880</v>
      </c>
      <c r="I1335" s="55" t="s">
        <v>19341</v>
      </c>
      <c r="J1335" s="55" t="s">
        <v>14562</v>
      </c>
      <c r="K1335" s="56">
        <v>1</v>
      </c>
      <c r="L1335" s="56" t="s">
        <v>20532</v>
      </c>
      <c r="M1335" s="57" t="s">
        <v>20537</v>
      </c>
      <c r="N1335" s="58"/>
      <c r="O1335" s="58"/>
      <c r="P1335" s="58">
        <v>5.09</v>
      </c>
      <c r="Q1335" s="58"/>
      <c r="R1335" s="59"/>
      <c r="S1335" s="59"/>
      <c r="T1335" s="59">
        <v>5.1917999999999997</v>
      </c>
      <c r="U1335" s="59"/>
      <c r="V1335" s="59"/>
      <c r="W1335" s="59"/>
      <c r="X1335" s="59">
        <v>5.295636</v>
      </c>
      <c r="Y1335" s="59"/>
    </row>
    <row r="1336" spans="3:25">
      <c r="C1336" s="13" t="str">
        <f>IFERROR(VLOOKUP(A1336,$H$13:$K$2718,4,0),"")</f>
        <v/>
      </c>
      <c r="H1336" s="54" t="s">
        <v>15881</v>
      </c>
      <c r="I1336" s="55" t="s">
        <v>19342</v>
      </c>
      <c r="J1336" s="55" t="s">
        <v>19343</v>
      </c>
      <c r="K1336" s="56">
        <v>1</v>
      </c>
      <c r="L1336" s="56" t="s">
        <v>20532</v>
      </c>
      <c r="M1336" s="57" t="s">
        <v>20537</v>
      </c>
      <c r="N1336" s="58"/>
      <c r="O1336" s="58"/>
      <c r="P1336" s="58">
        <v>7.38</v>
      </c>
      <c r="Q1336" s="58"/>
      <c r="R1336" s="59"/>
      <c r="S1336" s="59"/>
      <c r="T1336" s="59">
        <v>7.5275999999999996</v>
      </c>
      <c r="U1336" s="59"/>
      <c r="V1336" s="59"/>
      <c r="W1336" s="59"/>
      <c r="X1336" s="59">
        <v>7.6781519999999999</v>
      </c>
      <c r="Y1336" s="59"/>
    </row>
    <row r="1337" spans="3:25">
      <c r="C1337" s="13" t="str">
        <f>IFERROR(VLOOKUP(A1337,$H$13:$K$2718,4,0),"")</f>
        <v/>
      </c>
      <c r="H1337" s="54" t="s">
        <v>15882</v>
      </c>
      <c r="I1337" s="55" t="s">
        <v>19344</v>
      </c>
      <c r="J1337" s="55" t="s">
        <v>19345</v>
      </c>
      <c r="K1337" s="56">
        <v>6</v>
      </c>
      <c r="L1337" s="56" t="s">
        <v>20532</v>
      </c>
      <c r="M1337" s="57" t="s">
        <v>20537</v>
      </c>
      <c r="N1337" s="58"/>
      <c r="O1337" s="58"/>
      <c r="P1337" s="58">
        <v>2.2200000000000002</v>
      </c>
      <c r="Q1337" s="58"/>
      <c r="R1337" s="59"/>
      <c r="S1337" s="59"/>
      <c r="T1337" s="59">
        <v>2.2644000000000002</v>
      </c>
      <c r="U1337" s="59"/>
      <c r="V1337" s="59"/>
      <c r="W1337" s="59"/>
      <c r="X1337" s="59">
        <v>2.3096880000000004</v>
      </c>
      <c r="Y1337" s="59"/>
    </row>
    <row r="1338" spans="3:25">
      <c r="C1338" s="13" t="str">
        <f>IFERROR(VLOOKUP(A1338,$H$13:$K$2718,4,0),"")</f>
        <v/>
      </c>
      <c r="H1338" s="54" t="s">
        <v>15883</v>
      </c>
      <c r="I1338" s="55" t="s">
        <v>19346</v>
      </c>
      <c r="J1338" s="55" t="s">
        <v>19347</v>
      </c>
      <c r="K1338" s="56">
        <v>1</v>
      </c>
      <c r="L1338" s="56" t="s">
        <v>20532</v>
      </c>
      <c r="M1338" s="57" t="s">
        <v>20537</v>
      </c>
      <c r="N1338" s="58"/>
      <c r="O1338" s="58"/>
      <c r="P1338" s="58">
        <v>2.5299999999999998</v>
      </c>
      <c r="Q1338" s="58"/>
      <c r="R1338" s="59"/>
      <c r="S1338" s="59"/>
      <c r="T1338" s="59">
        <v>2.5806</v>
      </c>
      <c r="U1338" s="59"/>
      <c r="V1338" s="59"/>
      <c r="W1338" s="59"/>
      <c r="X1338" s="59">
        <v>2.632212</v>
      </c>
      <c r="Y1338" s="59"/>
    </row>
    <row r="1339" spans="3:25">
      <c r="C1339" s="13" t="str">
        <f>IFERROR(VLOOKUP(A1339,$H$13:$K$2718,4,0),"")</f>
        <v/>
      </c>
      <c r="H1339" s="54" t="s">
        <v>15884</v>
      </c>
      <c r="I1339" s="55" t="s">
        <v>19348</v>
      </c>
      <c r="J1339" s="55" t="s">
        <v>19349</v>
      </c>
      <c r="K1339" s="56">
        <v>1</v>
      </c>
      <c r="L1339" s="56" t="s">
        <v>20532</v>
      </c>
      <c r="M1339" s="57" t="s">
        <v>20537</v>
      </c>
      <c r="N1339" s="58"/>
      <c r="O1339" s="58"/>
      <c r="P1339" s="58">
        <v>2.1300000000000003</v>
      </c>
      <c r="Q1339" s="58"/>
      <c r="R1339" s="59"/>
      <c r="S1339" s="59"/>
      <c r="T1339" s="59">
        <v>2.1726000000000005</v>
      </c>
      <c r="U1339" s="59"/>
      <c r="V1339" s="59"/>
      <c r="W1339" s="59"/>
      <c r="X1339" s="59">
        <v>2.2160520000000004</v>
      </c>
      <c r="Y1339" s="59"/>
    </row>
    <row r="1340" spans="3:25">
      <c r="C1340" s="13" t="str">
        <f>IFERROR(VLOOKUP(A1340,$H$13:$K$2718,4,0),"")</f>
        <v/>
      </c>
      <c r="H1340" s="54" t="s">
        <v>15885</v>
      </c>
      <c r="I1340" s="55" t="s">
        <v>19350</v>
      </c>
      <c r="J1340" s="55" t="s">
        <v>19351</v>
      </c>
      <c r="K1340" s="56">
        <v>1</v>
      </c>
      <c r="L1340" s="56" t="s">
        <v>20532</v>
      </c>
      <c r="M1340" s="57" t="s">
        <v>20537</v>
      </c>
      <c r="N1340" s="58"/>
      <c r="O1340" s="58"/>
      <c r="P1340" s="58">
        <v>5.1400000000000006</v>
      </c>
      <c r="Q1340" s="58"/>
      <c r="R1340" s="59"/>
      <c r="S1340" s="59"/>
      <c r="T1340" s="59">
        <v>5.2428000000000008</v>
      </c>
      <c r="U1340" s="59"/>
      <c r="V1340" s="59"/>
      <c r="W1340" s="59"/>
      <c r="X1340" s="59">
        <v>5.3476560000000006</v>
      </c>
      <c r="Y1340" s="59"/>
    </row>
    <row r="1341" spans="3:25">
      <c r="C1341" s="13" t="str">
        <f>IFERROR(VLOOKUP(A1341,$H$13:$K$2718,4,0),"")</f>
        <v/>
      </c>
      <c r="H1341" s="54" t="s">
        <v>15886</v>
      </c>
      <c r="I1341" s="55" t="s">
        <v>19352</v>
      </c>
      <c r="J1341" s="55" t="s">
        <v>19353</v>
      </c>
      <c r="K1341" s="56">
        <v>6</v>
      </c>
      <c r="L1341" s="56" t="s">
        <v>20532</v>
      </c>
      <c r="M1341" s="57" t="s">
        <v>20537</v>
      </c>
      <c r="N1341" s="58"/>
      <c r="O1341" s="58"/>
      <c r="P1341" s="58">
        <v>2.29</v>
      </c>
      <c r="Q1341" s="58"/>
      <c r="R1341" s="59"/>
      <c r="S1341" s="59"/>
      <c r="T1341" s="59">
        <v>2.3357999999999999</v>
      </c>
      <c r="U1341" s="59"/>
      <c r="V1341" s="59"/>
      <c r="W1341" s="59"/>
      <c r="X1341" s="59">
        <v>2.3825159999999999</v>
      </c>
      <c r="Y1341" s="59"/>
    </row>
    <row r="1342" spans="3:25">
      <c r="C1342" s="13" t="str">
        <f>IFERROR(VLOOKUP(A1342,$H$13:$K$2718,4,0),"")</f>
        <v/>
      </c>
      <c r="H1342" s="54" t="s">
        <v>15887</v>
      </c>
      <c r="I1342" s="55" t="s">
        <v>19354</v>
      </c>
      <c r="J1342" s="55" t="s">
        <v>19355</v>
      </c>
      <c r="K1342" s="56">
        <v>1</v>
      </c>
      <c r="L1342" s="56" t="s">
        <v>20532</v>
      </c>
      <c r="M1342" s="57" t="s">
        <v>20537</v>
      </c>
      <c r="N1342" s="58"/>
      <c r="O1342" s="58"/>
      <c r="P1342" s="58">
        <v>8.98</v>
      </c>
      <c r="Q1342" s="58"/>
      <c r="R1342" s="59"/>
      <c r="S1342" s="59"/>
      <c r="T1342" s="59">
        <v>9.1596000000000011</v>
      </c>
      <c r="U1342" s="59"/>
      <c r="V1342" s="59"/>
      <c r="W1342" s="59"/>
      <c r="X1342" s="59">
        <v>9.3427920000000011</v>
      </c>
      <c r="Y1342" s="59"/>
    </row>
    <row r="1343" spans="3:25">
      <c r="C1343" s="13" t="str">
        <f>IFERROR(VLOOKUP(A1343,$H$13:$K$2718,4,0),"")</f>
        <v/>
      </c>
      <c r="H1343" s="54" t="s">
        <v>15888</v>
      </c>
      <c r="I1343" s="55" t="s">
        <v>14562</v>
      </c>
      <c r="J1343" s="55" t="s">
        <v>14562</v>
      </c>
      <c r="K1343" s="56">
        <v>1</v>
      </c>
      <c r="L1343" s="56" t="s">
        <v>20532</v>
      </c>
      <c r="M1343" s="57" t="s">
        <v>20537</v>
      </c>
      <c r="N1343" s="58"/>
      <c r="O1343" s="58"/>
      <c r="P1343" s="58">
        <v>4.33</v>
      </c>
      <c r="Q1343" s="58"/>
      <c r="R1343" s="59"/>
      <c r="S1343" s="59"/>
      <c r="T1343" s="59">
        <v>4.4165999999999999</v>
      </c>
      <c r="U1343" s="59"/>
      <c r="V1343" s="59"/>
      <c r="W1343" s="59"/>
      <c r="X1343" s="59">
        <v>4.5049320000000002</v>
      </c>
      <c r="Y1343" s="59"/>
    </row>
    <row r="1344" spans="3:25">
      <c r="C1344" s="13" t="str">
        <f>IFERROR(VLOOKUP(A1344,$H$13:$K$2718,4,0),"")</f>
        <v/>
      </c>
      <c r="H1344" s="54" t="s">
        <v>15889</v>
      </c>
      <c r="I1344" s="55" t="s">
        <v>19356</v>
      </c>
      <c r="J1344" s="55" t="s">
        <v>19357</v>
      </c>
      <c r="K1344" s="56">
        <v>1</v>
      </c>
      <c r="L1344" s="56" t="s">
        <v>20532</v>
      </c>
      <c r="M1344" s="57" t="s">
        <v>20537</v>
      </c>
      <c r="N1344" s="58"/>
      <c r="O1344" s="58"/>
      <c r="P1344" s="58">
        <v>4.75</v>
      </c>
      <c r="Q1344" s="58"/>
      <c r="R1344" s="59"/>
      <c r="S1344" s="59"/>
      <c r="T1344" s="59">
        <v>4.8449999999999998</v>
      </c>
      <c r="U1344" s="59"/>
      <c r="V1344" s="59"/>
      <c r="W1344" s="59"/>
      <c r="X1344" s="59">
        <v>4.9418999999999995</v>
      </c>
      <c r="Y1344" s="59"/>
    </row>
    <row r="1345" spans="3:25">
      <c r="C1345" s="13" t="str">
        <f>IFERROR(VLOOKUP(A1345,$H$13:$K$2718,4,0),"")</f>
        <v/>
      </c>
      <c r="H1345" s="54" t="s">
        <v>15890</v>
      </c>
      <c r="I1345" s="55" t="s">
        <v>19358</v>
      </c>
      <c r="J1345" s="55" t="s">
        <v>19359</v>
      </c>
      <c r="K1345" s="56">
        <v>1</v>
      </c>
      <c r="L1345" s="56" t="s">
        <v>20532</v>
      </c>
      <c r="M1345" s="57" t="s">
        <v>20537</v>
      </c>
      <c r="N1345" s="58"/>
      <c r="O1345" s="58"/>
      <c r="P1345" s="58">
        <v>7.7600000000000007</v>
      </c>
      <c r="Q1345" s="58"/>
      <c r="R1345" s="59"/>
      <c r="S1345" s="59"/>
      <c r="T1345" s="59">
        <v>7.9152000000000005</v>
      </c>
      <c r="U1345" s="59"/>
      <c r="V1345" s="59"/>
      <c r="W1345" s="59"/>
      <c r="X1345" s="59">
        <v>8.0735039999999998</v>
      </c>
      <c r="Y1345" s="59"/>
    </row>
    <row r="1346" spans="3:25">
      <c r="C1346" s="13" t="str">
        <f>IFERROR(VLOOKUP(A1346,$H$13:$K$2718,4,0),"")</f>
        <v/>
      </c>
      <c r="H1346" s="54" t="s">
        <v>15891</v>
      </c>
      <c r="I1346" s="55" t="s">
        <v>19360</v>
      </c>
      <c r="J1346" s="55" t="s">
        <v>14562</v>
      </c>
      <c r="K1346" s="56">
        <v>1</v>
      </c>
      <c r="L1346" s="56" t="s">
        <v>20532</v>
      </c>
      <c r="M1346" s="57" t="s">
        <v>20537</v>
      </c>
      <c r="N1346" s="58"/>
      <c r="O1346" s="58"/>
      <c r="P1346" s="58">
        <v>2.8000000000000003</v>
      </c>
      <c r="Q1346" s="58"/>
      <c r="R1346" s="59"/>
      <c r="S1346" s="59"/>
      <c r="T1346" s="59">
        <v>2.8560000000000003</v>
      </c>
      <c r="U1346" s="59"/>
      <c r="V1346" s="59"/>
      <c r="W1346" s="59"/>
      <c r="X1346" s="59">
        <v>2.9131200000000002</v>
      </c>
      <c r="Y1346" s="59"/>
    </row>
    <row r="1347" spans="3:25">
      <c r="C1347" s="13" t="str">
        <f>IFERROR(VLOOKUP(A1347,$H$13:$K$2718,4,0),"")</f>
        <v/>
      </c>
      <c r="H1347" s="54" t="s">
        <v>15892</v>
      </c>
      <c r="I1347" s="55" t="s">
        <v>19361</v>
      </c>
      <c r="J1347" s="55" t="s">
        <v>19362</v>
      </c>
      <c r="K1347" s="56">
        <v>1</v>
      </c>
      <c r="L1347" s="56" t="s">
        <v>20532</v>
      </c>
      <c r="M1347" s="57" t="s">
        <v>20537</v>
      </c>
      <c r="N1347" s="58"/>
      <c r="O1347" s="58"/>
      <c r="P1347" s="58">
        <v>1.85</v>
      </c>
      <c r="Q1347" s="58"/>
      <c r="R1347" s="59"/>
      <c r="S1347" s="59"/>
      <c r="T1347" s="59">
        <v>1.887</v>
      </c>
      <c r="U1347" s="59"/>
      <c r="V1347" s="59"/>
      <c r="W1347" s="59"/>
      <c r="X1347" s="59">
        <v>1.9247400000000001</v>
      </c>
      <c r="Y1347" s="59"/>
    </row>
    <row r="1348" spans="3:25">
      <c r="C1348" s="13" t="str">
        <f>IFERROR(VLOOKUP(A1348,$H$13:$K$2718,4,0),"")</f>
        <v/>
      </c>
      <c r="H1348" s="54" t="s">
        <v>15893</v>
      </c>
      <c r="I1348" s="55" t="s">
        <v>19363</v>
      </c>
      <c r="J1348" s="55" t="s">
        <v>19364</v>
      </c>
      <c r="K1348" s="56">
        <v>20</v>
      </c>
      <c r="L1348" s="56" t="s">
        <v>20532</v>
      </c>
      <c r="M1348" s="57" t="s">
        <v>20537</v>
      </c>
      <c r="N1348" s="58"/>
      <c r="O1348" s="58"/>
      <c r="P1348" s="58">
        <v>1.8800000000000003</v>
      </c>
      <c r="Q1348" s="58"/>
      <c r="R1348" s="59"/>
      <c r="S1348" s="59"/>
      <c r="T1348" s="59">
        <v>1.9176000000000004</v>
      </c>
      <c r="U1348" s="59"/>
      <c r="V1348" s="59"/>
      <c r="W1348" s="59"/>
      <c r="X1348" s="59">
        <v>1.9559520000000004</v>
      </c>
      <c r="Y1348" s="59"/>
    </row>
    <row r="1349" spans="3:25">
      <c r="C1349" s="13" t="str">
        <f>IFERROR(VLOOKUP(A1349,$H$13:$K$2718,4,0),"")</f>
        <v/>
      </c>
      <c r="H1349" s="54" t="s">
        <v>15894</v>
      </c>
      <c r="I1349" s="55" t="s">
        <v>14562</v>
      </c>
      <c r="J1349" s="55" t="s">
        <v>14562</v>
      </c>
      <c r="K1349" s="56">
        <v>12</v>
      </c>
      <c r="L1349" s="56" t="s">
        <v>20532</v>
      </c>
      <c r="M1349" s="57" t="s">
        <v>20537</v>
      </c>
      <c r="N1349" s="58"/>
      <c r="O1349" s="58"/>
      <c r="P1349" s="58">
        <v>1.37</v>
      </c>
      <c r="Q1349" s="58"/>
      <c r="R1349" s="59"/>
      <c r="S1349" s="59"/>
      <c r="T1349" s="59">
        <v>1.3974000000000002</v>
      </c>
      <c r="U1349" s="59"/>
      <c r="V1349" s="59"/>
      <c r="W1349" s="59"/>
      <c r="X1349" s="59">
        <v>1.4253480000000003</v>
      </c>
      <c r="Y1349" s="59"/>
    </row>
    <row r="1350" spans="3:25">
      <c r="C1350" s="13" t="str">
        <f>IFERROR(VLOOKUP(A1350,$H$13:$K$2718,4,0),"")</f>
        <v/>
      </c>
      <c r="H1350" s="54" t="s">
        <v>15895</v>
      </c>
      <c r="I1350" s="55" t="s">
        <v>14562</v>
      </c>
      <c r="J1350" s="55" t="s">
        <v>14562</v>
      </c>
      <c r="K1350" s="56">
        <v>36</v>
      </c>
      <c r="L1350" s="56" t="s">
        <v>20532</v>
      </c>
      <c r="M1350" s="57" t="s">
        <v>20537</v>
      </c>
      <c r="N1350" s="58"/>
      <c r="O1350" s="58"/>
      <c r="P1350" s="58">
        <v>1.19</v>
      </c>
      <c r="Q1350" s="58"/>
      <c r="R1350" s="59"/>
      <c r="S1350" s="59"/>
      <c r="T1350" s="59">
        <v>1.2138</v>
      </c>
      <c r="U1350" s="59"/>
      <c r="V1350" s="59"/>
      <c r="W1350" s="59"/>
      <c r="X1350" s="59">
        <v>1.238076</v>
      </c>
      <c r="Y1350" s="59"/>
    </row>
    <row r="1351" spans="3:25">
      <c r="C1351" s="13" t="str">
        <f>IFERROR(VLOOKUP(A1351,$H$13:$K$2718,4,0),"")</f>
        <v/>
      </c>
      <c r="H1351" s="54" t="s">
        <v>15896</v>
      </c>
      <c r="I1351" s="55" t="s">
        <v>19365</v>
      </c>
      <c r="J1351" s="55" t="s">
        <v>19366</v>
      </c>
      <c r="K1351" s="56">
        <v>1</v>
      </c>
      <c r="L1351" s="56" t="s">
        <v>20532</v>
      </c>
      <c r="M1351" s="57" t="s">
        <v>20537</v>
      </c>
      <c r="N1351" s="58"/>
      <c r="O1351" s="58"/>
      <c r="P1351" s="58">
        <v>7.89</v>
      </c>
      <c r="Q1351" s="58"/>
      <c r="R1351" s="59"/>
      <c r="S1351" s="59"/>
      <c r="T1351" s="59">
        <v>8.0478000000000005</v>
      </c>
      <c r="U1351" s="59"/>
      <c r="V1351" s="59"/>
      <c r="W1351" s="59"/>
      <c r="X1351" s="59">
        <v>8.2087560000000011</v>
      </c>
      <c r="Y1351" s="59"/>
    </row>
    <row r="1352" spans="3:25">
      <c r="C1352" s="13" t="str">
        <f>IFERROR(VLOOKUP(A1352,$H$13:$K$2718,4,0),"")</f>
        <v/>
      </c>
      <c r="H1352" s="54" t="s">
        <v>15897</v>
      </c>
      <c r="I1352" s="55" t="s">
        <v>19367</v>
      </c>
      <c r="J1352" s="55" t="s">
        <v>19368</v>
      </c>
      <c r="K1352" s="56">
        <v>1</v>
      </c>
      <c r="L1352" s="56" t="s">
        <v>20532</v>
      </c>
      <c r="M1352" s="57" t="s">
        <v>20537</v>
      </c>
      <c r="N1352" s="58"/>
      <c r="O1352" s="58"/>
      <c r="P1352" s="58">
        <v>3.2800000000000002</v>
      </c>
      <c r="Q1352" s="58"/>
      <c r="R1352" s="59"/>
      <c r="S1352" s="59"/>
      <c r="T1352" s="59">
        <v>3.3456000000000001</v>
      </c>
      <c r="U1352" s="59"/>
      <c r="V1352" s="59"/>
      <c r="W1352" s="59"/>
      <c r="X1352" s="59">
        <v>3.412512</v>
      </c>
      <c r="Y1352" s="59"/>
    </row>
    <row r="1353" spans="3:25">
      <c r="C1353" s="13" t="str">
        <f>IFERROR(VLOOKUP(A1353,$H$13:$K$2718,4,0),"")</f>
        <v/>
      </c>
      <c r="H1353" s="54" t="s">
        <v>15898</v>
      </c>
      <c r="I1353" s="55" t="s">
        <v>19369</v>
      </c>
      <c r="J1353" s="55" t="s">
        <v>19370</v>
      </c>
      <c r="K1353" s="56">
        <v>1</v>
      </c>
      <c r="L1353" s="56" t="s">
        <v>20532</v>
      </c>
      <c r="M1353" s="57" t="s">
        <v>20537</v>
      </c>
      <c r="N1353" s="58"/>
      <c r="O1353" s="58"/>
      <c r="P1353" s="58">
        <v>4.2200000000000006</v>
      </c>
      <c r="Q1353" s="58"/>
      <c r="R1353" s="59"/>
      <c r="S1353" s="59"/>
      <c r="T1353" s="59">
        <v>4.3044000000000002</v>
      </c>
      <c r="U1353" s="59"/>
      <c r="V1353" s="59"/>
      <c r="W1353" s="59"/>
      <c r="X1353" s="59">
        <v>4.3904880000000004</v>
      </c>
      <c r="Y1353" s="59"/>
    </row>
    <row r="1354" spans="3:25">
      <c r="C1354" s="13" t="str">
        <f>IFERROR(VLOOKUP(A1354,$H$13:$K$2718,4,0),"")</f>
        <v/>
      </c>
      <c r="H1354" s="54" t="s">
        <v>15899</v>
      </c>
      <c r="I1354" s="55" t="s">
        <v>19371</v>
      </c>
      <c r="J1354" s="55" t="s">
        <v>19372</v>
      </c>
      <c r="K1354" s="56">
        <v>1</v>
      </c>
      <c r="L1354" s="56" t="s">
        <v>20532</v>
      </c>
      <c r="M1354" s="57" t="s">
        <v>20537</v>
      </c>
      <c r="N1354" s="58"/>
      <c r="O1354" s="58"/>
      <c r="P1354" s="58">
        <v>8.129999999999999</v>
      </c>
      <c r="Q1354" s="58"/>
      <c r="R1354" s="59"/>
      <c r="S1354" s="59"/>
      <c r="T1354" s="59">
        <v>8.2925999999999984</v>
      </c>
      <c r="U1354" s="59"/>
      <c r="V1354" s="59"/>
      <c r="W1354" s="59"/>
      <c r="X1354" s="59">
        <v>8.4584519999999976</v>
      </c>
      <c r="Y1354" s="59"/>
    </row>
    <row r="1355" spans="3:25">
      <c r="C1355" s="13" t="str">
        <f>IFERROR(VLOOKUP(A1355,$H$13:$K$2718,4,0),"")</f>
        <v/>
      </c>
      <c r="H1355" s="54" t="s">
        <v>15900</v>
      </c>
      <c r="I1355" s="55" t="s">
        <v>19373</v>
      </c>
      <c r="J1355" s="55" t="s">
        <v>19374</v>
      </c>
      <c r="K1355" s="56">
        <v>6</v>
      </c>
      <c r="L1355" s="56" t="s">
        <v>20532</v>
      </c>
      <c r="M1355" s="57" t="s">
        <v>20537</v>
      </c>
      <c r="N1355" s="58"/>
      <c r="O1355" s="58"/>
      <c r="P1355" s="58">
        <v>4.9499999999999993</v>
      </c>
      <c r="Q1355" s="58"/>
      <c r="R1355" s="59"/>
      <c r="S1355" s="59"/>
      <c r="T1355" s="59">
        <v>5.0489999999999995</v>
      </c>
      <c r="U1355" s="59"/>
      <c r="V1355" s="59"/>
      <c r="W1355" s="59"/>
      <c r="X1355" s="59">
        <v>5.1499799999999993</v>
      </c>
      <c r="Y1355" s="59"/>
    </row>
    <row r="1356" spans="3:25">
      <c r="C1356" s="13" t="str">
        <f>IFERROR(VLOOKUP(A1356,$H$13:$K$2718,4,0),"")</f>
        <v/>
      </c>
      <c r="H1356" s="54" t="s">
        <v>15901</v>
      </c>
      <c r="I1356" s="55" t="s">
        <v>19375</v>
      </c>
      <c r="J1356" s="55" t="s">
        <v>19376</v>
      </c>
      <c r="K1356" s="56">
        <v>6</v>
      </c>
      <c r="L1356" s="56" t="s">
        <v>20532</v>
      </c>
      <c r="M1356" s="57" t="s">
        <v>20537</v>
      </c>
      <c r="N1356" s="58"/>
      <c r="O1356" s="58"/>
      <c r="P1356" s="58">
        <v>2.4500000000000002</v>
      </c>
      <c r="Q1356" s="58"/>
      <c r="R1356" s="59"/>
      <c r="S1356" s="59"/>
      <c r="T1356" s="59">
        <v>2.4990000000000001</v>
      </c>
      <c r="U1356" s="59"/>
      <c r="V1356" s="59"/>
      <c r="W1356" s="59"/>
      <c r="X1356" s="59">
        <v>2.5489800000000002</v>
      </c>
      <c r="Y1356" s="59"/>
    </row>
    <row r="1357" spans="3:25">
      <c r="C1357" s="13" t="str">
        <f>IFERROR(VLOOKUP(A1357,$H$13:$K$2718,4,0),"")</f>
        <v/>
      </c>
      <c r="H1357" s="54" t="s">
        <v>15902</v>
      </c>
      <c r="I1357" s="55" t="s">
        <v>19377</v>
      </c>
      <c r="J1357" s="55" t="s">
        <v>19378</v>
      </c>
      <c r="K1357" s="56">
        <v>1</v>
      </c>
      <c r="L1357" s="56" t="s">
        <v>20532</v>
      </c>
      <c r="M1357" s="57" t="s">
        <v>20537</v>
      </c>
      <c r="N1357" s="58"/>
      <c r="O1357" s="58"/>
      <c r="P1357" s="58">
        <v>2.7</v>
      </c>
      <c r="Q1357" s="58"/>
      <c r="R1357" s="59"/>
      <c r="S1357" s="59"/>
      <c r="T1357" s="59">
        <v>2.754</v>
      </c>
      <c r="U1357" s="59"/>
      <c r="V1357" s="59"/>
      <c r="W1357" s="59"/>
      <c r="X1357" s="59">
        <v>2.8090799999999998</v>
      </c>
      <c r="Y1357" s="59"/>
    </row>
    <row r="1358" spans="3:25">
      <c r="C1358" s="13" t="str">
        <f>IFERROR(VLOOKUP(A1358,$H$13:$K$2718,4,0),"")</f>
        <v/>
      </c>
      <c r="H1358" s="54" t="s">
        <v>15903</v>
      </c>
      <c r="I1358" s="55" t="s">
        <v>19379</v>
      </c>
      <c r="J1358" s="55" t="s">
        <v>19380</v>
      </c>
      <c r="K1358" s="56">
        <v>1</v>
      </c>
      <c r="L1358" s="56" t="s">
        <v>20532</v>
      </c>
      <c r="M1358" s="57" t="s">
        <v>20537</v>
      </c>
      <c r="N1358" s="58"/>
      <c r="O1358" s="58"/>
      <c r="P1358" s="58">
        <v>5.1899999999999995</v>
      </c>
      <c r="Q1358" s="58"/>
      <c r="R1358" s="59"/>
      <c r="S1358" s="59"/>
      <c r="T1358" s="59">
        <v>5.2937999999999992</v>
      </c>
      <c r="U1358" s="59"/>
      <c r="V1358" s="59"/>
      <c r="W1358" s="59"/>
      <c r="X1358" s="59">
        <v>5.3996759999999995</v>
      </c>
      <c r="Y1358" s="59"/>
    </row>
    <row r="1359" spans="3:25">
      <c r="C1359" s="13" t="str">
        <f>IFERROR(VLOOKUP(A1359,$H$13:$K$2718,4,0),"")</f>
        <v/>
      </c>
      <c r="H1359" s="54" t="s">
        <v>15904</v>
      </c>
      <c r="I1359" s="55" t="s">
        <v>14562</v>
      </c>
      <c r="J1359" s="55" t="s">
        <v>14562</v>
      </c>
      <c r="K1359" s="56">
        <v>12</v>
      </c>
      <c r="L1359" s="56" t="s">
        <v>20533</v>
      </c>
      <c r="M1359" s="57" t="s">
        <v>20537</v>
      </c>
      <c r="N1359" s="58"/>
      <c r="O1359" s="58"/>
      <c r="P1359" s="58">
        <v>5</v>
      </c>
      <c r="Q1359" s="58"/>
      <c r="R1359" s="59"/>
      <c r="S1359" s="59"/>
      <c r="T1359" s="59">
        <v>5.0999999999999996</v>
      </c>
      <c r="U1359" s="59"/>
      <c r="V1359" s="59"/>
      <c r="W1359" s="59"/>
      <c r="X1359" s="59">
        <v>5.202</v>
      </c>
      <c r="Y1359" s="59"/>
    </row>
    <row r="1360" spans="3:25">
      <c r="C1360" s="13" t="str">
        <f>IFERROR(VLOOKUP(A1360,$H$13:$K$2718,4,0),"")</f>
        <v/>
      </c>
      <c r="H1360" s="54" t="s">
        <v>15905</v>
      </c>
      <c r="I1360" s="55" t="s">
        <v>19381</v>
      </c>
      <c r="J1360" s="55" t="s">
        <v>14562</v>
      </c>
      <c r="K1360" s="56">
        <v>1</v>
      </c>
      <c r="L1360" s="56" t="s">
        <v>20533</v>
      </c>
      <c r="M1360" s="57" t="s">
        <v>20537</v>
      </c>
      <c r="N1360" s="58"/>
      <c r="O1360" s="58"/>
      <c r="P1360" s="58">
        <v>4.34</v>
      </c>
      <c r="Q1360" s="58"/>
      <c r="R1360" s="59"/>
      <c r="S1360" s="59"/>
      <c r="T1360" s="59">
        <v>4.4268000000000001</v>
      </c>
      <c r="U1360" s="59"/>
      <c r="V1360" s="59"/>
      <c r="W1360" s="59"/>
      <c r="X1360" s="59">
        <v>4.5153360000000005</v>
      </c>
      <c r="Y1360" s="59"/>
    </row>
    <row r="1361" spans="3:25">
      <c r="C1361" s="13" t="str">
        <f>IFERROR(VLOOKUP(A1361,$H$13:$K$2718,4,0),"")</f>
        <v/>
      </c>
      <c r="H1361" s="54" t="s">
        <v>15906</v>
      </c>
      <c r="I1361" s="55" t="s">
        <v>18226</v>
      </c>
      <c r="J1361" s="55" t="s">
        <v>18227</v>
      </c>
      <c r="K1361" s="56">
        <v>1</v>
      </c>
      <c r="L1361" s="56" t="s">
        <v>20532</v>
      </c>
      <c r="M1361" s="57" t="s">
        <v>20537</v>
      </c>
      <c r="N1361" s="58"/>
      <c r="O1361" s="58"/>
      <c r="P1361" s="58">
        <v>2.97</v>
      </c>
      <c r="Q1361" s="58"/>
      <c r="R1361" s="59"/>
      <c r="S1361" s="59"/>
      <c r="T1361" s="59">
        <v>3.0294000000000003</v>
      </c>
      <c r="U1361" s="59"/>
      <c r="V1361" s="59"/>
      <c r="W1361" s="59"/>
      <c r="X1361" s="59">
        <v>3.0899880000000004</v>
      </c>
      <c r="Y1361" s="59"/>
    </row>
    <row r="1362" spans="3:25">
      <c r="C1362" s="13" t="str">
        <f>IFERROR(VLOOKUP(A1362,$H$13:$K$2718,4,0),"")</f>
        <v/>
      </c>
      <c r="H1362" s="54" t="s">
        <v>15907</v>
      </c>
      <c r="I1362" s="55" t="s">
        <v>19382</v>
      </c>
      <c r="J1362" s="55" t="s">
        <v>19383</v>
      </c>
      <c r="K1362" s="56">
        <v>1</v>
      </c>
      <c r="L1362" s="56" t="s">
        <v>20532</v>
      </c>
      <c r="M1362" s="57" t="s">
        <v>20537</v>
      </c>
      <c r="N1362" s="58"/>
      <c r="O1362" s="58"/>
      <c r="P1362" s="58">
        <v>3.11</v>
      </c>
      <c r="Q1362" s="58"/>
      <c r="R1362" s="59"/>
      <c r="S1362" s="59"/>
      <c r="T1362" s="59">
        <v>3.1721999999999997</v>
      </c>
      <c r="U1362" s="59"/>
      <c r="V1362" s="59"/>
      <c r="W1362" s="59"/>
      <c r="X1362" s="59">
        <v>3.2356439999999997</v>
      </c>
      <c r="Y1362" s="59"/>
    </row>
    <row r="1363" spans="3:25">
      <c r="C1363" s="13" t="str">
        <f>IFERROR(VLOOKUP(A1363,$H$13:$K$2718,4,0),"")</f>
        <v/>
      </c>
      <c r="H1363" s="54" t="s">
        <v>15908</v>
      </c>
      <c r="I1363" s="55" t="s">
        <v>14562</v>
      </c>
      <c r="J1363" s="55" t="s">
        <v>14562</v>
      </c>
      <c r="K1363" s="56">
        <v>1</v>
      </c>
      <c r="L1363" s="56" t="s">
        <v>20532</v>
      </c>
      <c r="M1363" s="57" t="s">
        <v>20537</v>
      </c>
      <c r="N1363" s="58"/>
      <c r="O1363" s="58"/>
      <c r="P1363" s="58">
        <v>6.94</v>
      </c>
      <c r="Q1363" s="58"/>
      <c r="R1363" s="59"/>
      <c r="S1363" s="59"/>
      <c r="T1363" s="59">
        <v>7.0788000000000002</v>
      </c>
      <c r="U1363" s="59"/>
      <c r="V1363" s="59"/>
      <c r="W1363" s="59"/>
      <c r="X1363" s="59">
        <v>7.2203759999999999</v>
      </c>
      <c r="Y1363" s="59"/>
    </row>
    <row r="1364" spans="3:25">
      <c r="C1364" s="13" t="str">
        <f>IFERROR(VLOOKUP(A1364,$H$13:$K$2718,4,0),"")</f>
        <v/>
      </c>
      <c r="H1364" s="54" t="s">
        <v>15909</v>
      </c>
      <c r="I1364" s="55" t="s">
        <v>19384</v>
      </c>
      <c r="J1364" s="55" t="s">
        <v>19385</v>
      </c>
      <c r="K1364" s="56">
        <v>1</v>
      </c>
      <c r="L1364" s="56" t="s">
        <v>20532</v>
      </c>
      <c r="M1364" s="57" t="s">
        <v>20537</v>
      </c>
      <c r="N1364" s="58"/>
      <c r="O1364" s="58"/>
      <c r="P1364" s="58">
        <v>7.7</v>
      </c>
      <c r="Q1364" s="58"/>
      <c r="R1364" s="59"/>
      <c r="S1364" s="59"/>
      <c r="T1364" s="59">
        <v>7.8540000000000001</v>
      </c>
      <c r="U1364" s="59"/>
      <c r="V1364" s="59"/>
      <c r="W1364" s="59"/>
      <c r="X1364" s="59">
        <v>8.0110799999999998</v>
      </c>
      <c r="Y1364" s="59"/>
    </row>
    <row r="1365" spans="3:25">
      <c r="C1365" s="13" t="str">
        <f>IFERROR(VLOOKUP(A1365,$H$13:$K$2718,4,0),"")</f>
        <v/>
      </c>
      <c r="H1365" s="54" t="s">
        <v>15910</v>
      </c>
      <c r="I1365" s="55" t="s">
        <v>19386</v>
      </c>
      <c r="J1365" s="55" t="s">
        <v>19387</v>
      </c>
      <c r="K1365" s="56">
        <v>1</v>
      </c>
      <c r="L1365" s="56" t="s">
        <v>20532</v>
      </c>
      <c r="M1365" s="57" t="s">
        <v>20537</v>
      </c>
      <c r="N1365" s="58"/>
      <c r="O1365" s="58"/>
      <c r="P1365" s="58">
        <v>3.9099999999999997</v>
      </c>
      <c r="Q1365" s="58"/>
      <c r="R1365" s="59"/>
      <c r="S1365" s="59"/>
      <c r="T1365" s="59">
        <v>3.9881999999999995</v>
      </c>
      <c r="U1365" s="59"/>
      <c r="V1365" s="59"/>
      <c r="W1365" s="59"/>
      <c r="X1365" s="59">
        <v>4.0679639999999999</v>
      </c>
      <c r="Y1365" s="59"/>
    </row>
    <row r="1366" spans="3:25">
      <c r="C1366" s="13" t="str">
        <f>IFERROR(VLOOKUP(A1366,$H$13:$K$2718,4,0),"")</f>
        <v/>
      </c>
      <c r="H1366" s="54" t="s">
        <v>15911</v>
      </c>
      <c r="I1366" s="55" t="s">
        <v>19388</v>
      </c>
      <c r="J1366" s="55" t="s">
        <v>14562</v>
      </c>
      <c r="K1366" s="56">
        <v>1</v>
      </c>
      <c r="L1366" s="56" t="s">
        <v>20533</v>
      </c>
      <c r="M1366" s="57" t="s">
        <v>20537</v>
      </c>
      <c r="N1366" s="58"/>
      <c r="O1366" s="58"/>
      <c r="P1366" s="58">
        <v>20.92</v>
      </c>
      <c r="Q1366" s="58"/>
      <c r="R1366" s="59"/>
      <c r="S1366" s="59"/>
      <c r="T1366" s="59">
        <v>21.3384</v>
      </c>
      <c r="U1366" s="59"/>
      <c r="V1366" s="59"/>
      <c r="W1366" s="59"/>
      <c r="X1366" s="59">
        <v>21.765167999999999</v>
      </c>
      <c r="Y1366" s="59"/>
    </row>
    <row r="1367" spans="3:25">
      <c r="C1367" s="13" t="str">
        <f>IFERROR(VLOOKUP(A1367,$H$13:$K$2718,4,0),"")</f>
        <v/>
      </c>
      <c r="H1367" s="54" t="s">
        <v>15912</v>
      </c>
      <c r="I1367" s="55" t="s">
        <v>14562</v>
      </c>
      <c r="J1367" s="55" t="s">
        <v>14562</v>
      </c>
      <c r="K1367" s="56">
        <v>1</v>
      </c>
      <c r="L1367" s="56" t="s">
        <v>20532</v>
      </c>
      <c r="M1367" s="57" t="s">
        <v>20537</v>
      </c>
      <c r="N1367" s="58"/>
      <c r="O1367" s="58"/>
      <c r="P1367" s="58">
        <v>2.39</v>
      </c>
      <c r="Q1367" s="58"/>
      <c r="R1367" s="59"/>
      <c r="S1367" s="59"/>
      <c r="T1367" s="59">
        <v>2.4378000000000002</v>
      </c>
      <c r="U1367" s="59"/>
      <c r="V1367" s="59"/>
      <c r="W1367" s="59"/>
      <c r="X1367" s="59">
        <v>2.4865560000000002</v>
      </c>
      <c r="Y1367" s="59"/>
    </row>
    <row r="1368" spans="3:25">
      <c r="C1368" s="13" t="str">
        <f>IFERROR(VLOOKUP(A1368,$H$13:$K$2718,4,0),"")</f>
        <v/>
      </c>
      <c r="H1368" s="54" t="s">
        <v>15913</v>
      </c>
      <c r="I1368" s="55" t="s">
        <v>19389</v>
      </c>
      <c r="J1368" s="55" t="s">
        <v>19390</v>
      </c>
      <c r="K1368" s="56">
        <v>1</v>
      </c>
      <c r="L1368" s="56" t="s">
        <v>20532</v>
      </c>
      <c r="M1368" s="57" t="s">
        <v>20537</v>
      </c>
      <c r="N1368" s="58"/>
      <c r="O1368" s="58"/>
      <c r="P1368" s="58">
        <v>1.8900000000000001</v>
      </c>
      <c r="Q1368" s="58"/>
      <c r="R1368" s="59"/>
      <c r="S1368" s="59"/>
      <c r="T1368" s="59">
        <v>1.9278000000000002</v>
      </c>
      <c r="U1368" s="59"/>
      <c r="V1368" s="59"/>
      <c r="W1368" s="59"/>
      <c r="X1368" s="59">
        <v>1.9663560000000002</v>
      </c>
      <c r="Y1368" s="59"/>
    </row>
    <row r="1369" spans="3:25">
      <c r="C1369" s="13" t="str">
        <f>IFERROR(VLOOKUP(A1369,$H$13:$K$2718,4,0),"")</f>
        <v/>
      </c>
      <c r="H1369" s="54" t="s">
        <v>15914</v>
      </c>
      <c r="I1369" s="55" t="s">
        <v>19391</v>
      </c>
      <c r="J1369" s="55" t="s">
        <v>19392</v>
      </c>
      <c r="K1369" s="56">
        <v>1</v>
      </c>
      <c r="L1369" s="56" t="s">
        <v>20532</v>
      </c>
      <c r="M1369" s="57" t="s">
        <v>20537</v>
      </c>
      <c r="N1369" s="58"/>
      <c r="O1369" s="58"/>
      <c r="P1369" s="58">
        <v>3.0500000000000003</v>
      </c>
      <c r="Q1369" s="58"/>
      <c r="R1369" s="59"/>
      <c r="S1369" s="59"/>
      <c r="T1369" s="59">
        <v>3.1110000000000002</v>
      </c>
      <c r="U1369" s="59"/>
      <c r="V1369" s="59"/>
      <c r="W1369" s="59"/>
      <c r="X1369" s="59">
        <v>3.1732200000000002</v>
      </c>
      <c r="Y1369" s="59"/>
    </row>
    <row r="1370" spans="3:25">
      <c r="C1370" s="13" t="str">
        <f>IFERROR(VLOOKUP(A1370,$H$13:$K$2718,4,0),"")</f>
        <v/>
      </c>
      <c r="H1370" s="54" t="s">
        <v>15915</v>
      </c>
      <c r="I1370" s="55" t="s">
        <v>19393</v>
      </c>
      <c r="J1370" s="55" t="s">
        <v>19394</v>
      </c>
      <c r="K1370" s="56">
        <v>1</v>
      </c>
      <c r="L1370" s="56" t="s">
        <v>20532</v>
      </c>
      <c r="M1370" s="57" t="s">
        <v>20537</v>
      </c>
      <c r="N1370" s="58"/>
      <c r="O1370" s="58"/>
      <c r="P1370" s="58">
        <v>4.0400000000000009</v>
      </c>
      <c r="Q1370" s="58"/>
      <c r="R1370" s="59"/>
      <c r="S1370" s="59"/>
      <c r="T1370" s="59">
        <v>4.1208000000000009</v>
      </c>
      <c r="U1370" s="59"/>
      <c r="V1370" s="59"/>
      <c r="W1370" s="59"/>
      <c r="X1370" s="59">
        <v>4.2032160000000012</v>
      </c>
      <c r="Y1370" s="59"/>
    </row>
    <row r="1371" spans="3:25">
      <c r="C1371" s="13" t="str">
        <f>IFERROR(VLOOKUP(A1371,$H$13:$K$2718,4,0),"")</f>
        <v/>
      </c>
      <c r="H1371" s="54" t="s">
        <v>15916</v>
      </c>
      <c r="I1371" s="55" t="s">
        <v>19395</v>
      </c>
      <c r="J1371" s="55" t="s">
        <v>19396</v>
      </c>
      <c r="K1371" s="56">
        <v>1</v>
      </c>
      <c r="L1371" s="56" t="s">
        <v>20532</v>
      </c>
      <c r="M1371" s="57" t="s">
        <v>20537</v>
      </c>
      <c r="N1371" s="58"/>
      <c r="O1371" s="58"/>
      <c r="P1371" s="58">
        <v>1.85</v>
      </c>
      <c r="Q1371" s="58"/>
      <c r="R1371" s="59"/>
      <c r="S1371" s="59"/>
      <c r="T1371" s="59">
        <v>1.887</v>
      </c>
      <c r="U1371" s="59"/>
      <c r="V1371" s="59"/>
      <c r="W1371" s="59"/>
      <c r="X1371" s="59">
        <v>1.9247400000000001</v>
      </c>
      <c r="Y1371" s="59"/>
    </row>
    <row r="1372" spans="3:25">
      <c r="C1372" s="13" t="str">
        <f>IFERROR(VLOOKUP(A1372,$H$13:$K$2718,4,0),"")</f>
        <v/>
      </c>
      <c r="H1372" s="54" t="s">
        <v>15917</v>
      </c>
      <c r="I1372" s="55" t="s">
        <v>19397</v>
      </c>
      <c r="J1372" s="55" t="s">
        <v>14562</v>
      </c>
      <c r="K1372" s="56">
        <v>1</v>
      </c>
      <c r="L1372" s="56" t="s">
        <v>20532</v>
      </c>
      <c r="M1372" s="57" t="s">
        <v>20537</v>
      </c>
      <c r="N1372" s="58"/>
      <c r="O1372" s="58"/>
      <c r="P1372" s="58">
        <v>2.4700000000000002</v>
      </c>
      <c r="Q1372" s="58"/>
      <c r="R1372" s="59"/>
      <c r="S1372" s="59"/>
      <c r="T1372" s="59">
        <v>2.5194000000000001</v>
      </c>
      <c r="U1372" s="59"/>
      <c r="V1372" s="59"/>
      <c r="W1372" s="59"/>
      <c r="X1372" s="59">
        <v>2.569788</v>
      </c>
      <c r="Y1372" s="59"/>
    </row>
    <row r="1373" spans="3:25">
      <c r="C1373" s="13" t="str">
        <f>IFERROR(VLOOKUP(A1373,$H$13:$K$2718,4,0),"")</f>
        <v/>
      </c>
      <c r="H1373" s="54" t="s">
        <v>15918</v>
      </c>
      <c r="I1373" s="55" t="s">
        <v>19398</v>
      </c>
      <c r="J1373" s="55" t="s">
        <v>19399</v>
      </c>
      <c r="K1373" s="56">
        <v>1</v>
      </c>
      <c r="L1373" s="56" t="s">
        <v>20532</v>
      </c>
      <c r="M1373" s="57" t="s">
        <v>20537</v>
      </c>
      <c r="N1373" s="58"/>
      <c r="O1373" s="58"/>
      <c r="P1373" s="58">
        <v>4.26</v>
      </c>
      <c r="Q1373" s="58"/>
      <c r="R1373" s="59"/>
      <c r="S1373" s="59"/>
      <c r="T1373" s="59">
        <v>4.3452000000000002</v>
      </c>
      <c r="U1373" s="59"/>
      <c r="V1373" s="59"/>
      <c r="W1373" s="59"/>
      <c r="X1373" s="59">
        <v>4.4321039999999998</v>
      </c>
      <c r="Y1373" s="59"/>
    </row>
    <row r="1374" spans="3:25">
      <c r="C1374" s="13" t="str">
        <f>IFERROR(VLOOKUP(A1374,$H$13:$K$2718,4,0),"")</f>
        <v/>
      </c>
      <c r="H1374" s="54" t="s">
        <v>15919</v>
      </c>
      <c r="I1374" s="55" t="s">
        <v>14562</v>
      </c>
      <c r="J1374" s="55" t="s">
        <v>14562</v>
      </c>
      <c r="K1374" s="56">
        <v>1</v>
      </c>
      <c r="L1374" s="56" t="s">
        <v>20532</v>
      </c>
      <c r="M1374" s="57" t="s">
        <v>20537</v>
      </c>
      <c r="N1374" s="58"/>
      <c r="O1374" s="58"/>
      <c r="P1374" s="58">
        <v>3.9899999999999998</v>
      </c>
      <c r="Q1374" s="58"/>
      <c r="R1374" s="59"/>
      <c r="S1374" s="59"/>
      <c r="T1374" s="59">
        <v>4.0697999999999999</v>
      </c>
      <c r="U1374" s="59"/>
      <c r="V1374" s="59"/>
      <c r="W1374" s="59"/>
      <c r="X1374" s="59">
        <v>4.1511959999999997</v>
      </c>
      <c r="Y1374" s="59"/>
    </row>
    <row r="1375" spans="3:25">
      <c r="C1375" s="13" t="str">
        <f>IFERROR(VLOOKUP(A1375,$H$13:$K$2718,4,0),"")</f>
        <v/>
      </c>
      <c r="H1375" s="54" t="s">
        <v>15920</v>
      </c>
      <c r="I1375" s="55" t="s">
        <v>19400</v>
      </c>
      <c r="J1375" s="55" t="s">
        <v>19401</v>
      </c>
      <c r="K1375" s="56">
        <v>6</v>
      </c>
      <c r="L1375" s="56" t="s">
        <v>20532</v>
      </c>
      <c r="M1375" s="57" t="s">
        <v>20537</v>
      </c>
      <c r="N1375" s="58"/>
      <c r="O1375" s="58"/>
      <c r="P1375" s="58">
        <v>4.7200000000000006</v>
      </c>
      <c r="Q1375" s="58"/>
      <c r="R1375" s="59"/>
      <c r="S1375" s="59"/>
      <c r="T1375" s="59">
        <v>4.8144000000000009</v>
      </c>
      <c r="U1375" s="59"/>
      <c r="V1375" s="59"/>
      <c r="W1375" s="59"/>
      <c r="X1375" s="59">
        <v>4.9106880000000013</v>
      </c>
      <c r="Y1375" s="59"/>
    </row>
    <row r="1376" spans="3:25">
      <c r="C1376" s="13" t="str">
        <f>IFERROR(VLOOKUP(A1376,$H$13:$K$2718,4,0),"")</f>
        <v/>
      </c>
      <c r="H1376" s="54" t="s">
        <v>15921</v>
      </c>
      <c r="I1376" s="55" t="s">
        <v>14562</v>
      </c>
      <c r="J1376" s="55" t="s">
        <v>19402</v>
      </c>
      <c r="K1376" s="56">
        <v>1</v>
      </c>
      <c r="L1376" s="56" t="s">
        <v>20532</v>
      </c>
      <c r="M1376" s="57" t="s">
        <v>20537</v>
      </c>
      <c r="N1376" s="58"/>
      <c r="O1376" s="58"/>
      <c r="P1376" s="58">
        <v>3.97</v>
      </c>
      <c r="Q1376" s="58"/>
      <c r="R1376" s="59"/>
      <c r="S1376" s="59"/>
      <c r="T1376" s="59">
        <v>4.0494000000000003</v>
      </c>
      <c r="U1376" s="59"/>
      <c r="V1376" s="59"/>
      <c r="W1376" s="59"/>
      <c r="X1376" s="59">
        <v>4.1303879999999999</v>
      </c>
      <c r="Y1376" s="59"/>
    </row>
    <row r="1377" spans="3:25">
      <c r="C1377" s="13" t="str">
        <f>IFERROR(VLOOKUP(A1377,$H$13:$K$2718,4,0),"")</f>
        <v/>
      </c>
      <c r="H1377" s="54" t="s">
        <v>15922</v>
      </c>
      <c r="I1377" s="55" t="s">
        <v>19403</v>
      </c>
      <c r="J1377" s="55" t="s">
        <v>19404</v>
      </c>
      <c r="K1377" s="56">
        <v>1</v>
      </c>
      <c r="L1377" s="56" t="s">
        <v>20532</v>
      </c>
      <c r="M1377" s="57" t="s">
        <v>20537</v>
      </c>
      <c r="N1377" s="58"/>
      <c r="O1377" s="58"/>
      <c r="P1377" s="58">
        <v>5.83</v>
      </c>
      <c r="Q1377" s="58"/>
      <c r="R1377" s="59"/>
      <c r="S1377" s="59"/>
      <c r="T1377" s="59">
        <v>5.9466000000000001</v>
      </c>
      <c r="U1377" s="59"/>
      <c r="V1377" s="59"/>
      <c r="W1377" s="59"/>
      <c r="X1377" s="59">
        <v>6.0655320000000001</v>
      </c>
      <c r="Y1377" s="59"/>
    </row>
    <row r="1378" spans="3:25">
      <c r="C1378" s="13" t="str">
        <f>IFERROR(VLOOKUP(A1378,$H$13:$K$2718,4,0),"")</f>
        <v/>
      </c>
      <c r="H1378" s="54" t="s">
        <v>15923</v>
      </c>
      <c r="I1378" s="55" t="s">
        <v>19405</v>
      </c>
      <c r="J1378" s="55" t="s">
        <v>19406</v>
      </c>
      <c r="K1378" s="56">
        <v>6</v>
      </c>
      <c r="L1378" s="56" t="s">
        <v>20532</v>
      </c>
      <c r="M1378" s="57" t="s">
        <v>20537</v>
      </c>
      <c r="N1378" s="58"/>
      <c r="O1378" s="58"/>
      <c r="P1378" s="58">
        <v>2.36</v>
      </c>
      <c r="Q1378" s="58"/>
      <c r="R1378" s="59"/>
      <c r="S1378" s="59"/>
      <c r="T1378" s="59">
        <v>2.4072</v>
      </c>
      <c r="U1378" s="59"/>
      <c r="V1378" s="59"/>
      <c r="W1378" s="59"/>
      <c r="X1378" s="59">
        <v>2.4553440000000002</v>
      </c>
      <c r="Y1378" s="59"/>
    </row>
    <row r="1379" spans="3:25">
      <c r="C1379" s="13" t="str">
        <f>IFERROR(VLOOKUP(A1379,$H$13:$K$2718,4,0),"")</f>
        <v/>
      </c>
      <c r="H1379" s="54" t="s">
        <v>15924</v>
      </c>
      <c r="I1379" s="55" t="s">
        <v>19407</v>
      </c>
      <c r="J1379" s="55" t="s">
        <v>19408</v>
      </c>
      <c r="K1379" s="56">
        <v>6</v>
      </c>
      <c r="L1379" s="56" t="s">
        <v>20532</v>
      </c>
      <c r="M1379" s="57" t="s">
        <v>20537</v>
      </c>
      <c r="N1379" s="58"/>
      <c r="O1379" s="58"/>
      <c r="P1379" s="58">
        <v>2.64</v>
      </c>
      <c r="Q1379" s="58"/>
      <c r="R1379" s="59"/>
      <c r="S1379" s="59"/>
      <c r="T1379" s="59">
        <v>2.6928000000000001</v>
      </c>
      <c r="U1379" s="59"/>
      <c r="V1379" s="59"/>
      <c r="W1379" s="59"/>
      <c r="X1379" s="59">
        <v>2.7466560000000002</v>
      </c>
      <c r="Y1379" s="59"/>
    </row>
    <row r="1380" spans="3:25">
      <c r="C1380" s="13" t="str">
        <f>IFERROR(VLOOKUP(A1380,$H$13:$K$2718,4,0),"")</f>
        <v/>
      </c>
      <c r="H1380" s="54" t="s">
        <v>15925</v>
      </c>
      <c r="I1380" s="55" t="s">
        <v>14562</v>
      </c>
      <c r="J1380" s="55" t="s">
        <v>14562</v>
      </c>
      <c r="K1380" s="56">
        <v>1</v>
      </c>
      <c r="L1380" s="56" t="s">
        <v>20532</v>
      </c>
      <c r="M1380" s="57" t="s">
        <v>20537</v>
      </c>
      <c r="N1380" s="58"/>
      <c r="O1380" s="58"/>
      <c r="P1380" s="58">
        <v>8.7899999999999991</v>
      </c>
      <c r="Q1380" s="58"/>
      <c r="R1380" s="59"/>
      <c r="S1380" s="59"/>
      <c r="T1380" s="59">
        <v>8.9657999999999998</v>
      </c>
      <c r="U1380" s="59"/>
      <c r="V1380" s="59"/>
      <c r="W1380" s="59"/>
      <c r="X1380" s="59">
        <v>9.1451159999999998</v>
      </c>
      <c r="Y1380" s="59"/>
    </row>
    <row r="1381" spans="3:25">
      <c r="C1381" s="13" t="str">
        <f>IFERROR(VLOOKUP(A1381,$H$13:$K$2718,4,0),"")</f>
        <v/>
      </c>
      <c r="H1381" s="54" t="s">
        <v>15926</v>
      </c>
      <c r="I1381" s="55" t="s">
        <v>19409</v>
      </c>
      <c r="J1381" s="55" t="s">
        <v>14562</v>
      </c>
      <c r="K1381" s="56">
        <v>1</v>
      </c>
      <c r="L1381" s="56" t="s">
        <v>20532</v>
      </c>
      <c r="M1381" s="57" t="s">
        <v>20537</v>
      </c>
      <c r="N1381" s="58"/>
      <c r="O1381" s="58"/>
      <c r="P1381" s="58">
        <v>2.57</v>
      </c>
      <c r="Q1381" s="58"/>
      <c r="R1381" s="59"/>
      <c r="S1381" s="59"/>
      <c r="T1381" s="59">
        <v>2.6214</v>
      </c>
      <c r="U1381" s="59"/>
      <c r="V1381" s="59"/>
      <c r="W1381" s="59"/>
      <c r="X1381" s="59">
        <v>2.6738279999999999</v>
      </c>
      <c r="Y1381" s="59"/>
    </row>
    <row r="1382" spans="3:25">
      <c r="C1382" s="13" t="str">
        <f>IFERROR(VLOOKUP(A1382,$H$13:$K$2718,4,0),"")</f>
        <v/>
      </c>
      <c r="H1382" s="54" t="s">
        <v>15927</v>
      </c>
      <c r="I1382" s="55" t="s">
        <v>19410</v>
      </c>
      <c r="J1382" s="55" t="s">
        <v>14562</v>
      </c>
      <c r="K1382" s="56">
        <v>1</v>
      </c>
      <c r="L1382" s="56" t="s">
        <v>20532</v>
      </c>
      <c r="M1382" s="57" t="s">
        <v>20537</v>
      </c>
      <c r="N1382" s="58"/>
      <c r="O1382" s="58"/>
      <c r="P1382" s="58">
        <v>2.5500000000000003</v>
      </c>
      <c r="Q1382" s="58"/>
      <c r="R1382" s="59"/>
      <c r="S1382" s="59"/>
      <c r="T1382" s="59">
        <v>2.6010000000000004</v>
      </c>
      <c r="U1382" s="59"/>
      <c r="V1382" s="59"/>
      <c r="W1382" s="59"/>
      <c r="X1382" s="59">
        <v>2.6530200000000006</v>
      </c>
      <c r="Y1382" s="59"/>
    </row>
    <row r="1383" spans="3:25">
      <c r="C1383" s="13" t="str">
        <f>IFERROR(VLOOKUP(A1383,$H$13:$K$2718,4,0),"")</f>
        <v/>
      </c>
      <c r="H1383" s="54" t="s">
        <v>15928</v>
      </c>
      <c r="I1383" s="55" t="s">
        <v>19411</v>
      </c>
      <c r="J1383" s="55" t="s">
        <v>14562</v>
      </c>
      <c r="K1383" s="56">
        <v>12</v>
      </c>
      <c r="L1383" s="56" t="s">
        <v>20533</v>
      </c>
      <c r="M1383" s="57" t="s">
        <v>20537</v>
      </c>
      <c r="N1383" s="58"/>
      <c r="O1383" s="58"/>
      <c r="P1383" s="58">
        <v>4.43</v>
      </c>
      <c r="Q1383" s="58"/>
      <c r="R1383" s="59"/>
      <c r="S1383" s="59"/>
      <c r="T1383" s="59">
        <v>4.5185999999999993</v>
      </c>
      <c r="U1383" s="59"/>
      <c r="V1383" s="59"/>
      <c r="W1383" s="59"/>
      <c r="X1383" s="59">
        <v>4.6089719999999996</v>
      </c>
      <c r="Y1383" s="59"/>
    </row>
    <row r="1384" spans="3:25">
      <c r="C1384" s="13" t="str">
        <f>IFERROR(VLOOKUP(A1384,$H$13:$K$2718,4,0),"")</f>
        <v/>
      </c>
      <c r="H1384" s="54" t="s">
        <v>15929</v>
      </c>
      <c r="I1384" s="55" t="s">
        <v>19412</v>
      </c>
      <c r="J1384" s="55" t="s">
        <v>14562</v>
      </c>
      <c r="K1384" s="56">
        <v>12</v>
      </c>
      <c r="L1384" s="56" t="s">
        <v>20532</v>
      </c>
      <c r="M1384" s="57" t="s">
        <v>20537</v>
      </c>
      <c r="N1384" s="58"/>
      <c r="O1384" s="58"/>
      <c r="P1384" s="58">
        <v>2.2400000000000002</v>
      </c>
      <c r="Q1384" s="58"/>
      <c r="R1384" s="59"/>
      <c r="S1384" s="59"/>
      <c r="T1384" s="59">
        <v>2.2848000000000002</v>
      </c>
      <c r="U1384" s="59"/>
      <c r="V1384" s="59"/>
      <c r="W1384" s="59"/>
      <c r="X1384" s="59">
        <v>2.3304960000000001</v>
      </c>
      <c r="Y1384" s="59"/>
    </row>
    <row r="1385" spans="3:25">
      <c r="C1385" s="13" t="str">
        <f>IFERROR(VLOOKUP(A1385,$H$13:$K$2718,4,0),"")</f>
        <v/>
      </c>
      <c r="H1385" s="54" t="s">
        <v>15930</v>
      </c>
      <c r="I1385" s="55" t="s">
        <v>17849</v>
      </c>
      <c r="J1385" s="55" t="s">
        <v>14562</v>
      </c>
      <c r="K1385" s="56">
        <v>1</v>
      </c>
      <c r="L1385" s="56" t="s">
        <v>20532</v>
      </c>
      <c r="M1385" s="57" t="s">
        <v>20537</v>
      </c>
      <c r="N1385" s="58"/>
      <c r="O1385" s="58"/>
      <c r="P1385" s="58">
        <v>4.620000000000001</v>
      </c>
      <c r="Q1385" s="58"/>
      <c r="R1385" s="59"/>
      <c r="S1385" s="59"/>
      <c r="T1385" s="59">
        <v>4.7124000000000006</v>
      </c>
      <c r="U1385" s="59"/>
      <c r="V1385" s="59"/>
      <c r="W1385" s="59"/>
      <c r="X1385" s="59">
        <v>4.8066480000000009</v>
      </c>
      <c r="Y1385" s="59"/>
    </row>
    <row r="1386" spans="3:25">
      <c r="C1386" s="13" t="str">
        <f>IFERROR(VLOOKUP(A1386,$H$13:$K$2718,4,0),"")</f>
        <v/>
      </c>
      <c r="H1386" s="54" t="s">
        <v>15931</v>
      </c>
      <c r="I1386" s="55" t="s">
        <v>14562</v>
      </c>
      <c r="J1386" s="55" t="s">
        <v>14562</v>
      </c>
      <c r="K1386" s="56">
        <v>1</v>
      </c>
      <c r="L1386" s="56" t="s">
        <v>20533</v>
      </c>
      <c r="M1386" s="57" t="s">
        <v>20537</v>
      </c>
      <c r="N1386" s="58"/>
      <c r="O1386" s="58"/>
      <c r="P1386" s="58">
        <v>3.9099999999999997</v>
      </c>
      <c r="Q1386" s="58"/>
      <c r="R1386" s="59"/>
      <c r="S1386" s="59"/>
      <c r="T1386" s="59">
        <v>3.9881999999999995</v>
      </c>
      <c r="U1386" s="59"/>
      <c r="V1386" s="59"/>
      <c r="W1386" s="59"/>
      <c r="X1386" s="59">
        <v>4.0679639999999999</v>
      </c>
      <c r="Y1386" s="59"/>
    </row>
    <row r="1387" spans="3:25">
      <c r="C1387" s="13" t="str">
        <f>IFERROR(VLOOKUP(A1387,$H$13:$K$2718,4,0),"")</f>
        <v/>
      </c>
      <c r="H1387" s="54" t="s">
        <v>15932</v>
      </c>
      <c r="I1387" s="55" t="s">
        <v>14562</v>
      </c>
      <c r="J1387" s="55" t="s">
        <v>14562</v>
      </c>
      <c r="K1387" s="56">
        <v>1</v>
      </c>
      <c r="L1387" s="56" t="s">
        <v>20532</v>
      </c>
      <c r="M1387" s="57" t="s">
        <v>20537</v>
      </c>
      <c r="N1387" s="58"/>
      <c r="O1387" s="58"/>
      <c r="P1387" s="58">
        <v>2.39</v>
      </c>
      <c r="Q1387" s="58"/>
      <c r="R1387" s="59"/>
      <c r="S1387" s="59"/>
      <c r="T1387" s="59">
        <v>2.4378000000000002</v>
      </c>
      <c r="U1387" s="59"/>
      <c r="V1387" s="59"/>
      <c r="W1387" s="59"/>
      <c r="X1387" s="59">
        <v>2.4865560000000002</v>
      </c>
      <c r="Y1387" s="59"/>
    </row>
    <row r="1388" spans="3:25">
      <c r="C1388" s="13" t="str">
        <f>IFERROR(VLOOKUP(A1388,$H$13:$K$2718,4,0),"")</f>
        <v/>
      </c>
      <c r="H1388" s="54" t="s">
        <v>15933</v>
      </c>
      <c r="I1388" s="55" t="s">
        <v>19413</v>
      </c>
      <c r="J1388" s="55" t="s">
        <v>14562</v>
      </c>
      <c r="K1388" s="56">
        <v>1</v>
      </c>
      <c r="L1388" s="56" t="s">
        <v>20532</v>
      </c>
      <c r="M1388" s="57" t="s">
        <v>20537</v>
      </c>
      <c r="N1388" s="58"/>
      <c r="O1388" s="58"/>
      <c r="P1388" s="58">
        <v>2.37</v>
      </c>
      <c r="Q1388" s="58"/>
      <c r="R1388" s="59"/>
      <c r="S1388" s="59"/>
      <c r="T1388" s="59">
        <v>2.4174000000000002</v>
      </c>
      <c r="U1388" s="59"/>
      <c r="V1388" s="59"/>
      <c r="W1388" s="59"/>
      <c r="X1388" s="59">
        <v>2.4657480000000001</v>
      </c>
      <c r="Y1388" s="59"/>
    </row>
    <row r="1389" spans="3:25">
      <c r="C1389" s="13" t="str">
        <f>IFERROR(VLOOKUP(A1389,$H$13:$K$2718,4,0),"")</f>
        <v/>
      </c>
      <c r="H1389" s="54" t="s">
        <v>15934</v>
      </c>
      <c r="I1389" s="55" t="s">
        <v>14562</v>
      </c>
      <c r="J1389" s="55" t="s">
        <v>14562</v>
      </c>
      <c r="K1389" s="56">
        <v>1</v>
      </c>
      <c r="L1389" s="56" t="s">
        <v>20532</v>
      </c>
      <c r="M1389" s="57" t="s">
        <v>20537</v>
      </c>
      <c r="N1389" s="58"/>
      <c r="O1389" s="58"/>
      <c r="P1389" s="58">
        <v>1.0500000000000003</v>
      </c>
      <c r="Q1389" s="58"/>
      <c r="R1389" s="59"/>
      <c r="S1389" s="59"/>
      <c r="T1389" s="59">
        <v>1.0710000000000002</v>
      </c>
      <c r="U1389" s="59"/>
      <c r="V1389" s="59"/>
      <c r="W1389" s="59"/>
      <c r="X1389" s="59">
        <v>1.0924200000000002</v>
      </c>
      <c r="Y1389" s="59"/>
    </row>
    <row r="1390" spans="3:25">
      <c r="C1390" s="13" t="str">
        <f>IFERROR(VLOOKUP(A1390,$H$13:$K$2718,4,0),"")</f>
        <v/>
      </c>
      <c r="H1390" s="54" t="s">
        <v>15935</v>
      </c>
      <c r="I1390" s="55" t="s">
        <v>19414</v>
      </c>
      <c r="J1390" s="55" t="s">
        <v>17682</v>
      </c>
      <c r="K1390" s="56">
        <v>1</v>
      </c>
      <c r="L1390" s="56" t="s">
        <v>20532</v>
      </c>
      <c r="M1390" s="57" t="s">
        <v>20536</v>
      </c>
      <c r="N1390" s="58">
        <v>5.56</v>
      </c>
      <c r="O1390" s="58">
        <v>5.26</v>
      </c>
      <c r="P1390" s="58">
        <v>4.9599999999999991</v>
      </c>
      <c r="Q1390" s="58">
        <v>4.5999999999999996</v>
      </c>
      <c r="R1390" s="59">
        <v>5.6711999999999998</v>
      </c>
      <c r="S1390" s="59">
        <v>5.3651999999999997</v>
      </c>
      <c r="T1390" s="59">
        <v>5.0591999999999988</v>
      </c>
      <c r="U1390" s="59">
        <v>4.6919999999999993</v>
      </c>
      <c r="V1390" s="59">
        <v>5.784624</v>
      </c>
      <c r="W1390" s="59">
        <v>5.4725039999999998</v>
      </c>
      <c r="X1390" s="59">
        <v>5.1603839999999987</v>
      </c>
      <c r="Y1390" s="59">
        <v>4.7858399999999994</v>
      </c>
    </row>
    <row r="1391" spans="3:25">
      <c r="C1391" s="13" t="str">
        <f>IFERROR(VLOOKUP(A1391,$H$13:$K$2718,4,0),"")</f>
        <v/>
      </c>
      <c r="H1391" s="54" t="s">
        <v>15936</v>
      </c>
      <c r="I1391" s="55" t="s">
        <v>19415</v>
      </c>
      <c r="J1391" s="55" t="s">
        <v>19416</v>
      </c>
      <c r="K1391" s="56">
        <v>1</v>
      </c>
      <c r="L1391" s="56" t="s">
        <v>20532</v>
      </c>
      <c r="M1391" s="57" t="s">
        <v>20537</v>
      </c>
      <c r="N1391" s="58"/>
      <c r="O1391" s="58"/>
      <c r="P1391" s="58">
        <v>3.9999999999999996</v>
      </c>
      <c r="Q1391" s="58"/>
      <c r="R1391" s="59"/>
      <c r="S1391" s="59"/>
      <c r="T1391" s="59">
        <v>4.0799999999999992</v>
      </c>
      <c r="U1391" s="59"/>
      <c r="V1391" s="59"/>
      <c r="W1391" s="59"/>
      <c r="X1391" s="59">
        <v>4.1615999999999991</v>
      </c>
      <c r="Y1391" s="59"/>
    </row>
    <row r="1392" spans="3:25">
      <c r="C1392" s="13" t="str">
        <f>IFERROR(VLOOKUP(A1392,$H$13:$K$2718,4,0),"")</f>
        <v/>
      </c>
      <c r="H1392" s="54" t="s">
        <v>15937</v>
      </c>
      <c r="I1392" s="55" t="s">
        <v>19417</v>
      </c>
      <c r="J1392" s="55" t="s">
        <v>14562</v>
      </c>
      <c r="K1392" s="56">
        <v>1</v>
      </c>
      <c r="L1392" s="56" t="s">
        <v>20532</v>
      </c>
      <c r="M1392" s="57" t="s">
        <v>20537</v>
      </c>
      <c r="N1392" s="58"/>
      <c r="O1392" s="58"/>
      <c r="P1392" s="58">
        <v>25</v>
      </c>
      <c r="Q1392" s="58"/>
      <c r="R1392" s="59"/>
      <c r="S1392" s="59"/>
      <c r="T1392" s="59">
        <v>25.5</v>
      </c>
      <c r="U1392" s="59"/>
      <c r="V1392" s="59"/>
      <c r="W1392" s="59"/>
      <c r="X1392" s="59">
        <v>26.01</v>
      </c>
      <c r="Y1392" s="59"/>
    </row>
    <row r="1393" spans="3:25">
      <c r="C1393" s="13" t="str">
        <f>IFERROR(VLOOKUP(A1393,$H$13:$K$2718,4,0),"")</f>
        <v/>
      </c>
      <c r="H1393" s="54" t="s">
        <v>15938</v>
      </c>
      <c r="I1393" s="55" t="s">
        <v>18582</v>
      </c>
      <c r="J1393" s="55" t="s">
        <v>19418</v>
      </c>
      <c r="K1393" s="56">
        <v>1</v>
      </c>
      <c r="L1393" s="56" t="s">
        <v>20532</v>
      </c>
      <c r="M1393" s="57" t="s">
        <v>20537</v>
      </c>
      <c r="N1393" s="58"/>
      <c r="O1393" s="58"/>
      <c r="P1393" s="58">
        <v>3.56</v>
      </c>
      <c r="Q1393" s="58"/>
      <c r="R1393" s="59"/>
      <c r="S1393" s="59"/>
      <c r="T1393" s="59">
        <v>3.6312000000000002</v>
      </c>
      <c r="U1393" s="59"/>
      <c r="V1393" s="59"/>
      <c r="W1393" s="59"/>
      <c r="X1393" s="59">
        <v>3.703824</v>
      </c>
      <c r="Y1393" s="59"/>
    </row>
    <row r="1394" spans="3:25">
      <c r="C1394" s="13" t="str">
        <f>IFERROR(VLOOKUP(A1394,$H$13:$K$2718,4,0),"")</f>
        <v/>
      </c>
      <c r="H1394" s="54" t="s">
        <v>15939</v>
      </c>
      <c r="I1394" s="55" t="s">
        <v>19419</v>
      </c>
      <c r="J1394" s="55" t="s">
        <v>14562</v>
      </c>
      <c r="K1394" s="56">
        <v>1</v>
      </c>
      <c r="L1394" s="56" t="s">
        <v>20532</v>
      </c>
      <c r="M1394" s="57" t="s">
        <v>20537</v>
      </c>
      <c r="N1394" s="58"/>
      <c r="O1394" s="58"/>
      <c r="P1394" s="58">
        <v>42.39</v>
      </c>
      <c r="Q1394" s="58"/>
      <c r="R1394" s="59"/>
      <c r="S1394" s="59"/>
      <c r="T1394" s="59">
        <v>43.2378</v>
      </c>
      <c r="U1394" s="59"/>
      <c r="V1394" s="59"/>
      <c r="W1394" s="59"/>
      <c r="X1394" s="59">
        <v>44.102556</v>
      </c>
      <c r="Y1394" s="59"/>
    </row>
    <row r="1395" spans="3:25">
      <c r="C1395" s="13" t="str">
        <f>IFERROR(VLOOKUP(A1395,$H$13:$K$2718,4,0),"")</f>
        <v/>
      </c>
      <c r="H1395" s="54" t="s">
        <v>15940</v>
      </c>
      <c r="I1395" s="55" t="s">
        <v>19420</v>
      </c>
      <c r="J1395" s="55" t="s">
        <v>19421</v>
      </c>
      <c r="K1395" s="56">
        <v>1</v>
      </c>
      <c r="L1395" s="56" t="s">
        <v>20532</v>
      </c>
      <c r="M1395" s="57" t="s">
        <v>20537</v>
      </c>
      <c r="N1395" s="58"/>
      <c r="O1395" s="58"/>
      <c r="P1395" s="58">
        <v>7.1000000000000005</v>
      </c>
      <c r="Q1395" s="58"/>
      <c r="R1395" s="59"/>
      <c r="S1395" s="59"/>
      <c r="T1395" s="59">
        <v>7.2420000000000009</v>
      </c>
      <c r="U1395" s="59"/>
      <c r="V1395" s="59"/>
      <c r="W1395" s="59"/>
      <c r="X1395" s="59">
        <v>7.3868400000000012</v>
      </c>
      <c r="Y1395" s="59"/>
    </row>
    <row r="1396" spans="3:25">
      <c r="C1396" s="13" t="str">
        <f>IFERROR(VLOOKUP(A1396,$H$13:$K$2718,4,0),"")</f>
        <v/>
      </c>
      <c r="H1396" s="54" t="s">
        <v>15941</v>
      </c>
      <c r="I1396" s="55" t="s">
        <v>19422</v>
      </c>
      <c r="J1396" s="55" t="s">
        <v>19423</v>
      </c>
      <c r="K1396" s="56">
        <v>1</v>
      </c>
      <c r="L1396" s="56" t="s">
        <v>20532</v>
      </c>
      <c r="M1396" s="57" t="s">
        <v>20537</v>
      </c>
      <c r="N1396" s="58"/>
      <c r="O1396" s="58"/>
      <c r="P1396" s="58">
        <v>3.33</v>
      </c>
      <c r="Q1396" s="58"/>
      <c r="R1396" s="59"/>
      <c r="S1396" s="59"/>
      <c r="T1396" s="59">
        <v>3.3966000000000003</v>
      </c>
      <c r="U1396" s="59"/>
      <c r="V1396" s="59"/>
      <c r="W1396" s="59"/>
      <c r="X1396" s="59">
        <v>3.4645320000000002</v>
      </c>
      <c r="Y1396" s="59"/>
    </row>
    <row r="1397" spans="3:25">
      <c r="C1397" s="13" t="str">
        <f>IFERROR(VLOOKUP(A1397,$H$13:$K$2718,4,0),"")</f>
        <v/>
      </c>
      <c r="H1397" s="54" t="s">
        <v>15942</v>
      </c>
      <c r="I1397" s="55" t="s">
        <v>14562</v>
      </c>
      <c r="J1397" s="55" t="s">
        <v>19424</v>
      </c>
      <c r="K1397" s="56">
        <v>1</v>
      </c>
      <c r="L1397" s="56" t="s">
        <v>20532</v>
      </c>
      <c r="M1397" s="57" t="s">
        <v>20537</v>
      </c>
      <c r="N1397" s="58"/>
      <c r="O1397" s="58"/>
      <c r="P1397" s="58">
        <v>6.52</v>
      </c>
      <c r="Q1397" s="58"/>
      <c r="R1397" s="59"/>
      <c r="S1397" s="59"/>
      <c r="T1397" s="59">
        <v>6.6503999999999994</v>
      </c>
      <c r="U1397" s="59"/>
      <c r="V1397" s="59"/>
      <c r="W1397" s="59"/>
      <c r="X1397" s="59">
        <v>6.7834079999999997</v>
      </c>
      <c r="Y1397" s="59"/>
    </row>
    <row r="1398" spans="3:25">
      <c r="C1398" s="13" t="str">
        <f>IFERROR(VLOOKUP(A1398,$H$13:$K$2718,4,0),"")</f>
        <v/>
      </c>
      <c r="H1398" s="54" t="s">
        <v>15943</v>
      </c>
      <c r="I1398" s="55" t="s">
        <v>19425</v>
      </c>
      <c r="J1398" s="55" t="s">
        <v>19426</v>
      </c>
      <c r="K1398" s="56">
        <v>1</v>
      </c>
      <c r="L1398" s="56" t="s">
        <v>20532</v>
      </c>
      <c r="M1398" s="57" t="s">
        <v>20537</v>
      </c>
      <c r="N1398" s="58"/>
      <c r="O1398" s="58"/>
      <c r="P1398" s="58">
        <v>2.4899999999999998</v>
      </c>
      <c r="Q1398" s="58"/>
      <c r="R1398" s="59"/>
      <c r="S1398" s="59"/>
      <c r="T1398" s="59">
        <v>2.5397999999999996</v>
      </c>
      <c r="U1398" s="59"/>
      <c r="V1398" s="59"/>
      <c r="W1398" s="59"/>
      <c r="X1398" s="59">
        <v>2.5905959999999997</v>
      </c>
      <c r="Y1398" s="59"/>
    </row>
    <row r="1399" spans="3:25">
      <c r="C1399" s="13" t="str">
        <f>IFERROR(VLOOKUP(A1399,$H$13:$K$2718,4,0),"")</f>
        <v/>
      </c>
      <c r="H1399" s="54" t="s">
        <v>15944</v>
      </c>
      <c r="I1399" s="55" t="s">
        <v>19427</v>
      </c>
      <c r="J1399" s="55" t="s">
        <v>19428</v>
      </c>
      <c r="K1399" s="56">
        <v>1</v>
      </c>
      <c r="L1399" s="56" t="s">
        <v>20532</v>
      </c>
      <c r="M1399" s="57" t="s">
        <v>20537</v>
      </c>
      <c r="N1399" s="58"/>
      <c r="O1399" s="58"/>
      <c r="P1399" s="58">
        <v>7.1000000000000005</v>
      </c>
      <c r="Q1399" s="58"/>
      <c r="R1399" s="59"/>
      <c r="S1399" s="59"/>
      <c r="T1399" s="59">
        <v>7.2420000000000009</v>
      </c>
      <c r="U1399" s="59"/>
      <c r="V1399" s="59"/>
      <c r="W1399" s="59"/>
      <c r="X1399" s="59">
        <v>7.3868400000000012</v>
      </c>
      <c r="Y1399" s="59"/>
    </row>
    <row r="1400" spans="3:25">
      <c r="C1400" s="13" t="str">
        <f>IFERROR(VLOOKUP(A1400,$H$13:$K$2718,4,0),"")</f>
        <v/>
      </c>
      <c r="H1400" s="54" t="s">
        <v>15945</v>
      </c>
      <c r="I1400" s="55" t="s">
        <v>14562</v>
      </c>
      <c r="J1400" s="55" t="s">
        <v>14562</v>
      </c>
      <c r="K1400" s="56">
        <v>1</v>
      </c>
      <c r="L1400" s="56" t="s">
        <v>20532</v>
      </c>
      <c r="M1400" s="57" t="s">
        <v>20537</v>
      </c>
      <c r="N1400" s="58"/>
      <c r="O1400" s="58"/>
      <c r="P1400" s="58">
        <v>5.2799999999999994</v>
      </c>
      <c r="Q1400" s="58"/>
      <c r="R1400" s="59"/>
      <c r="S1400" s="59"/>
      <c r="T1400" s="59">
        <v>5.3855999999999993</v>
      </c>
      <c r="U1400" s="59"/>
      <c r="V1400" s="59"/>
      <c r="W1400" s="59"/>
      <c r="X1400" s="59">
        <v>5.4933119999999995</v>
      </c>
      <c r="Y1400" s="59"/>
    </row>
    <row r="1401" spans="3:25">
      <c r="C1401" s="13" t="str">
        <f>IFERROR(VLOOKUP(A1401,$H$13:$K$2718,4,0),"")</f>
        <v/>
      </c>
      <c r="H1401" s="54" t="s">
        <v>15946</v>
      </c>
      <c r="I1401" s="55" t="s">
        <v>19429</v>
      </c>
      <c r="J1401" s="55" t="s">
        <v>19430</v>
      </c>
      <c r="K1401" s="56">
        <v>1</v>
      </c>
      <c r="L1401" s="56" t="s">
        <v>20532</v>
      </c>
      <c r="M1401" s="57" t="s">
        <v>20537</v>
      </c>
      <c r="N1401" s="58"/>
      <c r="O1401" s="58"/>
      <c r="P1401" s="58">
        <v>4.9700000000000006</v>
      </c>
      <c r="Q1401" s="58"/>
      <c r="R1401" s="59"/>
      <c r="S1401" s="59"/>
      <c r="T1401" s="59">
        <v>5.0694000000000008</v>
      </c>
      <c r="U1401" s="59"/>
      <c r="V1401" s="59"/>
      <c r="W1401" s="59"/>
      <c r="X1401" s="59">
        <v>5.1707880000000008</v>
      </c>
      <c r="Y1401" s="59"/>
    </row>
    <row r="1402" spans="3:25">
      <c r="C1402" s="13" t="str">
        <f>IFERROR(VLOOKUP(A1402,$H$13:$K$2718,4,0),"")</f>
        <v/>
      </c>
      <c r="H1402" s="54" t="s">
        <v>15947</v>
      </c>
      <c r="I1402" s="55" t="s">
        <v>19431</v>
      </c>
      <c r="J1402" s="55" t="s">
        <v>14562</v>
      </c>
      <c r="K1402" s="56">
        <v>1</v>
      </c>
      <c r="L1402" s="56" t="s">
        <v>20532</v>
      </c>
      <c r="M1402" s="57" t="s">
        <v>20537</v>
      </c>
      <c r="N1402" s="58"/>
      <c r="O1402" s="58"/>
      <c r="P1402" s="58">
        <v>7.04</v>
      </c>
      <c r="Q1402" s="58"/>
      <c r="R1402" s="59"/>
      <c r="S1402" s="59"/>
      <c r="T1402" s="59">
        <v>7.1807999999999996</v>
      </c>
      <c r="U1402" s="59"/>
      <c r="V1402" s="59"/>
      <c r="W1402" s="59"/>
      <c r="X1402" s="59">
        <v>7.3244159999999994</v>
      </c>
      <c r="Y1402" s="59"/>
    </row>
    <row r="1403" spans="3:25">
      <c r="C1403" s="13" t="str">
        <f>IFERROR(VLOOKUP(A1403,$H$13:$K$2718,4,0),"")</f>
        <v/>
      </c>
      <c r="H1403" s="54" t="s">
        <v>15948</v>
      </c>
      <c r="I1403" s="55" t="s">
        <v>19432</v>
      </c>
      <c r="J1403" s="55" t="s">
        <v>19433</v>
      </c>
      <c r="K1403" s="56">
        <v>6</v>
      </c>
      <c r="L1403" s="56" t="s">
        <v>20532</v>
      </c>
      <c r="M1403" s="57" t="s">
        <v>20537</v>
      </c>
      <c r="N1403" s="58"/>
      <c r="O1403" s="58"/>
      <c r="P1403" s="58">
        <v>2.1800000000000002</v>
      </c>
      <c r="Q1403" s="58"/>
      <c r="R1403" s="59"/>
      <c r="S1403" s="59"/>
      <c r="T1403" s="59">
        <v>2.2236000000000002</v>
      </c>
      <c r="U1403" s="59"/>
      <c r="V1403" s="59"/>
      <c r="W1403" s="59"/>
      <c r="X1403" s="59">
        <v>2.2680720000000001</v>
      </c>
      <c r="Y1403" s="59"/>
    </row>
    <row r="1404" spans="3:25">
      <c r="C1404" s="13" t="str">
        <f>IFERROR(VLOOKUP(A1404,$H$13:$K$2718,4,0),"")</f>
        <v/>
      </c>
      <c r="H1404" s="54" t="s">
        <v>15949</v>
      </c>
      <c r="I1404" s="55" t="s">
        <v>18459</v>
      </c>
      <c r="J1404" s="55" t="s">
        <v>14562</v>
      </c>
      <c r="K1404" s="56">
        <v>1</v>
      </c>
      <c r="L1404" s="56" t="s">
        <v>20533</v>
      </c>
      <c r="M1404" s="57" t="s">
        <v>20537</v>
      </c>
      <c r="N1404" s="58"/>
      <c r="O1404" s="58"/>
      <c r="P1404" s="58">
        <v>14.05</v>
      </c>
      <c r="Q1404" s="58"/>
      <c r="R1404" s="59"/>
      <c r="S1404" s="59"/>
      <c r="T1404" s="59">
        <v>14.331000000000001</v>
      </c>
      <c r="U1404" s="59"/>
      <c r="V1404" s="59"/>
      <c r="W1404" s="59"/>
      <c r="X1404" s="59">
        <v>14.617620000000001</v>
      </c>
      <c r="Y1404" s="59"/>
    </row>
    <row r="1405" spans="3:25">
      <c r="C1405" s="13" t="str">
        <f>IFERROR(VLOOKUP(A1405,$H$13:$K$2718,4,0),"")</f>
        <v/>
      </c>
      <c r="H1405" s="54" t="s">
        <v>15950</v>
      </c>
      <c r="I1405" s="55" t="s">
        <v>19434</v>
      </c>
      <c r="J1405" s="55" t="s">
        <v>14562</v>
      </c>
      <c r="K1405" s="56">
        <v>1</v>
      </c>
      <c r="L1405" s="56" t="s">
        <v>20532</v>
      </c>
      <c r="M1405" s="57" t="s">
        <v>20537</v>
      </c>
      <c r="N1405" s="58"/>
      <c r="O1405" s="58"/>
      <c r="P1405" s="58">
        <v>4.33</v>
      </c>
      <c r="Q1405" s="58"/>
      <c r="R1405" s="59"/>
      <c r="S1405" s="59"/>
      <c r="T1405" s="59">
        <v>4.4165999999999999</v>
      </c>
      <c r="U1405" s="59"/>
      <c r="V1405" s="59"/>
      <c r="W1405" s="59"/>
      <c r="X1405" s="59">
        <v>4.5049320000000002</v>
      </c>
      <c r="Y1405" s="59"/>
    </row>
    <row r="1406" spans="3:25">
      <c r="C1406" s="13" t="str">
        <f>IFERROR(VLOOKUP(A1406,$H$13:$K$2718,4,0),"")</f>
        <v/>
      </c>
      <c r="H1406" s="54" t="s">
        <v>15951</v>
      </c>
      <c r="I1406" s="55" t="s">
        <v>14562</v>
      </c>
      <c r="J1406" s="55" t="s">
        <v>14562</v>
      </c>
      <c r="K1406" s="56">
        <v>1</v>
      </c>
      <c r="L1406" s="56" t="s">
        <v>20532</v>
      </c>
      <c r="M1406" s="57" t="s">
        <v>20537</v>
      </c>
      <c r="N1406" s="58"/>
      <c r="O1406" s="58"/>
      <c r="P1406" s="58">
        <v>3.09</v>
      </c>
      <c r="Q1406" s="58"/>
      <c r="R1406" s="59"/>
      <c r="S1406" s="59"/>
      <c r="T1406" s="59">
        <v>3.1517999999999997</v>
      </c>
      <c r="U1406" s="59"/>
      <c r="V1406" s="59"/>
      <c r="W1406" s="59"/>
      <c r="X1406" s="59">
        <v>3.2148359999999996</v>
      </c>
      <c r="Y1406" s="59"/>
    </row>
    <row r="1407" spans="3:25">
      <c r="C1407" s="13" t="str">
        <f>IFERROR(VLOOKUP(A1407,$H$13:$K$2718,4,0),"")</f>
        <v/>
      </c>
      <c r="H1407" s="54" t="s">
        <v>15952</v>
      </c>
      <c r="I1407" s="55" t="s">
        <v>19435</v>
      </c>
      <c r="J1407" s="55" t="s">
        <v>19436</v>
      </c>
      <c r="K1407" s="56">
        <v>6</v>
      </c>
      <c r="L1407" s="56" t="s">
        <v>20532</v>
      </c>
      <c r="M1407" s="57" t="s">
        <v>20537</v>
      </c>
      <c r="N1407" s="58"/>
      <c r="O1407" s="58"/>
      <c r="P1407" s="58">
        <v>3.33</v>
      </c>
      <c r="Q1407" s="58"/>
      <c r="R1407" s="59"/>
      <c r="S1407" s="59"/>
      <c r="T1407" s="59">
        <v>3.3966000000000003</v>
      </c>
      <c r="U1407" s="59"/>
      <c r="V1407" s="59"/>
      <c r="W1407" s="59"/>
      <c r="X1407" s="59">
        <v>3.4645320000000002</v>
      </c>
      <c r="Y1407" s="59"/>
    </row>
    <row r="1408" spans="3:25">
      <c r="C1408" s="13" t="str">
        <f>IFERROR(VLOOKUP(A1408,$H$13:$K$2718,4,0),"")</f>
        <v/>
      </c>
      <c r="H1408" s="54" t="s">
        <v>15953</v>
      </c>
      <c r="I1408" s="55" t="s">
        <v>19437</v>
      </c>
      <c r="J1408" s="55" t="s">
        <v>19438</v>
      </c>
      <c r="K1408" s="56">
        <v>1</v>
      </c>
      <c r="L1408" s="56" t="s">
        <v>20532</v>
      </c>
      <c r="M1408" s="57" t="s">
        <v>20537</v>
      </c>
      <c r="N1408" s="58"/>
      <c r="O1408" s="58"/>
      <c r="P1408" s="58">
        <v>4.6500000000000004</v>
      </c>
      <c r="Q1408" s="58"/>
      <c r="R1408" s="59"/>
      <c r="S1408" s="59"/>
      <c r="T1408" s="59">
        <v>4.7430000000000003</v>
      </c>
      <c r="U1408" s="59"/>
      <c r="V1408" s="59"/>
      <c r="W1408" s="59"/>
      <c r="X1408" s="59">
        <v>4.83786</v>
      </c>
      <c r="Y1408" s="59"/>
    </row>
    <row r="1409" spans="3:25">
      <c r="C1409" s="13" t="str">
        <f>IFERROR(VLOOKUP(A1409,$H$13:$K$2718,4,0),"")</f>
        <v/>
      </c>
      <c r="H1409" s="54" t="s">
        <v>15954</v>
      </c>
      <c r="I1409" s="55" t="s">
        <v>14562</v>
      </c>
      <c r="J1409" s="55" t="s">
        <v>19439</v>
      </c>
      <c r="K1409" s="56">
        <v>1</v>
      </c>
      <c r="L1409" s="56" t="s">
        <v>20532</v>
      </c>
      <c r="M1409" s="57" t="s">
        <v>20537</v>
      </c>
      <c r="N1409" s="58"/>
      <c r="O1409" s="58"/>
      <c r="P1409" s="58">
        <v>4.41</v>
      </c>
      <c r="Q1409" s="58"/>
      <c r="R1409" s="59"/>
      <c r="S1409" s="59"/>
      <c r="T1409" s="59">
        <v>4.4981999999999998</v>
      </c>
      <c r="U1409" s="59"/>
      <c r="V1409" s="59"/>
      <c r="W1409" s="59"/>
      <c r="X1409" s="59">
        <v>4.5881639999999999</v>
      </c>
      <c r="Y1409" s="59"/>
    </row>
    <row r="1410" spans="3:25">
      <c r="C1410" s="13" t="str">
        <f>IFERROR(VLOOKUP(A1410,$H$13:$K$2718,4,0),"")</f>
        <v/>
      </c>
      <c r="H1410" s="54" t="s">
        <v>15955</v>
      </c>
      <c r="I1410" s="55" t="s">
        <v>19440</v>
      </c>
      <c r="J1410" s="55" t="s">
        <v>19441</v>
      </c>
      <c r="K1410" s="56">
        <v>1</v>
      </c>
      <c r="L1410" s="56" t="s">
        <v>20532</v>
      </c>
      <c r="M1410" s="57" t="s">
        <v>20537</v>
      </c>
      <c r="N1410" s="58"/>
      <c r="O1410" s="58"/>
      <c r="P1410" s="58">
        <v>4.24</v>
      </c>
      <c r="Q1410" s="58"/>
      <c r="R1410" s="59"/>
      <c r="S1410" s="59"/>
      <c r="T1410" s="59">
        <v>4.3248000000000006</v>
      </c>
      <c r="U1410" s="59"/>
      <c r="V1410" s="59"/>
      <c r="W1410" s="59"/>
      <c r="X1410" s="59">
        <v>4.411296000000001</v>
      </c>
      <c r="Y1410" s="59"/>
    </row>
    <row r="1411" spans="3:25">
      <c r="C1411" s="13" t="str">
        <f>IFERROR(VLOOKUP(A1411,$H$13:$K$2718,4,0),"")</f>
        <v/>
      </c>
      <c r="H1411" s="54" t="s">
        <v>15956</v>
      </c>
      <c r="I1411" s="55" t="s">
        <v>19442</v>
      </c>
      <c r="J1411" s="55" t="s">
        <v>14562</v>
      </c>
      <c r="K1411" s="56">
        <v>6</v>
      </c>
      <c r="L1411" s="56" t="s">
        <v>20533</v>
      </c>
      <c r="M1411" s="57" t="s">
        <v>20537</v>
      </c>
      <c r="N1411" s="58"/>
      <c r="O1411" s="58"/>
      <c r="P1411" s="58">
        <v>4.57</v>
      </c>
      <c r="Q1411" s="58"/>
      <c r="R1411" s="59"/>
      <c r="S1411" s="59"/>
      <c r="T1411" s="59">
        <v>4.6614000000000004</v>
      </c>
      <c r="U1411" s="59"/>
      <c r="V1411" s="59"/>
      <c r="W1411" s="59"/>
      <c r="X1411" s="59">
        <v>4.7546280000000003</v>
      </c>
      <c r="Y1411" s="59"/>
    </row>
    <row r="1412" spans="3:25">
      <c r="C1412" s="13" t="str">
        <f>IFERROR(VLOOKUP(A1412,$H$13:$K$2718,4,0),"")</f>
        <v/>
      </c>
      <c r="H1412" s="54" t="s">
        <v>15957</v>
      </c>
      <c r="I1412" s="55" t="s">
        <v>19443</v>
      </c>
      <c r="J1412" s="55" t="s">
        <v>14562</v>
      </c>
      <c r="K1412" s="56">
        <v>1</v>
      </c>
      <c r="L1412" s="56" t="s">
        <v>20532</v>
      </c>
      <c r="M1412" s="57" t="s">
        <v>20537</v>
      </c>
      <c r="N1412" s="58"/>
      <c r="O1412" s="58"/>
      <c r="P1412" s="58">
        <v>2.95</v>
      </c>
      <c r="Q1412" s="58"/>
      <c r="R1412" s="59"/>
      <c r="S1412" s="59"/>
      <c r="T1412" s="59">
        <v>3.0090000000000003</v>
      </c>
      <c r="U1412" s="59"/>
      <c r="V1412" s="59"/>
      <c r="W1412" s="59"/>
      <c r="X1412" s="59">
        <v>3.0691800000000002</v>
      </c>
      <c r="Y1412" s="59"/>
    </row>
    <row r="1413" spans="3:25">
      <c r="C1413" s="13" t="str">
        <f>IFERROR(VLOOKUP(A1413,$H$13:$K$2718,4,0),"")</f>
        <v/>
      </c>
      <c r="H1413" s="54" t="s">
        <v>15958</v>
      </c>
      <c r="I1413" s="55" t="s">
        <v>14562</v>
      </c>
      <c r="J1413" s="55" t="s">
        <v>14562</v>
      </c>
      <c r="K1413" s="56">
        <v>12</v>
      </c>
      <c r="L1413" s="56" t="s">
        <v>20532</v>
      </c>
      <c r="M1413" s="57" t="s">
        <v>20537</v>
      </c>
      <c r="N1413" s="58"/>
      <c r="O1413" s="58"/>
      <c r="P1413" s="58">
        <v>1.8800000000000003</v>
      </c>
      <c r="Q1413" s="58"/>
      <c r="R1413" s="59"/>
      <c r="S1413" s="59"/>
      <c r="T1413" s="59">
        <v>1.9176000000000004</v>
      </c>
      <c r="U1413" s="59"/>
      <c r="V1413" s="59"/>
      <c r="W1413" s="59"/>
      <c r="X1413" s="59">
        <v>1.9559520000000004</v>
      </c>
      <c r="Y1413" s="59"/>
    </row>
    <row r="1414" spans="3:25">
      <c r="C1414" s="13" t="str">
        <f>IFERROR(VLOOKUP(A1414,$H$13:$K$2718,4,0),"")</f>
        <v/>
      </c>
      <c r="H1414" s="54" t="s">
        <v>15959</v>
      </c>
      <c r="I1414" s="55" t="s">
        <v>19444</v>
      </c>
      <c r="J1414" s="55" t="s">
        <v>14562</v>
      </c>
      <c r="K1414" s="56">
        <v>1</v>
      </c>
      <c r="L1414" s="56" t="s">
        <v>20533</v>
      </c>
      <c r="M1414" s="57" t="s">
        <v>20537</v>
      </c>
      <c r="N1414" s="58"/>
      <c r="O1414" s="58"/>
      <c r="P1414" s="58">
        <v>2.5500000000000003</v>
      </c>
      <c r="Q1414" s="58"/>
      <c r="R1414" s="59"/>
      <c r="S1414" s="59"/>
      <c r="T1414" s="59">
        <v>2.6010000000000004</v>
      </c>
      <c r="U1414" s="59"/>
      <c r="V1414" s="59"/>
      <c r="W1414" s="59"/>
      <c r="X1414" s="59">
        <v>2.6530200000000006</v>
      </c>
      <c r="Y1414" s="59"/>
    </row>
    <row r="1415" spans="3:25">
      <c r="C1415" s="13" t="str">
        <f>IFERROR(VLOOKUP(A1415,$H$13:$K$2718,4,0),"")</f>
        <v/>
      </c>
      <c r="H1415" s="54" t="s">
        <v>15960</v>
      </c>
      <c r="I1415" s="55" t="s">
        <v>19445</v>
      </c>
      <c r="J1415" s="55" t="s">
        <v>19446</v>
      </c>
      <c r="K1415" s="56">
        <v>6</v>
      </c>
      <c r="L1415" s="56" t="s">
        <v>20532</v>
      </c>
      <c r="M1415" s="57" t="s">
        <v>20537</v>
      </c>
      <c r="N1415" s="58"/>
      <c r="O1415" s="58"/>
      <c r="P1415" s="58">
        <v>2.91</v>
      </c>
      <c r="Q1415" s="58"/>
      <c r="R1415" s="59"/>
      <c r="S1415" s="59"/>
      <c r="T1415" s="59">
        <v>2.9681999999999999</v>
      </c>
      <c r="U1415" s="59"/>
      <c r="V1415" s="59"/>
      <c r="W1415" s="59"/>
      <c r="X1415" s="59">
        <v>3.0275639999999999</v>
      </c>
      <c r="Y1415" s="59"/>
    </row>
    <row r="1416" spans="3:25">
      <c r="C1416" s="13" t="str">
        <f>IFERROR(VLOOKUP(A1416,$H$13:$K$2718,4,0),"")</f>
        <v/>
      </c>
      <c r="H1416" s="54" t="s">
        <v>15961</v>
      </c>
      <c r="I1416" s="55" t="s">
        <v>19447</v>
      </c>
      <c r="J1416" s="55" t="s">
        <v>19448</v>
      </c>
      <c r="K1416" s="56">
        <v>1</v>
      </c>
      <c r="L1416" s="56" t="s">
        <v>20532</v>
      </c>
      <c r="M1416" s="57" t="s">
        <v>20537</v>
      </c>
      <c r="N1416" s="58"/>
      <c r="O1416" s="58"/>
      <c r="P1416" s="58">
        <v>9.18</v>
      </c>
      <c r="Q1416" s="58"/>
      <c r="R1416" s="59"/>
      <c r="S1416" s="59"/>
      <c r="T1416" s="59">
        <v>9.3635999999999999</v>
      </c>
      <c r="U1416" s="59"/>
      <c r="V1416" s="59"/>
      <c r="W1416" s="59"/>
      <c r="X1416" s="59">
        <v>9.550872</v>
      </c>
      <c r="Y1416" s="59"/>
    </row>
    <row r="1417" spans="3:25">
      <c r="C1417" s="13" t="str">
        <f>IFERROR(VLOOKUP(A1417,$H$13:$K$2718,4,0),"")</f>
        <v/>
      </c>
      <c r="H1417" s="54" t="s">
        <v>15962</v>
      </c>
      <c r="I1417" s="55" t="s">
        <v>19449</v>
      </c>
      <c r="J1417" s="55" t="s">
        <v>14562</v>
      </c>
      <c r="K1417" s="56">
        <v>1</v>
      </c>
      <c r="L1417" s="56" t="s">
        <v>20532</v>
      </c>
      <c r="M1417" s="57" t="s">
        <v>20537</v>
      </c>
      <c r="N1417" s="58"/>
      <c r="O1417" s="58"/>
      <c r="P1417" s="58">
        <v>11.489999999999998</v>
      </c>
      <c r="Q1417" s="58"/>
      <c r="R1417" s="59"/>
      <c r="S1417" s="59"/>
      <c r="T1417" s="59">
        <v>11.719799999999998</v>
      </c>
      <c r="U1417" s="59"/>
      <c r="V1417" s="59"/>
      <c r="W1417" s="59"/>
      <c r="X1417" s="59">
        <v>11.954195999999998</v>
      </c>
      <c r="Y1417" s="59"/>
    </row>
    <row r="1418" spans="3:25">
      <c r="C1418" s="13" t="str">
        <f>IFERROR(VLOOKUP(A1418,$H$13:$K$2718,4,0),"")</f>
        <v/>
      </c>
      <c r="H1418" s="54" t="s">
        <v>15963</v>
      </c>
      <c r="I1418" s="55" t="s">
        <v>19450</v>
      </c>
      <c r="J1418" s="55" t="s">
        <v>19451</v>
      </c>
      <c r="K1418" s="56">
        <v>1</v>
      </c>
      <c r="L1418" s="56" t="s">
        <v>20532</v>
      </c>
      <c r="M1418" s="57" t="s">
        <v>20536</v>
      </c>
      <c r="N1418" s="58">
        <v>5.71</v>
      </c>
      <c r="O1418" s="58">
        <v>5.41</v>
      </c>
      <c r="P1418" s="58">
        <v>5.1099999999999994</v>
      </c>
      <c r="Q1418" s="58">
        <v>4.75</v>
      </c>
      <c r="R1418" s="59">
        <v>5.8242000000000003</v>
      </c>
      <c r="S1418" s="59">
        <v>5.5182000000000002</v>
      </c>
      <c r="T1418" s="59">
        <v>5.2121999999999993</v>
      </c>
      <c r="U1418" s="59">
        <v>4.8449999999999998</v>
      </c>
      <c r="V1418" s="59">
        <v>5.9406840000000001</v>
      </c>
      <c r="W1418" s="59">
        <v>5.6285639999999999</v>
      </c>
      <c r="X1418" s="59">
        <v>5.3164439999999988</v>
      </c>
      <c r="Y1418" s="59">
        <v>4.9418999999999995</v>
      </c>
    </row>
    <row r="1419" spans="3:25">
      <c r="C1419" s="13" t="str">
        <f>IFERROR(VLOOKUP(A1419,$H$13:$K$2718,4,0),"")</f>
        <v/>
      </c>
      <c r="H1419" s="54" t="s">
        <v>15964</v>
      </c>
      <c r="I1419" s="55" t="s">
        <v>19452</v>
      </c>
      <c r="J1419" s="55" t="s">
        <v>19453</v>
      </c>
      <c r="K1419" s="56">
        <v>1</v>
      </c>
      <c r="L1419" s="56" t="s">
        <v>20532</v>
      </c>
      <c r="M1419" s="57" t="s">
        <v>20537</v>
      </c>
      <c r="N1419" s="58"/>
      <c r="O1419" s="58"/>
      <c r="P1419" s="58">
        <v>29</v>
      </c>
      <c r="Q1419" s="58"/>
      <c r="R1419" s="59"/>
      <c r="S1419" s="59"/>
      <c r="T1419" s="59">
        <v>29.58</v>
      </c>
      <c r="U1419" s="59"/>
      <c r="V1419" s="59"/>
      <c r="W1419" s="59"/>
      <c r="X1419" s="59">
        <v>30.171599999999998</v>
      </c>
      <c r="Y1419" s="59"/>
    </row>
    <row r="1420" spans="3:25">
      <c r="C1420" s="13" t="str">
        <f>IFERROR(VLOOKUP(A1420,$H$13:$K$2718,4,0),"")</f>
        <v/>
      </c>
      <c r="H1420" s="54" t="s">
        <v>15965</v>
      </c>
      <c r="I1420" s="55" t="s">
        <v>19454</v>
      </c>
      <c r="J1420" s="55" t="s">
        <v>19455</v>
      </c>
      <c r="K1420" s="56">
        <v>1</v>
      </c>
      <c r="L1420" s="56" t="s">
        <v>20532</v>
      </c>
      <c r="M1420" s="57" t="s">
        <v>20537</v>
      </c>
      <c r="N1420" s="58"/>
      <c r="O1420" s="58"/>
      <c r="P1420" s="58">
        <v>3.4999999999999996</v>
      </c>
      <c r="Q1420" s="58"/>
      <c r="R1420" s="59"/>
      <c r="S1420" s="59"/>
      <c r="T1420" s="59">
        <v>3.5699999999999994</v>
      </c>
      <c r="U1420" s="59"/>
      <c r="V1420" s="59"/>
      <c r="W1420" s="59"/>
      <c r="X1420" s="59">
        <v>3.6413999999999995</v>
      </c>
      <c r="Y1420" s="59"/>
    </row>
    <row r="1421" spans="3:25">
      <c r="C1421" s="13" t="str">
        <f>IFERROR(VLOOKUP(A1421,$H$13:$K$2718,4,0),"")</f>
        <v/>
      </c>
      <c r="H1421" s="54" t="s">
        <v>15966</v>
      </c>
      <c r="I1421" s="55" t="s">
        <v>19456</v>
      </c>
      <c r="J1421" s="55" t="s">
        <v>14562</v>
      </c>
      <c r="K1421" s="56">
        <v>1</v>
      </c>
      <c r="L1421" s="56" t="s">
        <v>20532</v>
      </c>
      <c r="M1421" s="57" t="s">
        <v>20537</v>
      </c>
      <c r="N1421" s="58"/>
      <c r="O1421" s="58"/>
      <c r="P1421" s="58">
        <v>14.469999999999999</v>
      </c>
      <c r="Q1421" s="58"/>
      <c r="R1421" s="59"/>
      <c r="S1421" s="59"/>
      <c r="T1421" s="59">
        <v>14.759399999999999</v>
      </c>
      <c r="U1421" s="59"/>
      <c r="V1421" s="59"/>
      <c r="W1421" s="59"/>
      <c r="X1421" s="59">
        <v>15.054587999999999</v>
      </c>
      <c r="Y1421" s="59"/>
    </row>
    <row r="1422" spans="3:25">
      <c r="C1422" s="13" t="str">
        <f>IFERROR(VLOOKUP(A1422,$H$13:$K$2718,4,0),"")</f>
        <v/>
      </c>
      <c r="H1422" s="54" t="s">
        <v>15967</v>
      </c>
      <c r="I1422" s="55" t="s">
        <v>14562</v>
      </c>
      <c r="J1422" s="55" t="s">
        <v>14562</v>
      </c>
      <c r="K1422" s="56">
        <v>1</v>
      </c>
      <c r="L1422" s="56" t="s">
        <v>20532</v>
      </c>
      <c r="M1422" s="57" t="s">
        <v>20537</v>
      </c>
      <c r="N1422" s="58"/>
      <c r="O1422" s="58"/>
      <c r="P1422" s="58">
        <v>6.67</v>
      </c>
      <c r="Q1422" s="58"/>
      <c r="R1422" s="59"/>
      <c r="S1422" s="59"/>
      <c r="T1422" s="59">
        <v>6.8033999999999999</v>
      </c>
      <c r="U1422" s="59"/>
      <c r="V1422" s="59"/>
      <c r="W1422" s="59"/>
      <c r="X1422" s="59">
        <v>6.9394679999999997</v>
      </c>
      <c r="Y1422" s="59"/>
    </row>
    <row r="1423" spans="3:25">
      <c r="C1423" s="13" t="str">
        <f>IFERROR(VLOOKUP(A1423,$H$13:$K$2718,4,0),"")</f>
        <v/>
      </c>
      <c r="H1423" s="54" t="s">
        <v>15968</v>
      </c>
      <c r="I1423" s="55" t="s">
        <v>19457</v>
      </c>
      <c r="J1423" s="55" t="s">
        <v>19458</v>
      </c>
      <c r="K1423" s="56">
        <v>1</v>
      </c>
      <c r="L1423" s="56" t="s">
        <v>20532</v>
      </c>
      <c r="M1423" s="57" t="s">
        <v>20537</v>
      </c>
      <c r="N1423" s="58"/>
      <c r="O1423" s="58"/>
      <c r="P1423" s="58">
        <v>5.1199999999999992</v>
      </c>
      <c r="Q1423" s="58"/>
      <c r="R1423" s="59"/>
      <c r="S1423" s="59"/>
      <c r="T1423" s="59">
        <v>5.2223999999999995</v>
      </c>
      <c r="U1423" s="59"/>
      <c r="V1423" s="59"/>
      <c r="W1423" s="59"/>
      <c r="X1423" s="59">
        <v>5.3268479999999991</v>
      </c>
      <c r="Y1423" s="59"/>
    </row>
    <row r="1424" spans="3:25">
      <c r="C1424" s="13" t="str">
        <f>IFERROR(VLOOKUP(A1424,$H$13:$K$2718,4,0),"")</f>
        <v/>
      </c>
      <c r="H1424" s="54" t="s">
        <v>15969</v>
      </c>
      <c r="I1424" s="55" t="s">
        <v>19459</v>
      </c>
      <c r="J1424" s="55" t="s">
        <v>19460</v>
      </c>
      <c r="K1424" s="56">
        <v>1</v>
      </c>
      <c r="L1424" s="56" t="s">
        <v>20532</v>
      </c>
      <c r="M1424" s="57" t="s">
        <v>20537</v>
      </c>
      <c r="N1424" s="58"/>
      <c r="O1424" s="58"/>
      <c r="P1424" s="58">
        <v>7.9099999999999993</v>
      </c>
      <c r="Q1424" s="58"/>
      <c r="R1424" s="59"/>
      <c r="S1424" s="59"/>
      <c r="T1424" s="59">
        <v>8.0681999999999992</v>
      </c>
      <c r="U1424" s="59"/>
      <c r="V1424" s="59"/>
      <c r="W1424" s="59"/>
      <c r="X1424" s="59">
        <v>8.2295639999999999</v>
      </c>
      <c r="Y1424" s="59"/>
    </row>
    <row r="1425" spans="3:25">
      <c r="C1425" s="13" t="str">
        <f>IFERROR(VLOOKUP(A1425,$H$13:$K$2718,4,0),"")</f>
        <v/>
      </c>
      <c r="H1425" s="54" t="s">
        <v>15970</v>
      </c>
      <c r="I1425" s="55" t="s">
        <v>19461</v>
      </c>
      <c r="J1425" s="55" t="s">
        <v>14562</v>
      </c>
      <c r="K1425" s="56">
        <v>1</v>
      </c>
      <c r="L1425" s="56" t="s">
        <v>20532</v>
      </c>
      <c r="M1425" s="57" t="s">
        <v>20537</v>
      </c>
      <c r="N1425" s="58"/>
      <c r="O1425" s="58"/>
      <c r="P1425" s="58">
        <v>1.7399999999999998</v>
      </c>
      <c r="Q1425" s="58"/>
      <c r="R1425" s="59"/>
      <c r="S1425" s="59"/>
      <c r="T1425" s="59">
        <v>1.7747999999999997</v>
      </c>
      <c r="U1425" s="59"/>
      <c r="V1425" s="59"/>
      <c r="W1425" s="59"/>
      <c r="X1425" s="59">
        <v>1.8102959999999997</v>
      </c>
      <c r="Y1425" s="59"/>
    </row>
    <row r="1426" spans="3:25">
      <c r="C1426" s="13" t="str">
        <f>IFERROR(VLOOKUP(A1426,$H$13:$K$2718,4,0),"")</f>
        <v/>
      </c>
      <c r="H1426" s="54" t="s">
        <v>15971</v>
      </c>
      <c r="I1426" s="55" t="s">
        <v>19462</v>
      </c>
      <c r="J1426" s="55" t="s">
        <v>19463</v>
      </c>
      <c r="K1426" s="56">
        <v>1</v>
      </c>
      <c r="L1426" s="56" t="s">
        <v>20532</v>
      </c>
      <c r="M1426" s="57" t="s">
        <v>20537</v>
      </c>
      <c r="N1426" s="58"/>
      <c r="O1426" s="58"/>
      <c r="P1426" s="58">
        <v>4.92</v>
      </c>
      <c r="Q1426" s="58"/>
      <c r="R1426" s="59"/>
      <c r="S1426" s="59"/>
      <c r="T1426" s="59">
        <v>5.0183999999999997</v>
      </c>
      <c r="U1426" s="59"/>
      <c r="V1426" s="59"/>
      <c r="W1426" s="59"/>
      <c r="X1426" s="59">
        <v>5.1187679999999993</v>
      </c>
      <c r="Y1426" s="59"/>
    </row>
    <row r="1427" spans="3:25">
      <c r="C1427" s="13" t="str">
        <f>IFERROR(VLOOKUP(A1427,$H$13:$K$2718,4,0),"")</f>
        <v/>
      </c>
      <c r="H1427" s="54" t="s">
        <v>15972</v>
      </c>
      <c r="I1427" s="55" t="s">
        <v>14562</v>
      </c>
      <c r="J1427" s="55" t="s">
        <v>14562</v>
      </c>
      <c r="K1427" s="56">
        <v>1</v>
      </c>
      <c r="L1427" s="56" t="s">
        <v>20532</v>
      </c>
      <c r="M1427" s="57" t="s">
        <v>20537</v>
      </c>
      <c r="N1427" s="58"/>
      <c r="O1427" s="58"/>
      <c r="P1427" s="58">
        <v>8.86</v>
      </c>
      <c r="Q1427" s="58"/>
      <c r="R1427" s="59"/>
      <c r="S1427" s="59"/>
      <c r="T1427" s="59">
        <v>9.0371999999999986</v>
      </c>
      <c r="U1427" s="59"/>
      <c r="V1427" s="59"/>
      <c r="W1427" s="59"/>
      <c r="X1427" s="59">
        <v>9.2179439999999992</v>
      </c>
      <c r="Y1427" s="59"/>
    </row>
    <row r="1428" spans="3:25">
      <c r="C1428" s="13" t="str">
        <f>IFERROR(VLOOKUP(A1428,$H$13:$K$2718,4,0),"")</f>
        <v/>
      </c>
      <c r="H1428" s="54" t="s">
        <v>15973</v>
      </c>
      <c r="I1428" s="55" t="s">
        <v>19464</v>
      </c>
      <c r="J1428" s="55" t="s">
        <v>14562</v>
      </c>
      <c r="K1428" s="56">
        <v>1</v>
      </c>
      <c r="L1428" s="56" t="s">
        <v>20533</v>
      </c>
      <c r="M1428" s="57" t="s">
        <v>20537</v>
      </c>
      <c r="N1428" s="58"/>
      <c r="O1428" s="58"/>
      <c r="P1428" s="58">
        <v>5.87</v>
      </c>
      <c r="Q1428" s="58"/>
      <c r="R1428" s="59"/>
      <c r="S1428" s="59"/>
      <c r="T1428" s="59">
        <v>5.9874000000000001</v>
      </c>
      <c r="U1428" s="59"/>
      <c r="V1428" s="59"/>
      <c r="W1428" s="59"/>
      <c r="X1428" s="59">
        <v>6.1071480000000005</v>
      </c>
      <c r="Y1428" s="59"/>
    </row>
    <row r="1429" spans="3:25">
      <c r="C1429" s="13" t="str">
        <f>IFERROR(VLOOKUP(A1429,$H$13:$K$2718,4,0),"")</f>
        <v/>
      </c>
      <c r="H1429" s="54" t="s">
        <v>15974</v>
      </c>
      <c r="I1429" s="55" t="s">
        <v>19465</v>
      </c>
      <c r="J1429" s="55" t="s">
        <v>19466</v>
      </c>
      <c r="K1429" s="56">
        <v>1</v>
      </c>
      <c r="L1429" s="56" t="s">
        <v>20532</v>
      </c>
      <c r="M1429" s="57" t="s">
        <v>20537</v>
      </c>
      <c r="N1429" s="58"/>
      <c r="O1429" s="58"/>
      <c r="P1429" s="58">
        <v>4.51</v>
      </c>
      <c r="Q1429" s="58"/>
      <c r="R1429" s="59"/>
      <c r="S1429" s="59"/>
      <c r="T1429" s="59">
        <v>4.6002000000000001</v>
      </c>
      <c r="U1429" s="59"/>
      <c r="V1429" s="59"/>
      <c r="W1429" s="59"/>
      <c r="X1429" s="59">
        <v>4.6922040000000003</v>
      </c>
      <c r="Y1429" s="59"/>
    </row>
    <row r="1430" spans="3:25">
      <c r="C1430" s="13" t="str">
        <f>IFERROR(VLOOKUP(A1430,$H$13:$K$2718,4,0),"")</f>
        <v/>
      </c>
      <c r="H1430" s="54" t="s">
        <v>15975</v>
      </c>
      <c r="I1430" s="55" t="s">
        <v>19467</v>
      </c>
      <c r="J1430" s="55" t="s">
        <v>14562</v>
      </c>
      <c r="K1430" s="56">
        <v>1</v>
      </c>
      <c r="L1430" s="56" t="s">
        <v>20532</v>
      </c>
      <c r="M1430" s="57" t="s">
        <v>20537</v>
      </c>
      <c r="N1430" s="58"/>
      <c r="O1430" s="58"/>
      <c r="P1430" s="58">
        <v>5.3000000000000007</v>
      </c>
      <c r="Q1430" s="58"/>
      <c r="R1430" s="59"/>
      <c r="S1430" s="59"/>
      <c r="T1430" s="59">
        <v>5.4060000000000006</v>
      </c>
      <c r="U1430" s="59"/>
      <c r="V1430" s="59"/>
      <c r="W1430" s="59"/>
      <c r="X1430" s="59">
        <v>5.514120000000001</v>
      </c>
      <c r="Y1430" s="59"/>
    </row>
    <row r="1431" spans="3:25">
      <c r="C1431" s="13" t="str">
        <f>IFERROR(VLOOKUP(A1431,$H$13:$K$2718,4,0),"")</f>
        <v/>
      </c>
      <c r="H1431" s="54" t="s">
        <v>15976</v>
      </c>
      <c r="I1431" s="55" t="s">
        <v>19468</v>
      </c>
      <c r="J1431" s="55" t="s">
        <v>14562</v>
      </c>
      <c r="K1431" s="56">
        <v>1</v>
      </c>
      <c r="L1431" s="56" t="s">
        <v>20532</v>
      </c>
      <c r="M1431" s="57" t="s">
        <v>20537</v>
      </c>
      <c r="N1431" s="58"/>
      <c r="O1431" s="58"/>
      <c r="P1431" s="58">
        <v>2.3000000000000003</v>
      </c>
      <c r="Q1431" s="58"/>
      <c r="R1431" s="59"/>
      <c r="S1431" s="59"/>
      <c r="T1431" s="59">
        <v>2.3460000000000001</v>
      </c>
      <c r="U1431" s="59"/>
      <c r="V1431" s="59"/>
      <c r="W1431" s="59"/>
      <c r="X1431" s="59">
        <v>2.3929200000000002</v>
      </c>
      <c r="Y1431" s="59"/>
    </row>
    <row r="1432" spans="3:25">
      <c r="C1432" s="13" t="str">
        <f>IFERROR(VLOOKUP(A1432,$H$13:$K$2718,4,0),"")</f>
        <v/>
      </c>
      <c r="H1432" s="54" t="s">
        <v>15977</v>
      </c>
      <c r="I1432" s="55" t="s">
        <v>14562</v>
      </c>
      <c r="J1432" s="55" t="s">
        <v>14562</v>
      </c>
      <c r="K1432" s="56">
        <v>1</v>
      </c>
      <c r="L1432" s="56" t="s">
        <v>20532</v>
      </c>
      <c r="M1432" s="57" t="s">
        <v>20537</v>
      </c>
      <c r="N1432" s="58"/>
      <c r="O1432" s="58"/>
      <c r="P1432" s="58">
        <v>5.4499999999999993</v>
      </c>
      <c r="Q1432" s="58"/>
      <c r="R1432" s="59"/>
      <c r="S1432" s="59"/>
      <c r="T1432" s="59">
        <v>5.5589999999999993</v>
      </c>
      <c r="U1432" s="59"/>
      <c r="V1432" s="59"/>
      <c r="W1432" s="59"/>
      <c r="X1432" s="59">
        <v>5.6701799999999993</v>
      </c>
      <c r="Y1432" s="59"/>
    </row>
    <row r="1433" spans="3:25">
      <c r="C1433" s="13" t="str">
        <f>IFERROR(VLOOKUP(A1433,$H$13:$K$2718,4,0),"")</f>
        <v/>
      </c>
      <c r="H1433" s="54" t="s">
        <v>15978</v>
      </c>
      <c r="I1433" s="55" t="s">
        <v>19469</v>
      </c>
      <c r="J1433" s="55" t="s">
        <v>19470</v>
      </c>
      <c r="K1433" s="56">
        <v>1</v>
      </c>
      <c r="L1433" s="56" t="s">
        <v>20532</v>
      </c>
      <c r="M1433" s="57" t="s">
        <v>20537</v>
      </c>
      <c r="N1433" s="58"/>
      <c r="O1433" s="58"/>
      <c r="P1433" s="58">
        <v>6.51</v>
      </c>
      <c r="Q1433" s="58"/>
      <c r="R1433" s="59"/>
      <c r="S1433" s="59"/>
      <c r="T1433" s="59">
        <v>6.6402000000000001</v>
      </c>
      <c r="U1433" s="59"/>
      <c r="V1433" s="59"/>
      <c r="W1433" s="59"/>
      <c r="X1433" s="59">
        <v>6.7730040000000002</v>
      </c>
      <c r="Y1433" s="59"/>
    </row>
    <row r="1434" spans="3:25">
      <c r="C1434" s="13" t="str">
        <f>IFERROR(VLOOKUP(A1434,$H$13:$K$2718,4,0),"")</f>
        <v/>
      </c>
      <c r="H1434" s="54" t="s">
        <v>15979</v>
      </c>
      <c r="I1434" s="55" t="s">
        <v>19471</v>
      </c>
      <c r="J1434" s="55" t="s">
        <v>19472</v>
      </c>
      <c r="K1434" s="56">
        <v>1</v>
      </c>
      <c r="L1434" s="56" t="s">
        <v>20532</v>
      </c>
      <c r="M1434" s="57" t="s">
        <v>20537</v>
      </c>
      <c r="N1434" s="58"/>
      <c r="O1434" s="58"/>
      <c r="P1434" s="58">
        <v>6.89</v>
      </c>
      <c r="Q1434" s="58"/>
      <c r="R1434" s="59"/>
      <c r="S1434" s="59"/>
      <c r="T1434" s="59">
        <v>7.0278</v>
      </c>
      <c r="U1434" s="59"/>
      <c r="V1434" s="59"/>
      <c r="W1434" s="59"/>
      <c r="X1434" s="59">
        <v>7.1683560000000002</v>
      </c>
      <c r="Y1434" s="59"/>
    </row>
    <row r="1435" spans="3:25">
      <c r="C1435" s="13" t="str">
        <f>IFERROR(VLOOKUP(A1435,$H$13:$K$2718,4,0),"")</f>
        <v/>
      </c>
      <c r="H1435" s="54" t="s">
        <v>15980</v>
      </c>
      <c r="I1435" s="55" t="s">
        <v>19473</v>
      </c>
      <c r="J1435" s="55" t="s">
        <v>14562</v>
      </c>
      <c r="K1435" s="56">
        <v>1</v>
      </c>
      <c r="L1435" s="56" t="s">
        <v>20533</v>
      </c>
      <c r="M1435" s="57" t="s">
        <v>20537</v>
      </c>
      <c r="N1435" s="58"/>
      <c r="O1435" s="58"/>
      <c r="P1435" s="58">
        <v>20</v>
      </c>
      <c r="Q1435" s="58"/>
      <c r="R1435" s="59"/>
      <c r="S1435" s="59"/>
      <c r="T1435" s="59">
        <v>20.399999999999999</v>
      </c>
      <c r="U1435" s="59"/>
      <c r="V1435" s="59"/>
      <c r="W1435" s="59"/>
      <c r="X1435" s="59">
        <v>20.808</v>
      </c>
      <c r="Y1435" s="59"/>
    </row>
    <row r="1436" spans="3:25">
      <c r="C1436" s="13" t="str">
        <f>IFERROR(VLOOKUP(A1436,$H$13:$K$2718,4,0),"")</f>
        <v/>
      </c>
      <c r="H1436" s="54" t="s">
        <v>15981</v>
      </c>
      <c r="I1436" s="55" t="s">
        <v>19474</v>
      </c>
      <c r="J1436" s="55" t="s">
        <v>19475</v>
      </c>
      <c r="K1436" s="56">
        <v>1</v>
      </c>
      <c r="L1436" s="56" t="s">
        <v>20532</v>
      </c>
      <c r="M1436" s="57" t="s">
        <v>20537</v>
      </c>
      <c r="N1436" s="58"/>
      <c r="O1436" s="58"/>
      <c r="P1436" s="58">
        <v>2.617249999999999</v>
      </c>
      <c r="Q1436" s="58"/>
      <c r="R1436" s="59"/>
      <c r="S1436" s="59"/>
      <c r="T1436" s="59">
        <v>2.6695949999999988</v>
      </c>
      <c r="U1436" s="59"/>
      <c r="V1436" s="59"/>
      <c r="W1436" s="59"/>
      <c r="X1436" s="59">
        <v>2.7229868999999987</v>
      </c>
      <c r="Y1436" s="59"/>
    </row>
    <row r="1437" spans="3:25">
      <c r="C1437" s="13" t="str">
        <f>IFERROR(VLOOKUP(A1437,$H$13:$K$2718,4,0),"")</f>
        <v/>
      </c>
      <c r="H1437" s="54" t="s">
        <v>15982</v>
      </c>
      <c r="I1437" s="55" t="s">
        <v>19476</v>
      </c>
      <c r="J1437" s="55" t="s">
        <v>19477</v>
      </c>
      <c r="K1437" s="56">
        <v>1</v>
      </c>
      <c r="L1437" s="56" t="s">
        <v>20532</v>
      </c>
      <c r="M1437" s="57" t="s">
        <v>20537</v>
      </c>
      <c r="N1437" s="58"/>
      <c r="O1437" s="58"/>
      <c r="P1437" s="58">
        <v>10.260000000000002</v>
      </c>
      <c r="Q1437" s="58"/>
      <c r="R1437" s="59"/>
      <c r="S1437" s="59"/>
      <c r="T1437" s="59">
        <v>10.465200000000001</v>
      </c>
      <c r="U1437" s="59"/>
      <c r="V1437" s="59"/>
      <c r="W1437" s="59"/>
      <c r="X1437" s="59">
        <v>10.674504000000001</v>
      </c>
      <c r="Y1437" s="59"/>
    </row>
    <row r="1438" spans="3:25">
      <c r="C1438" s="13" t="str">
        <f>IFERROR(VLOOKUP(A1438,$H$13:$K$2718,4,0),"")</f>
        <v/>
      </c>
      <c r="H1438" s="54" t="s">
        <v>15983</v>
      </c>
      <c r="I1438" s="55" t="s">
        <v>19478</v>
      </c>
      <c r="J1438" s="55" t="s">
        <v>19479</v>
      </c>
      <c r="K1438" s="56">
        <v>1</v>
      </c>
      <c r="L1438" s="56" t="s">
        <v>20532</v>
      </c>
      <c r="M1438" s="57" t="s">
        <v>20537</v>
      </c>
      <c r="N1438" s="58"/>
      <c r="O1438" s="58"/>
      <c r="P1438" s="58">
        <v>25.85</v>
      </c>
      <c r="Q1438" s="58"/>
      <c r="R1438" s="59"/>
      <c r="S1438" s="59"/>
      <c r="T1438" s="59">
        <v>26.367000000000001</v>
      </c>
      <c r="U1438" s="59"/>
      <c r="V1438" s="59"/>
      <c r="W1438" s="59"/>
      <c r="X1438" s="59">
        <v>26.89434</v>
      </c>
      <c r="Y1438" s="59"/>
    </row>
    <row r="1439" spans="3:25">
      <c r="C1439" s="13" t="str">
        <f>IFERROR(VLOOKUP(A1439,$H$13:$K$2718,4,0),"")</f>
        <v/>
      </c>
      <c r="H1439" s="54" t="s">
        <v>15984</v>
      </c>
      <c r="I1439" s="55" t="s">
        <v>19480</v>
      </c>
      <c r="J1439" s="55" t="s">
        <v>14562</v>
      </c>
      <c r="K1439" s="56">
        <v>1</v>
      </c>
      <c r="L1439" s="56" t="s">
        <v>20533</v>
      </c>
      <c r="M1439" s="57" t="s">
        <v>20537</v>
      </c>
      <c r="N1439" s="58"/>
      <c r="O1439" s="58"/>
      <c r="P1439" s="58">
        <v>5.6</v>
      </c>
      <c r="Q1439" s="58"/>
      <c r="R1439" s="59"/>
      <c r="S1439" s="59"/>
      <c r="T1439" s="59">
        <v>5.7119999999999997</v>
      </c>
      <c r="U1439" s="59"/>
      <c r="V1439" s="59"/>
      <c r="W1439" s="59"/>
      <c r="X1439" s="59">
        <v>5.8262399999999994</v>
      </c>
      <c r="Y1439" s="59"/>
    </row>
    <row r="1440" spans="3:25">
      <c r="C1440" s="13" t="str">
        <f>IFERROR(VLOOKUP(A1440,$H$13:$K$2718,4,0),"")</f>
        <v/>
      </c>
      <c r="H1440" s="54" t="s">
        <v>15985</v>
      </c>
      <c r="I1440" s="55" t="s">
        <v>19481</v>
      </c>
      <c r="J1440" s="55" t="s">
        <v>19482</v>
      </c>
      <c r="K1440" s="56">
        <v>6</v>
      </c>
      <c r="L1440" s="56" t="s">
        <v>20532</v>
      </c>
      <c r="M1440" s="57" t="s">
        <v>20537</v>
      </c>
      <c r="N1440" s="58"/>
      <c r="O1440" s="58"/>
      <c r="P1440" s="58">
        <v>1.8000000000000003</v>
      </c>
      <c r="Q1440" s="58"/>
      <c r="R1440" s="59"/>
      <c r="S1440" s="59"/>
      <c r="T1440" s="59">
        <v>1.8360000000000003</v>
      </c>
      <c r="U1440" s="59"/>
      <c r="V1440" s="59"/>
      <c r="W1440" s="59"/>
      <c r="X1440" s="59">
        <v>1.8727200000000004</v>
      </c>
      <c r="Y1440" s="59"/>
    </row>
    <row r="1441" spans="3:25">
      <c r="C1441" s="13" t="str">
        <f>IFERROR(VLOOKUP(A1441,$H$13:$K$2718,4,0),"")</f>
        <v/>
      </c>
      <c r="H1441" s="54" t="s">
        <v>15986</v>
      </c>
      <c r="I1441" s="55" t="s">
        <v>19483</v>
      </c>
      <c r="J1441" s="55" t="s">
        <v>14562</v>
      </c>
      <c r="K1441" s="56">
        <v>1</v>
      </c>
      <c r="L1441" s="56" t="s">
        <v>20532</v>
      </c>
      <c r="M1441" s="57" t="s">
        <v>20537</v>
      </c>
      <c r="N1441" s="58"/>
      <c r="O1441" s="58"/>
      <c r="P1441" s="58">
        <v>8.8500000000000014</v>
      </c>
      <c r="Q1441" s="58"/>
      <c r="R1441" s="59"/>
      <c r="S1441" s="59"/>
      <c r="T1441" s="59">
        <v>9.027000000000001</v>
      </c>
      <c r="U1441" s="59"/>
      <c r="V1441" s="59"/>
      <c r="W1441" s="59"/>
      <c r="X1441" s="59">
        <v>9.2075400000000016</v>
      </c>
      <c r="Y1441" s="59"/>
    </row>
    <row r="1442" spans="3:25">
      <c r="C1442" s="13" t="str">
        <f>IFERROR(VLOOKUP(A1442,$H$13:$K$2718,4,0),"")</f>
        <v/>
      </c>
      <c r="H1442" s="54" t="s">
        <v>15987</v>
      </c>
      <c r="I1442" s="55" t="s">
        <v>14562</v>
      </c>
      <c r="J1442" s="55" t="s">
        <v>14562</v>
      </c>
      <c r="K1442" s="56">
        <v>1</v>
      </c>
      <c r="L1442" s="56" t="s">
        <v>20532</v>
      </c>
      <c r="M1442" s="57" t="s">
        <v>20537</v>
      </c>
      <c r="N1442" s="58"/>
      <c r="O1442" s="58"/>
      <c r="P1442" s="58">
        <v>2.35</v>
      </c>
      <c r="Q1442" s="58"/>
      <c r="R1442" s="59"/>
      <c r="S1442" s="59"/>
      <c r="T1442" s="59">
        <v>2.3970000000000002</v>
      </c>
      <c r="U1442" s="59"/>
      <c r="V1442" s="59"/>
      <c r="W1442" s="59"/>
      <c r="X1442" s="59">
        <v>2.4449400000000003</v>
      </c>
      <c r="Y1442" s="59"/>
    </row>
    <row r="1443" spans="3:25">
      <c r="C1443" s="13" t="str">
        <f>IFERROR(VLOOKUP(A1443,$H$13:$K$2718,4,0),"")</f>
        <v/>
      </c>
      <c r="H1443" s="54" t="s">
        <v>15988</v>
      </c>
      <c r="I1443" s="55" t="s">
        <v>19484</v>
      </c>
      <c r="J1443" s="55" t="s">
        <v>19485</v>
      </c>
      <c r="K1443" s="56">
        <v>1</v>
      </c>
      <c r="L1443" s="56" t="s">
        <v>20532</v>
      </c>
      <c r="M1443" s="57" t="s">
        <v>20537</v>
      </c>
      <c r="N1443" s="58"/>
      <c r="O1443" s="58"/>
      <c r="P1443" s="58">
        <v>2.74</v>
      </c>
      <c r="Q1443" s="58"/>
      <c r="R1443" s="59"/>
      <c r="S1443" s="59"/>
      <c r="T1443" s="59">
        <v>2.7948000000000004</v>
      </c>
      <c r="U1443" s="59"/>
      <c r="V1443" s="59"/>
      <c r="W1443" s="59"/>
      <c r="X1443" s="59">
        <v>2.8506960000000006</v>
      </c>
      <c r="Y1443" s="59"/>
    </row>
    <row r="1444" spans="3:25">
      <c r="C1444" s="13" t="str">
        <f>IFERROR(VLOOKUP(A1444,$H$13:$K$2718,4,0),"")</f>
        <v/>
      </c>
      <c r="H1444" s="54" t="s">
        <v>15989</v>
      </c>
      <c r="I1444" s="55" t="s">
        <v>19486</v>
      </c>
      <c r="J1444" s="55" t="s">
        <v>14562</v>
      </c>
      <c r="K1444" s="56">
        <v>1</v>
      </c>
      <c r="L1444" s="56" t="s">
        <v>20533</v>
      </c>
      <c r="M1444" s="57" t="s">
        <v>20537</v>
      </c>
      <c r="N1444" s="58"/>
      <c r="O1444" s="58"/>
      <c r="P1444" s="58">
        <v>25.08</v>
      </c>
      <c r="Q1444" s="58"/>
      <c r="R1444" s="59"/>
      <c r="S1444" s="59"/>
      <c r="T1444" s="59">
        <v>25.581599999999998</v>
      </c>
      <c r="U1444" s="59"/>
      <c r="V1444" s="59"/>
      <c r="W1444" s="59"/>
      <c r="X1444" s="59">
        <v>26.093231999999997</v>
      </c>
      <c r="Y1444" s="59"/>
    </row>
    <row r="1445" spans="3:25">
      <c r="C1445" s="13" t="str">
        <f>IFERROR(VLOOKUP(A1445,$H$13:$K$2718,4,0),"")</f>
        <v/>
      </c>
      <c r="H1445" s="54" t="s">
        <v>15990</v>
      </c>
      <c r="I1445" s="55" t="s">
        <v>19487</v>
      </c>
      <c r="J1445" s="55" t="s">
        <v>19488</v>
      </c>
      <c r="K1445" s="56">
        <v>1</v>
      </c>
      <c r="L1445" s="56" t="s">
        <v>20532</v>
      </c>
      <c r="M1445" s="57" t="s">
        <v>20537</v>
      </c>
      <c r="N1445" s="58"/>
      <c r="O1445" s="58"/>
      <c r="P1445" s="58">
        <v>4.3100000000000005</v>
      </c>
      <c r="Q1445" s="58"/>
      <c r="R1445" s="59"/>
      <c r="S1445" s="59"/>
      <c r="T1445" s="59">
        <v>4.3962000000000003</v>
      </c>
      <c r="U1445" s="59"/>
      <c r="V1445" s="59"/>
      <c r="W1445" s="59"/>
      <c r="X1445" s="59">
        <v>4.4841240000000004</v>
      </c>
      <c r="Y1445" s="59"/>
    </row>
    <row r="1446" spans="3:25">
      <c r="C1446" s="13" t="str">
        <f>IFERROR(VLOOKUP(A1446,$H$13:$K$2718,4,0),"")</f>
        <v/>
      </c>
      <c r="H1446" s="54" t="s">
        <v>15991</v>
      </c>
      <c r="I1446" s="55" t="s">
        <v>19489</v>
      </c>
      <c r="J1446" s="55" t="s">
        <v>19490</v>
      </c>
      <c r="K1446" s="56">
        <v>6</v>
      </c>
      <c r="L1446" s="56" t="s">
        <v>20532</v>
      </c>
      <c r="M1446" s="57" t="s">
        <v>20537</v>
      </c>
      <c r="N1446" s="58"/>
      <c r="O1446" s="58"/>
      <c r="P1446" s="58">
        <v>6.78</v>
      </c>
      <c r="Q1446" s="58"/>
      <c r="R1446" s="59"/>
      <c r="S1446" s="59"/>
      <c r="T1446" s="59">
        <v>6.9156000000000004</v>
      </c>
      <c r="U1446" s="59"/>
      <c r="V1446" s="59"/>
      <c r="W1446" s="59"/>
      <c r="X1446" s="59">
        <v>7.0539120000000004</v>
      </c>
      <c r="Y1446" s="59"/>
    </row>
    <row r="1447" spans="3:25">
      <c r="C1447" s="13" t="str">
        <f>IFERROR(VLOOKUP(A1447,$H$13:$K$2718,4,0),"")</f>
        <v/>
      </c>
      <c r="H1447" s="54" t="s">
        <v>15992</v>
      </c>
      <c r="I1447" s="55" t="s">
        <v>19491</v>
      </c>
      <c r="J1447" s="55" t="s">
        <v>19492</v>
      </c>
      <c r="K1447" s="56">
        <v>1</v>
      </c>
      <c r="L1447" s="56" t="s">
        <v>20532</v>
      </c>
      <c r="M1447" s="57" t="s">
        <v>20537</v>
      </c>
      <c r="N1447" s="58"/>
      <c r="O1447" s="58"/>
      <c r="P1447" s="58">
        <v>9.6000000000000014</v>
      </c>
      <c r="Q1447" s="58"/>
      <c r="R1447" s="59"/>
      <c r="S1447" s="59"/>
      <c r="T1447" s="59">
        <v>9.7920000000000016</v>
      </c>
      <c r="U1447" s="59"/>
      <c r="V1447" s="59"/>
      <c r="W1447" s="59"/>
      <c r="X1447" s="59">
        <v>9.987840000000002</v>
      </c>
      <c r="Y1447" s="59"/>
    </row>
    <row r="1448" spans="3:25">
      <c r="C1448" s="13" t="str">
        <f>IFERROR(VLOOKUP(A1448,$H$13:$K$2718,4,0),"")</f>
        <v/>
      </c>
      <c r="H1448" s="54" t="s">
        <v>15993</v>
      </c>
      <c r="I1448" s="55" t="s">
        <v>19493</v>
      </c>
      <c r="J1448" s="55" t="s">
        <v>19494</v>
      </c>
      <c r="K1448" s="56">
        <v>1</v>
      </c>
      <c r="L1448" s="56" t="s">
        <v>20532</v>
      </c>
      <c r="M1448" s="57" t="s">
        <v>20537</v>
      </c>
      <c r="N1448" s="58"/>
      <c r="O1448" s="58"/>
      <c r="P1448" s="58">
        <v>3.18</v>
      </c>
      <c r="Q1448" s="58"/>
      <c r="R1448" s="59"/>
      <c r="S1448" s="59"/>
      <c r="T1448" s="59">
        <v>3.2436000000000003</v>
      </c>
      <c r="U1448" s="59"/>
      <c r="V1448" s="59"/>
      <c r="W1448" s="59"/>
      <c r="X1448" s="59">
        <v>3.3084720000000001</v>
      </c>
      <c r="Y1448" s="59"/>
    </row>
    <row r="1449" spans="3:25">
      <c r="C1449" s="13" t="str">
        <f>IFERROR(VLOOKUP(A1449,$H$13:$K$2718,4,0),"")</f>
        <v/>
      </c>
      <c r="H1449" s="54" t="s">
        <v>15994</v>
      </c>
      <c r="I1449" s="55" t="s">
        <v>19495</v>
      </c>
      <c r="J1449" s="55" t="s">
        <v>14562</v>
      </c>
      <c r="K1449" s="56">
        <v>1</v>
      </c>
      <c r="L1449" s="56" t="s">
        <v>20532</v>
      </c>
      <c r="M1449" s="57" t="s">
        <v>20537</v>
      </c>
      <c r="N1449" s="58"/>
      <c r="O1449" s="58"/>
      <c r="P1449" s="58">
        <v>3.3000000000000003</v>
      </c>
      <c r="Q1449" s="58"/>
      <c r="R1449" s="59"/>
      <c r="S1449" s="59"/>
      <c r="T1449" s="59">
        <v>3.3660000000000001</v>
      </c>
      <c r="U1449" s="59"/>
      <c r="V1449" s="59"/>
      <c r="W1449" s="59"/>
      <c r="X1449" s="59">
        <v>3.4333200000000001</v>
      </c>
      <c r="Y1449" s="59"/>
    </row>
    <row r="1450" spans="3:25">
      <c r="C1450" s="13" t="str">
        <f>IFERROR(VLOOKUP(A1450,$H$13:$K$2718,4,0),"")</f>
        <v/>
      </c>
      <c r="H1450" s="54" t="s">
        <v>15995</v>
      </c>
      <c r="I1450" s="55" t="s">
        <v>14562</v>
      </c>
      <c r="J1450" s="55" t="s">
        <v>14562</v>
      </c>
      <c r="K1450" s="56">
        <v>12</v>
      </c>
      <c r="L1450" s="56" t="s">
        <v>20533</v>
      </c>
      <c r="M1450" s="57" t="s">
        <v>20537</v>
      </c>
      <c r="N1450" s="58"/>
      <c r="O1450" s="58"/>
      <c r="P1450" s="58">
        <v>2.4</v>
      </c>
      <c r="Q1450" s="58"/>
      <c r="R1450" s="59"/>
      <c r="S1450" s="59"/>
      <c r="T1450" s="59">
        <v>2.448</v>
      </c>
      <c r="U1450" s="59"/>
      <c r="V1450" s="59"/>
      <c r="W1450" s="59"/>
      <c r="X1450" s="59">
        <v>2.4969600000000001</v>
      </c>
      <c r="Y1450" s="59"/>
    </row>
    <row r="1451" spans="3:25">
      <c r="C1451" s="13" t="str">
        <f>IFERROR(VLOOKUP(A1451,$H$13:$K$2718,4,0),"")</f>
        <v/>
      </c>
      <c r="H1451" s="54" t="s">
        <v>15996</v>
      </c>
      <c r="I1451" s="55" t="s">
        <v>19496</v>
      </c>
      <c r="J1451" s="55" t="s">
        <v>14562</v>
      </c>
      <c r="K1451" s="56">
        <v>1</v>
      </c>
      <c r="L1451" s="56" t="s">
        <v>20533</v>
      </c>
      <c r="M1451" s="57" t="s">
        <v>20537</v>
      </c>
      <c r="N1451" s="58"/>
      <c r="O1451" s="58"/>
      <c r="P1451" s="58">
        <v>4.5500000000000007</v>
      </c>
      <c r="Q1451" s="58"/>
      <c r="R1451" s="59"/>
      <c r="S1451" s="59"/>
      <c r="T1451" s="59">
        <v>4.6410000000000009</v>
      </c>
      <c r="U1451" s="59"/>
      <c r="V1451" s="59"/>
      <c r="W1451" s="59"/>
      <c r="X1451" s="59">
        <v>4.7338200000000006</v>
      </c>
      <c r="Y1451" s="59"/>
    </row>
    <row r="1452" spans="3:25">
      <c r="C1452" s="13" t="str">
        <f>IFERROR(VLOOKUP(A1452,$H$13:$K$2718,4,0),"")</f>
        <v/>
      </c>
      <c r="H1452" s="54" t="s">
        <v>15997</v>
      </c>
      <c r="I1452" s="55" t="s">
        <v>19497</v>
      </c>
      <c r="J1452" s="55" t="s">
        <v>14562</v>
      </c>
      <c r="K1452" s="56">
        <v>6</v>
      </c>
      <c r="L1452" s="56" t="s">
        <v>20533</v>
      </c>
      <c r="M1452" s="57" t="s">
        <v>20537</v>
      </c>
      <c r="N1452" s="58"/>
      <c r="O1452" s="58"/>
      <c r="P1452" s="58">
        <v>5.59</v>
      </c>
      <c r="Q1452" s="58"/>
      <c r="R1452" s="59"/>
      <c r="S1452" s="59"/>
      <c r="T1452" s="59">
        <v>5.7017999999999995</v>
      </c>
      <c r="U1452" s="59"/>
      <c r="V1452" s="59"/>
      <c r="W1452" s="59"/>
      <c r="X1452" s="59">
        <v>5.8158359999999991</v>
      </c>
      <c r="Y1452" s="59"/>
    </row>
    <row r="1453" spans="3:25">
      <c r="C1453" s="13" t="str">
        <f>IFERROR(VLOOKUP(A1453,$H$13:$K$2718,4,0),"")</f>
        <v/>
      </c>
      <c r="H1453" s="54" t="s">
        <v>15998</v>
      </c>
      <c r="I1453" s="55" t="s">
        <v>14562</v>
      </c>
      <c r="J1453" s="55" t="s">
        <v>14562</v>
      </c>
      <c r="K1453" s="56">
        <v>1</v>
      </c>
      <c r="L1453" s="56" t="s">
        <v>20533</v>
      </c>
      <c r="M1453" s="57" t="s">
        <v>20537</v>
      </c>
      <c r="N1453" s="58"/>
      <c r="O1453" s="58"/>
      <c r="P1453" s="58">
        <v>7.9099999999999993</v>
      </c>
      <c r="Q1453" s="58"/>
      <c r="R1453" s="59"/>
      <c r="S1453" s="59"/>
      <c r="T1453" s="59">
        <v>8.0681999999999992</v>
      </c>
      <c r="U1453" s="59"/>
      <c r="V1453" s="59"/>
      <c r="W1453" s="59"/>
      <c r="X1453" s="59">
        <v>8.2295639999999999</v>
      </c>
      <c r="Y1453" s="59"/>
    </row>
    <row r="1454" spans="3:25">
      <c r="C1454" s="13" t="str">
        <f>IFERROR(VLOOKUP(A1454,$H$13:$K$2718,4,0),"")</f>
        <v/>
      </c>
      <c r="H1454" s="54" t="s">
        <v>15999</v>
      </c>
      <c r="I1454" s="55" t="s">
        <v>19498</v>
      </c>
      <c r="J1454" s="55" t="s">
        <v>14562</v>
      </c>
      <c r="K1454" s="56">
        <v>1</v>
      </c>
      <c r="L1454" s="56" t="s">
        <v>20533</v>
      </c>
      <c r="M1454" s="57" t="s">
        <v>20537</v>
      </c>
      <c r="N1454" s="58"/>
      <c r="O1454" s="58"/>
      <c r="P1454" s="58">
        <v>2.0699999999999998</v>
      </c>
      <c r="Q1454" s="58"/>
      <c r="R1454" s="59"/>
      <c r="S1454" s="59"/>
      <c r="T1454" s="59">
        <v>2.1113999999999997</v>
      </c>
      <c r="U1454" s="59"/>
      <c r="V1454" s="59"/>
      <c r="W1454" s="59"/>
      <c r="X1454" s="59">
        <v>2.1536279999999999</v>
      </c>
      <c r="Y1454" s="59"/>
    </row>
    <row r="1455" spans="3:25">
      <c r="C1455" s="13" t="str">
        <f>IFERROR(VLOOKUP(A1455,$H$13:$K$2718,4,0),"")</f>
        <v/>
      </c>
      <c r="H1455" s="54" t="s">
        <v>16000</v>
      </c>
      <c r="I1455" s="55" t="s">
        <v>19499</v>
      </c>
      <c r="J1455" s="55" t="s">
        <v>14562</v>
      </c>
      <c r="K1455" s="56">
        <v>6</v>
      </c>
      <c r="L1455" s="56" t="s">
        <v>20533</v>
      </c>
      <c r="M1455" s="57" t="s">
        <v>20537</v>
      </c>
      <c r="N1455" s="58"/>
      <c r="O1455" s="58"/>
      <c r="P1455" s="58">
        <v>5.7143999999999995</v>
      </c>
      <c r="Q1455" s="58"/>
      <c r="R1455" s="59"/>
      <c r="S1455" s="59"/>
      <c r="T1455" s="59">
        <v>5.8286879999999996</v>
      </c>
      <c r="U1455" s="59"/>
      <c r="V1455" s="59"/>
      <c r="W1455" s="59"/>
      <c r="X1455" s="59">
        <v>5.9452617599999993</v>
      </c>
      <c r="Y1455" s="59"/>
    </row>
    <row r="1456" spans="3:25">
      <c r="C1456" s="13" t="str">
        <f>IFERROR(VLOOKUP(A1456,$H$13:$K$2718,4,0),"")</f>
        <v/>
      </c>
      <c r="H1456" s="54" t="s">
        <v>16001</v>
      </c>
      <c r="I1456" s="55" t="s">
        <v>19500</v>
      </c>
      <c r="J1456" s="55" t="s">
        <v>19501</v>
      </c>
      <c r="K1456" s="56">
        <v>1</v>
      </c>
      <c r="L1456" s="56" t="s">
        <v>20532</v>
      </c>
      <c r="M1456" s="57" t="s">
        <v>20537</v>
      </c>
      <c r="N1456" s="58"/>
      <c r="O1456" s="58"/>
      <c r="P1456" s="58">
        <v>2.65</v>
      </c>
      <c r="Q1456" s="58"/>
      <c r="R1456" s="59"/>
      <c r="S1456" s="59"/>
      <c r="T1456" s="59">
        <v>2.7029999999999998</v>
      </c>
      <c r="U1456" s="59"/>
      <c r="V1456" s="59"/>
      <c r="W1456" s="59"/>
      <c r="X1456" s="59">
        <v>2.7570600000000001</v>
      </c>
      <c r="Y1456" s="59"/>
    </row>
    <row r="1457" spans="3:25">
      <c r="C1457" s="13" t="str">
        <f>IFERROR(VLOOKUP(A1457,$H$13:$K$2718,4,0),"")</f>
        <v/>
      </c>
      <c r="H1457" s="54" t="s">
        <v>16002</v>
      </c>
      <c r="I1457" s="55" t="s">
        <v>19502</v>
      </c>
      <c r="J1457" s="55" t="s">
        <v>19503</v>
      </c>
      <c r="K1457" s="56">
        <v>1</v>
      </c>
      <c r="L1457" s="56" t="s">
        <v>20532</v>
      </c>
      <c r="M1457" s="57" t="s">
        <v>20537</v>
      </c>
      <c r="N1457" s="58"/>
      <c r="O1457" s="58"/>
      <c r="P1457" s="58">
        <v>3</v>
      </c>
      <c r="Q1457" s="58"/>
      <c r="R1457" s="59"/>
      <c r="S1457" s="59"/>
      <c r="T1457" s="59">
        <v>3.06</v>
      </c>
      <c r="U1457" s="59"/>
      <c r="V1457" s="59"/>
      <c r="W1457" s="59"/>
      <c r="X1457" s="59">
        <v>3.1212</v>
      </c>
      <c r="Y1457" s="59"/>
    </row>
    <row r="1458" spans="3:25">
      <c r="C1458" s="13" t="str">
        <f>IFERROR(VLOOKUP(A1458,$H$13:$K$2718,4,0),"")</f>
        <v/>
      </c>
      <c r="H1458" s="54" t="s">
        <v>16003</v>
      </c>
      <c r="I1458" s="55" t="s">
        <v>19504</v>
      </c>
      <c r="J1458" s="55" t="s">
        <v>19505</v>
      </c>
      <c r="K1458" s="56">
        <v>6</v>
      </c>
      <c r="L1458" s="56" t="s">
        <v>20532</v>
      </c>
      <c r="M1458" s="57" t="s">
        <v>20537</v>
      </c>
      <c r="N1458" s="58"/>
      <c r="O1458" s="58"/>
      <c r="P1458" s="58">
        <v>4.9599999999999991</v>
      </c>
      <c r="Q1458" s="58"/>
      <c r="R1458" s="59"/>
      <c r="S1458" s="59"/>
      <c r="T1458" s="59">
        <v>5.0591999999999988</v>
      </c>
      <c r="U1458" s="59"/>
      <c r="V1458" s="59"/>
      <c r="W1458" s="59"/>
      <c r="X1458" s="59">
        <v>5.1603839999999987</v>
      </c>
      <c r="Y1458" s="59"/>
    </row>
    <row r="1459" spans="3:25">
      <c r="C1459" s="13" t="str">
        <f>IFERROR(VLOOKUP(A1459,$H$13:$K$2718,4,0),"")</f>
        <v/>
      </c>
      <c r="H1459" s="54" t="s">
        <v>16004</v>
      </c>
      <c r="I1459" s="55" t="s">
        <v>19506</v>
      </c>
      <c r="J1459" s="55" t="s">
        <v>14562</v>
      </c>
      <c r="K1459" s="56">
        <v>6</v>
      </c>
      <c r="L1459" s="56" t="s">
        <v>20532</v>
      </c>
      <c r="M1459" s="57" t="s">
        <v>20537</v>
      </c>
      <c r="N1459" s="58"/>
      <c r="O1459" s="58"/>
      <c r="P1459" s="58">
        <v>3</v>
      </c>
      <c r="Q1459" s="58"/>
      <c r="R1459" s="59"/>
      <c r="S1459" s="59"/>
      <c r="T1459" s="59">
        <v>3.06</v>
      </c>
      <c r="U1459" s="59"/>
      <c r="V1459" s="59"/>
      <c r="W1459" s="59"/>
      <c r="X1459" s="59">
        <v>3.1212</v>
      </c>
      <c r="Y1459" s="59"/>
    </row>
    <row r="1460" spans="3:25">
      <c r="C1460" s="13" t="str">
        <f>IFERROR(VLOOKUP(A1460,$H$13:$K$2718,4,0),"")</f>
        <v/>
      </c>
      <c r="H1460" s="54" t="s">
        <v>16005</v>
      </c>
      <c r="I1460" s="55" t="s">
        <v>19507</v>
      </c>
      <c r="J1460" s="55" t="s">
        <v>19508</v>
      </c>
      <c r="K1460" s="56">
        <v>6</v>
      </c>
      <c r="L1460" s="56" t="s">
        <v>20532</v>
      </c>
      <c r="M1460" s="57" t="s">
        <v>20537</v>
      </c>
      <c r="N1460" s="58"/>
      <c r="O1460" s="58"/>
      <c r="P1460" s="58">
        <v>4.0299999999999994</v>
      </c>
      <c r="Q1460" s="58"/>
      <c r="R1460" s="59"/>
      <c r="S1460" s="59"/>
      <c r="T1460" s="59">
        <v>4.1105999999999989</v>
      </c>
      <c r="U1460" s="59"/>
      <c r="V1460" s="59"/>
      <c r="W1460" s="59"/>
      <c r="X1460" s="59">
        <v>4.1928119999999991</v>
      </c>
      <c r="Y1460" s="59"/>
    </row>
    <row r="1461" spans="3:25">
      <c r="C1461" s="13" t="str">
        <f>IFERROR(VLOOKUP(A1461,$H$13:$K$2718,4,0),"")</f>
        <v/>
      </c>
      <c r="H1461" s="54" t="s">
        <v>16006</v>
      </c>
      <c r="I1461" s="55" t="s">
        <v>19509</v>
      </c>
      <c r="J1461" s="55" t="s">
        <v>18221</v>
      </c>
      <c r="K1461" s="56">
        <v>6</v>
      </c>
      <c r="L1461" s="56" t="s">
        <v>20532</v>
      </c>
      <c r="M1461" s="57" t="s">
        <v>20537</v>
      </c>
      <c r="N1461" s="58"/>
      <c r="O1461" s="58"/>
      <c r="P1461" s="58">
        <v>5.18</v>
      </c>
      <c r="Q1461" s="58"/>
      <c r="R1461" s="59"/>
      <c r="S1461" s="59"/>
      <c r="T1461" s="59">
        <v>5.2835999999999999</v>
      </c>
      <c r="U1461" s="59"/>
      <c r="V1461" s="59"/>
      <c r="W1461" s="59"/>
      <c r="X1461" s="59">
        <v>5.3892720000000001</v>
      </c>
      <c r="Y1461" s="59"/>
    </row>
    <row r="1462" spans="3:25">
      <c r="C1462" s="13" t="str">
        <f>IFERROR(VLOOKUP(A1462,$H$13:$K$2718,4,0),"")</f>
        <v/>
      </c>
      <c r="H1462" s="54" t="s">
        <v>16007</v>
      </c>
      <c r="I1462" s="55" t="s">
        <v>19510</v>
      </c>
      <c r="J1462" s="55" t="s">
        <v>14562</v>
      </c>
      <c r="K1462" s="56">
        <v>1</v>
      </c>
      <c r="L1462" s="56" t="s">
        <v>20533</v>
      </c>
      <c r="M1462" s="57" t="s">
        <v>20537</v>
      </c>
      <c r="N1462" s="58"/>
      <c r="O1462" s="58"/>
      <c r="P1462" s="58">
        <v>7.21</v>
      </c>
      <c r="Q1462" s="58"/>
      <c r="R1462" s="59"/>
      <c r="S1462" s="59"/>
      <c r="T1462" s="59">
        <v>7.3541999999999996</v>
      </c>
      <c r="U1462" s="59"/>
      <c r="V1462" s="59"/>
      <c r="W1462" s="59"/>
      <c r="X1462" s="59">
        <v>7.5012840000000001</v>
      </c>
      <c r="Y1462" s="59"/>
    </row>
    <row r="1463" spans="3:25">
      <c r="C1463" s="13" t="str">
        <f>IFERROR(VLOOKUP(A1463,$H$13:$K$2718,4,0),"")</f>
        <v/>
      </c>
      <c r="H1463" s="54" t="s">
        <v>16008</v>
      </c>
      <c r="I1463" s="55" t="s">
        <v>19511</v>
      </c>
      <c r="J1463" s="55" t="s">
        <v>14562</v>
      </c>
      <c r="K1463" s="56">
        <v>1</v>
      </c>
      <c r="L1463" s="56" t="s">
        <v>20533</v>
      </c>
      <c r="M1463" s="57" t="s">
        <v>20537</v>
      </c>
      <c r="N1463" s="58"/>
      <c r="O1463" s="58"/>
      <c r="P1463" s="58">
        <v>13.64</v>
      </c>
      <c r="Q1463" s="58"/>
      <c r="R1463" s="59"/>
      <c r="S1463" s="59"/>
      <c r="T1463" s="59">
        <v>13.912800000000001</v>
      </c>
      <c r="U1463" s="59"/>
      <c r="V1463" s="59"/>
      <c r="W1463" s="59"/>
      <c r="X1463" s="59">
        <v>14.191056000000001</v>
      </c>
      <c r="Y1463" s="59"/>
    </row>
    <row r="1464" spans="3:25">
      <c r="C1464" s="13" t="str">
        <f>IFERROR(VLOOKUP(A1464,$H$13:$K$2718,4,0),"")</f>
        <v/>
      </c>
      <c r="H1464" s="54" t="s">
        <v>16009</v>
      </c>
      <c r="I1464" s="55" t="s">
        <v>19512</v>
      </c>
      <c r="J1464" s="55" t="s">
        <v>14562</v>
      </c>
      <c r="K1464" s="56">
        <v>1</v>
      </c>
      <c r="L1464" s="56" t="s">
        <v>20532</v>
      </c>
      <c r="M1464" s="57" t="s">
        <v>20537</v>
      </c>
      <c r="N1464" s="58"/>
      <c r="O1464" s="58"/>
      <c r="P1464" s="58">
        <v>10.73</v>
      </c>
      <c r="Q1464" s="58"/>
      <c r="R1464" s="59"/>
      <c r="S1464" s="59"/>
      <c r="T1464" s="59">
        <v>10.944600000000001</v>
      </c>
      <c r="U1464" s="59"/>
      <c r="V1464" s="59"/>
      <c r="W1464" s="59"/>
      <c r="X1464" s="59">
        <v>11.163492000000002</v>
      </c>
      <c r="Y1464" s="59"/>
    </row>
    <row r="1465" spans="3:25">
      <c r="C1465" s="13" t="str">
        <f>IFERROR(VLOOKUP(A1465,$H$13:$K$2718,4,0),"")</f>
        <v/>
      </c>
      <c r="H1465" s="54" t="s">
        <v>16010</v>
      </c>
      <c r="I1465" s="55" t="s">
        <v>19513</v>
      </c>
      <c r="J1465" s="55" t="s">
        <v>19514</v>
      </c>
      <c r="K1465" s="56">
        <v>1</v>
      </c>
      <c r="L1465" s="56" t="s">
        <v>20532</v>
      </c>
      <c r="M1465" s="57" t="s">
        <v>20537</v>
      </c>
      <c r="N1465" s="58"/>
      <c r="O1465" s="58"/>
      <c r="P1465" s="58">
        <v>8.490000000000002</v>
      </c>
      <c r="Q1465" s="58"/>
      <c r="R1465" s="59"/>
      <c r="S1465" s="59"/>
      <c r="T1465" s="59">
        <v>8.6598000000000024</v>
      </c>
      <c r="U1465" s="59"/>
      <c r="V1465" s="59"/>
      <c r="W1465" s="59"/>
      <c r="X1465" s="59">
        <v>8.8329960000000032</v>
      </c>
      <c r="Y1465" s="59"/>
    </row>
    <row r="1466" spans="3:25">
      <c r="C1466" s="13" t="str">
        <f>IFERROR(VLOOKUP(A1466,$H$13:$K$2718,4,0),"")</f>
        <v/>
      </c>
      <c r="H1466" s="54" t="s">
        <v>16011</v>
      </c>
      <c r="I1466" s="55" t="s">
        <v>19515</v>
      </c>
      <c r="J1466" s="55" t="s">
        <v>14562</v>
      </c>
      <c r="K1466" s="56">
        <v>1</v>
      </c>
      <c r="L1466" s="56" t="s">
        <v>20533</v>
      </c>
      <c r="M1466" s="57" t="s">
        <v>20537</v>
      </c>
      <c r="N1466" s="58"/>
      <c r="O1466" s="58"/>
      <c r="P1466" s="58">
        <v>13.21</v>
      </c>
      <c r="Q1466" s="58"/>
      <c r="R1466" s="59"/>
      <c r="S1466" s="59"/>
      <c r="T1466" s="59">
        <v>13.474200000000002</v>
      </c>
      <c r="U1466" s="59"/>
      <c r="V1466" s="59"/>
      <c r="W1466" s="59"/>
      <c r="X1466" s="59">
        <v>13.743684000000002</v>
      </c>
      <c r="Y1466" s="59"/>
    </row>
    <row r="1467" spans="3:25">
      <c r="C1467" s="13" t="str">
        <f>IFERROR(VLOOKUP(A1467,$H$13:$K$2718,4,0),"")</f>
        <v/>
      </c>
      <c r="H1467" s="54" t="s">
        <v>16012</v>
      </c>
      <c r="I1467" s="55" t="s">
        <v>19516</v>
      </c>
      <c r="J1467" s="55" t="s">
        <v>14562</v>
      </c>
      <c r="K1467" s="56">
        <v>1</v>
      </c>
      <c r="L1467" s="56" t="s">
        <v>20533</v>
      </c>
      <c r="M1467" s="57" t="s">
        <v>20537</v>
      </c>
      <c r="N1467" s="58"/>
      <c r="O1467" s="58"/>
      <c r="P1467" s="58">
        <v>29.939999999999998</v>
      </c>
      <c r="Q1467" s="58"/>
      <c r="R1467" s="59"/>
      <c r="S1467" s="59"/>
      <c r="T1467" s="59">
        <v>30.538799999999998</v>
      </c>
      <c r="U1467" s="59"/>
      <c r="V1467" s="59"/>
      <c r="W1467" s="59"/>
      <c r="X1467" s="59">
        <v>31.149576</v>
      </c>
      <c r="Y1467" s="59"/>
    </row>
    <row r="1468" spans="3:25">
      <c r="C1468" s="13" t="str">
        <f>IFERROR(VLOOKUP(A1468,$H$13:$K$2718,4,0),"")</f>
        <v/>
      </c>
      <c r="H1468" s="54" t="s">
        <v>16013</v>
      </c>
      <c r="I1468" s="55" t="s">
        <v>19517</v>
      </c>
      <c r="J1468" s="55" t="s">
        <v>14562</v>
      </c>
      <c r="K1468" s="56">
        <v>1</v>
      </c>
      <c r="L1468" s="56" t="s">
        <v>20532</v>
      </c>
      <c r="M1468" s="57" t="s">
        <v>20537</v>
      </c>
      <c r="N1468" s="58"/>
      <c r="O1468" s="58"/>
      <c r="P1468" s="58">
        <v>3.61</v>
      </c>
      <c r="Q1468" s="58"/>
      <c r="R1468" s="59"/>
      <c r="S1468" s="59"/>
      <c r="T1468" s="59">
        <v>3.6821999999999999</v>
      </c>
      <c r="U1468" s="59"/>
      <c r="V1468" s="59"/>
      <c r="W1468" s="59"/>
      <c r="X1468" s="59">
        <v>3.7558439999999997</v>
      </c>
      <c r="Y1468" s="59"/>
    </row>
    <row r="1469" spans="3:25">
      <c r="C1469" s="13" t="str">
        <f>IFERROR(VLOOKUP(A1469,$H$13:$K$2718,4,0),"")</f>
        <v/>
      </c>
      <c r="H1469" s="54" t="s">
        <v>16014</v>
      </c>
      <c r="I1469" s="55" t="s">
        <v>19518</v>
      </c>
      <c r="J1469" s="55" t="s">
        <v>19519</v>
      </c>
      <c r="K1469" s="56">
        <v>1</v>
      </c>
      <c r="L1469" s="56" t="s">
        <v>20532</v>
      </c>
      <c r="M1469" s="57" t="s">
        <v>20537</v>
      </c>
      <c r="N1469" s="58"/>
      <c r="O1469" s="58"/>
      <c r="P1469" s="58">
        <v>3.2800000000000002</v>
      </c>
      <c r="Q1469" s="58"/>
      <c r="R1469" s="59"/>
      <c r="S1469" s="59"/>
      <c r="T1469" s="59">
        <v>3.3456000000000001</v>
      </c>
      <c r="U1469" s="59"/>
      <c r="V1469" s="59"/>
      <c r="W1469" s="59"/>
      <c r="X1469" s="59">
        <v>3.412512</v>
      </c>
      <c r="Y1469" s="59"/>
    </row>
    <row r="1470" spans="3:25">
      <c r="C1470" s="13" t="str">
        <f>IFERROR(VLOOKUP(A1470,$H$13:$K$2718,4,0),"")</f>
        <v/>
      </c>
      <c r="H1470" s="54" t="s">
        <v>16015</v>
      </c>
      <c r="I1470" s="55" t="s">
        <v>19520</v>
      </c>
      <c r="J1470" s="55" t="s">
        <v>19521</v>
      </c>
      <c r="K1470" s="56">
        <v>1</v>
      </c>
      <c r="L1470" s="56" t="s">
        <v>20532</v>
      </c>
      <c r="M1470" s="57" t="s">
        <v>20537</v>
      </c>
      <c r="N1470" s="58"/>
      <c r="O1470" s="58"/>
      <c r="P1470" s="58">
        <v>6.7299999999999995</v>
      </c>
      <c r="Q1470" s="58"/>
      <c r="R1470" s="59"/>
      <c r="S1470" s="59"/>
      <c r="T1470" s="59">
        <v>6.8645999999999994</v>
      </c>
      <c r="U1470" s="59"/>
      <c r="V1470" s="59"/>
      <c r="W1470" s="59"/>
      <c r="X1470" s="59">
        <v>7.0018919999999998</v>
      </c>
      <c r="Y1470" s="59"/>
    </row>
    <row r="1471" spans="3:25">
      <c r="C1471" s="13" t="str">
        <f>IFERROR(VLOOKUP(A1471,$H$13:$K$2718,4,0),"")</f>
        <v/>
      </c>
      <c r="H1471" s="54" t="s">
        <v>16016</v>
      </c>
      <c r="I1471" s="55" t="s">
        <v>14562</v>
      </c>
      <c r="J1471" s="55" t="s">
        <v>14562</v>
      </c>
      <c r="K1471" s="56">
        <v>1</v>
      </c>
      <c r="L1471" s="56" t="s">
        <v>20532</v>
      </c>
      <c r="M1471" s="57" t="s">
        <v>20537</v>
      </c>
      <c r="N1471" s="58"/>
      <c r="O1471" s="58"/>
      <c r="P1471" s="58">
        <v>4.1099999999999994</v>
      </c>
      <c r="Q1471" s="58"/>
      <c r="R1471" s="59"/>
      <c r="S1471" s="59"/>
      <c r="T1471" s="59">
        <v>4.1921999999999997</v>
      </c>
      <c r="U1471" s="59"/>
      <c r="V1471" s="59"/>
      <c r="W1471" s="59"/>
      <c r="X1471" s="59">
        <v>4.2760439999999997</v>
      </c>
      <c r="Y1471" s="59"/>
    </row>
    <row r="1472" spans="3:25">
      <c r="C1472" s="13" t="str">
        <f>IFERROR(VLOOKUP(A1472,$H$13:$K$2718,4,0),"")</f>
        <v/>
      </c>
      <c r="H1472" s="54" t="s">
        <v>16017</v>
      </c>
      <c r="I1472" s="55" t="s">
        <v>19522</v>
      </c>
      <c r="J1472" s="55" t="s">
        <v>19523</v>
      </c>
      <c r="K1472" s="56">
        <v>1</v>
      </c>
      <c r="L1472" s="56" t="s">
        <v>20532</v>
      </c>
      <c r="M1472" s="57" t="s">
        <v>20537</v>
      </c>
      <c r="N1472" s="58"/>
      <c r="O1472" s="58"/>
      <c r="P1472" s="58">
        <v>5.7200000000000006</v>
      </c>
      <c r="Q1472" s="58"/>
      <c r="R1472" s="59"/>
      <c r="S1472" s="59"/>
      <c r="T1472" s="59">
        <v>5.8344000000000005</v>
      </c>
      <c r="U1472" s="59"/>
      <c r="V1472" s="59"/>
      <c r="W1472" s="59"/>
      <c r="X1472" s="59">
        <v>5.9510880000000004</v>
      </c>
      <c r="Y1472" s="59"/>
    </row>
    <row r="1473" spans="3:25">
      <c r="C1473" s="13" t="str">
        <f>IFERROR(VLOOKUP(A1473,$H$13:$K$2718,4,0),"")</f>
        <v/>
      </c>
      <c r="H1473" s="54" t="s">
        <v>16018</v>
      </c>
      <c r="I1473" s="55" t="s">
        <v>19524</v>
      </c>
      <c r="J1473" s="55" t="s">
        <v>19525</v>
      </c>
      <c r="K1473" s="56">
        <v>1</v>
      </c>
      <c r="L1473" s="56" t="s">
        <v>20532</v>
      </c>
      <c r="M1473" s="57" t="s">
        <v>20537</v>
      </c>
      <c r="N1473" s="58"/>
      <c r="O1473" s="58"/>
      <c r="P1473" s="58">
        <v>3.5</v>
      </c>
      <c r="Q1473" s="58"/>
      <c r="R1473" s="59"/>
      <c r="S1473" s="59"/>
      <c r="T1473" s="59">
        <v>3.57</v>
      </c>
      <c r="U1473" s="59"/>
      <c r="V1473" s="59"/>
      <c r="W1473" s="59"/>
      <c r="X1473" s="59">
        <v>3.6414</v>
      </c>
      <c r="Y1473" s="59"/>
    </row>
    <row r="1474" spans="3:25">
      <c r="C1474" s="13" t="str">
        <f>IFERROR(VLOOKUP(A1474,$H$13:$K$2718,4,0),"")</f>
        <v/>
      </c>
      <c r="H1474" s="54" t="s">
        <v>16019</v>
      </c>
      <c r="I1474" s="55" t="s">
        <v>19526</v>
      </c>
      <c r="J1474" s="55" t="s">
        <v>19527</v>
      </c>
      <c r="K1474" s="56">
        <v>6</v>
      </c>
      <c r="L1474" s="56" t="s">
        <v>20532</v>
      </c>
      <c r="M1474" s="57" t="s">
        <v>20537</v>
      </c>
      <c r="N1474" s="58"/>
      <c r="O1474" s="58"/>
      <c r="P1474" s="58">
        <v>4.870000000000001</v>
      </c>
      <c r="Q1474" s="58"/>
      <c r="R1474" s="59"/>
      <c r="S1474" s="59"/>
      <c r="T1474" s="59">
        <v>4.9674000000000014</v>
      </c>
      <c r="U1474" s="59"/>
      <c r="V1474" s="59"/>
      <c r="W1474" s="59"/>
      <c r="X1474" s="59">
        <v>5.0667480000000014</v>
      </c>
      <c r="Y1474" s="59"/>
    </row>
    <row r="1475" spans="3:25">
      <c r="C1475" s="13" t="str">
        <f>IFERROR(VLOOKUP(A1475,$H$13:$K$2718,4,0),"")</f>
        <v/>
      </c>
      <c r="H1475" s="54" t="s">
        <v>16020</v>
      </c>
      <c r="I1475" s="55" t="s">
        <v>19528</v>
      </c>
      <c r="J1475" s="55" t="s">
        <v>19529</v>
      </c>
      <c r="K1475" s="56">
        <v>1</v>
      </c>
      <c r="L1475" s="56" t="s">
        <v>20532</v>
      </c>
      <c r="M1475" s="57" t="s">
        <v>20537</v>
      </c>
      <c r="N1475" s="58"/>
      <c r="O1475" s="58"/>
      <c r="P1475" s="58">
        <v>1.9500000000000002</v>
      </c>
      <c r="Q1475" s="58"/>
      <c r="R1475" s="59"/>
      <c r="S1475" s="59"/>
      <c r="T1475" s="59">
        <v>1.9890000000000001</v>
      </c>
      <c r="U1475" s="59"/>
      <c r="V1475" s="59"/>
      <c r="W1475" s="59"/>
      <c r="X1475" s="59">
        <v>2.0287800000000002</v>
      </c>
      <c r="Y1475" s="59"/>
    </row>
    <row r="1476" spans="3:25">
      <c r="C1476" s="13" t="str">
        <f>IFERROR(VLOOKUP(A1476,$H$13:$K$2718,4,0),"")</f>
        <v/>
      </c>
      <c r="H1476" s="54" t="s">
        <v>16021</v>
      </c>
      <c r="I1476" s="55" t="s">
        <v>19530</v>
      </c>
      <c r="J1476" s="55" t="s">
        <v>19531</v>
      </c>
      <c r="K1476" s="56">
        <v>6</v>
      </c>
      <c r="L1476" s="56" t="s">
        <v>20532</v>
      </c>
      <c r="M1476" s="57" t="s">
        <v>20537</v>
      </c>
      <c r="N1476" s="58"/>
      <c r="O1476" s="58"/>
      <c r="P1476" s="58">
        <v>2.0699999999999998</v>
      </c>
      <c r="Q1476" s="58"/>
      <c r="R1476" s="59"/>
      <c r="S1476" s="59"/>
      <c r="T1476" s="59">
        <v>2.1113999999999997</v>
      </c>
      <c r="U1476" s="59"/>
      <c r="V1476" s="59"/>
      <c r="W1476" s="59"/>
      <c r="X1476" s="59">
        <v>2.1536279999999999</v>
      </c>
      <c r="Y1476" s="59"/>
    </row>
    <row r="1477" spans="3:25">
      <c r="C1477" s="13" t="str">
        <f>IFERROR(VLOOKUP(A1477,$H$13:$K$2718,4,0),"")</f>
        <v/>
      </c>
      <c r="H1477" s="54" t="s">
        <v>16022</v>
      </c>
      <c r="I1477" s="55" t="s">
        <v>14562</v>
      </c>
      <c r="J1477" s="55" t="s">
        <v>14562</v>
      </c>
      <c r="K1477" s="56">
        <v>1</v>
      </c>
      <c r="L1477" s="56" t="s">
        <v>20532</v>
      </c>
      <c r="M1477" s="57" t="s">
        <v>20537</v>
      </c>
      <c r="N1477" s="58"/>
      <c r="O1477" s="58"/>
      <c r="P1477" s="58">
        <v>3.04</v>
      </c>
      <c r="Q1477" s="58"/>
      <c r="R1477" s="59"/>
      <c r="S1477" s="59"/>
      <c r="T1477" s="59">
        <v>3.1008</v>
      </c>
      <c r="U1477" s="59"/>
      <c r="V1477" s="59"/>
      <c r="W1477" s="59"/>
      <c r="X1477" s="59">
        <v>3.1628159999999998</v>
      </c>
      <c r="Y1477" s="59"/>
    </row>
    <row r="1478" spans="3:25">
      <c r="C1478" s="13" t="str">
        <f>IFERROR(VLOOKUP(A1478,$H$13:$K$2718,4,0),"")</f>
        <v/>
      </c>
      <c r="H1478" s="54" t="s">
        <v>16023</v>
      </c>
      <c r="I1478" s="55" t="s">
        <v>19532</v>
      </c>
      <c r="J1478" s="55" t="s">
        <v>19533</v>
      </c>
      <c r="K1478" s="56">
        <v>1</v>
      </c>
      <c r="L1478" s="56" t="s">
        <v>20532</v>
      </c>
      <c r="M1478" s="57" t="s">
        <v>20537</v>
      </c>
      <c r="N1478" s="58"/>
      <c r="O1478" s="58"/>
      <c r="P1478" s="58">
        <v>2.74</v>
      </c>
      <c r="Q1478" s="58"/>
      <c r="R1478" s="59"/>
      <c r="S1478" s="59"/>
      <c r="T1478" s="59">
        <v>2.7948000000000004</v>
      </c>
      <c r="U1478" s="59"/>
      <c r="V1478" s="59"/>
      <c r="W1478" s="59"/>
      <c r="X1478" s="59">
        <v>2.8506960000000006</v>
      </c>
      <c r="Y1478" s="59"/>
    </row>
    <row r="1479" spans="3:25">
      <c r="C1479" s="13" t="str">
        <f>IFERROR(VLOOKUP(A1479,$H$13:$K$2718,4,0),"")</f>
        <v/>
      </c>
      <c r="H1479" s="54" t="s">
        <v>16024</v>
      </c>
      <c r="I1479" s="55" t="s">
        <v>19534</v>
      </c>
      <c r="J1479" s="55" t="s">
        <v>14562</v>
      </c>
      <c r="K1479" s="56">
        <v>1</v>
      </c>
      <c r="L1479" s="56" t="s">
        <v>20533</v>
      </c>
      <c r="M1479" s="57" t="s">
        <v>20537</v>
      </c>
      <c r="N1479" s="58"/>
      <c r="O1479" s="58"/>
      <c r="P1479" s="58">
        <v>20.65</v>
      </c>
      <c r="Q1479" s="58"/>
      <c r="R1479" s="59"/>
      <c r="S1479" s="59"/>
      <c r="T1479" s="59">
        <v>21.062999999999999</v>
      </c>
      <c r="U1479" s="59"/>
      <c r="V1479" s="59"/>
      <c r="W1479" s="59"/>
      <c r="X1479" s="59">
        <v>21.484259999999999</v>
      </c>
      <c r="Y1479" s="59"/>
    </row>
    <row r="1480" spans="3:25">
      <c r="C1480" s="13" t="str">
        <f>IFERROR(VLOOKUP(A1480,$H$13:$K$2718,4,0),"")</f>
        <v/>
      </c>
      <c r="H1480" s="54" t="s">
        <v>16025</v>
      </c>
      <c r="I1480" s="55" t="s">
        <v>19535</v>
      </c>
      <c r="J1480" s="55" t="s">
        <v>14562</v>
      </c>
      <c r="K1480" s="56">
        <v>1</v>
      </c>
      <c r="L1480" s="56" t="s">
        <v>20533</v>
      </c>
      <c r="M1480" s="57" t="s">
        <v>20537</v>
      </c>
      <c r="N1480" s="58"/>
      <c r="O1480" s="58"/>
      <c r="P1480" s="58">
        <v>25.23</v>
      </c>
      <c r="Q1480" s="58"/>
      <c r="R1480" s="59"/>
      <c r="S1480" s="59"/>
      <c r="T1480" s="59">
        <v>25.7346</v>
      </c>
      <c r="U1480" s="59"/>
      <c r="V1480" s="59"/>
      <c r="W1480" s="59"/>
      <c r="X1480" s="59">
        <v>26.249292000000001</v>
      </c>
      <c r="Y1480" s="59"/>
    </row>
    <row r="1481" spans="3:25">
      <c r="C1481" s="13" t="str">
        <f>IFERROR(VLOOKUP(A1481,$H$13:$K$2718,4,0),"")</f>
        <v/>
      </c>
      <c r="H1481" s="54" t="s">
        <v>16026</v>
      </c>
      <c r="I1481" s="55" t="s">
        <v>19536</v>
      </c>
      <c r="J1481" s="55" t="s">
        <v>19537</v>
      </c>
      <c r="K1481" s="56">
        <v>6</v>
      </c>
      <c r="L1481" s="56" t="s">
        <v>20532</v>
      </c>
      <c r="M1481" s="57" t="s">
        <v>20537</v>
      </c>
      <c r="N1481" s="58"/>
      <c r="O1481" s="58"/>
      <c r="P1481" s="58">
        <v>2.54</v>
      </c>
      <c r="Q1481" s="58"/>
      <c r="R1481" s="59"/>
      <c r="S1481" s="59"/>
      <c r="T1481" s="59">
        <v>2.5908000000000002</v>
      </c>
      <c r="U1481" s="59"/>
      <c r="V1481" s="59"/>
      <c r="W1481" s="59"/>
      <c r="X1481" s="59">
        <v>2.6426160000000003</v>
      </c>
      <c r="Y1481" s="59"/>
    </row>
    <row r="1482" spans="3:25">
      <c r="C1482" s="13" t="str">
        <f>IFERROR(VLOOKUP(A1482,$H$13:$K$2718,4,0),"")</f>
        <v/>
      </c>
      <c r="H1482" s="54" t="s">
        <v>16027</v>
      </c>
      <c r="I1482" s="55" t="s">
        <v>14562</v>
      </c>
      <c r="J1482" s="55" t="s">
        <v>19538</v>
      </c>
      <c r="K1482" s="56">
        <v>1</v>
      </c>
      <c r="L1482" s="56" t="s">
        <v>20532</v>
      </c>
      <c r="M1482" s="57" t="s">
        <v>20537</v>
      </c>
      <c r="N1482" s="58"/>
      <c r="O1482" s="58"/>
      <c r="P1482" s="58">
        <v>3.97</v>
      </c>
      <c r="Q1482" s="58"/>
      <c r="R1482" s="59"/>
      <c r="S1482" s="59"/>
      <c r="T1482" s="59">
        <v>4.0494000000000003</v>
      </c>
      <c r="U1482" s="59"/>
      <c r="V1482" s="59"/>
      <c r="W1482" s="59"/>
      <c r="X1482" s="59">
        <v>4.1303879999999999</v>
      </c>
      <c r="Y1482" s="59"/>
    </row>
    <row r="1483" spans="3:25">
      <c r="C1483" s="13" t="str">
        <f>IFERROR(VLOOKUP(A1483,$H$13:$K$2718,4,0),"")</f>
        <v/>
      </c>
      <c r="H1483" s="54" t="s">
        <v>16028</v>
      </c>
      <c r="I1483" s="55" t="s">
        <v>19539</v>
      </c>
      <c r="J1483" s="55" t="s">
        <v>19540</v>
      </c>
      <c r="K1483" s="56">
        <v>1</v>
      </c>
      <c r="L1483" s="56" t="s">
        <v>20532</v>
      </c>
      <c r="M1483" s="57" t="s">
        <v>20537</v>
      </c>
      <c r="N1483" s="58"/>
      <c r="O1483" s="58"/>
      <c r="P1483" s="58">
        <v>2.5500000000000003</v>
      </c>
      <c r="Q1483" s="58"/>
      <c r="R1483" s="59"/>
      <c r="S1483" s="59"/>
      <c r="T1483" s="59">
        <v>2.6010000000000004</v>
      </c>
      <c r="U1483" s="59"/>
      <c r="V1483" s="59"/>
      <c r="W1483" s="59"/>
      <c r="X1483" s="59">
        <v>2.6530200000000006</v>
      </c>
      <c r="Y1483" s="59"/>
    </row>
    <row r="1484" spans="3:25">
      <c r="C1484" s="13" t="str">
        <f>IFERROR(VLOOKUP(A1484,$H$13:$K$2718,4,0),"")</f>
        <v/>
      </c>
      <c r="H1484" s="54" t="s">
        <v>16029</v>
      </c>
      <c r="I1484" s="55" t="s">
        <v>19532</v>
      </c>
      <c r="J1484" s="55" t="s">
        <v>19541</v>
      </c>
      <c r="K1484" s="56">
        <v>1</v>
      </c>
      <c r="L1484" s="56" t="s">
        <v>20532</v>
      </c>
      <c r="M1484" s="57" t="s">
        <v>20537</v>
      </c>
      <c r="N1484" s="58"/>
      <c r="O1484" s="58"/>
      <c r="P1484" s="58">
        <v>2.0500000000000003</v>
      </c>
      <c r="Q1484" s="58"/>
      <c r="R1484" s="59"/>
      <c r="S1484" s="59"/>
      <c r="T1484" s="59">
        <v>2.0910000000000002</v>
      </c>
      <c r="U1484" s="59"/>
      <c r="V1484" s="59"/>
      <c r="W1484" s="59"/>
      <c r="X1484" s="59">
        <v>2.1328200000000002</v>
      </c>
      <c r="Y1484" s="59"/>
    </row>
    <row r="1485" spans="3:25">
      <c r="C1485" s="13" t="str">
        <f>IFERROR(VLOOKUP(A1485,$H$13:$K$2718,4,0),"")</f>
        <v/>
      </c>
      <c r="H1485" s="54" t="s">
        <v>16030</v>
      </c>
      <c r="I1485" s="55" t="s">
        <v>19542</v>
      </c>
      <c r="J1485" s="55" t="s">
        <v>19543</v>
      </c>
      <c r="K1485" s="56">
        <v>1</v>
      </c>
      <c r="L1485" s="56" t="s">
        <v>20532</v>
      </c>
      <c r="M1485" s="57" t="s">
        <v>20537</v>
      </c>
      <c r="N1485" s="58"/>
      <c r="O1485" s="58"/>
      <c r="P1485" s="58">
        <v>3.21</v>
      </c>
      <c r="Q1485" s="58"/>
      <c r="R1485" s="59"/>
      <c r="S1485" s="59"/>
      <c r="T1485" s="59">
        <v>3.2742</v>
      </c>
      <c r="U1485" s="59"/>
      <c r="V1485" s="59"/>
      <c r="W1485" s="59"/>
      <c r="X1485" s="59">
        <v>3.3396840000000001</v>
      </c>
      <c r="Y1485" s="59"/>
    </row>
    <row r="1486" spans="3:25">
      <c r="C1486" s="13" t="str">
        <f>IFERROR(VLOOKUP(A1486,$H$13:$K$2718,4,0),"")</f>
        <v/>
      </c>
      <c r="H1486" s="54" t="s">
        <v>16031</v>
      </c>
      <c r="I1486" s="55" t="s">
        <v>19544</v>
      </c>
      <c r="J1486" s="55" t="s">
        <v>14562</v>
      </c>
      <c r="K1486" s="56">
        <v>6</v>
      </c>
      <c r="L1486" s="56" t="s">
        <v>20532</v>
      </c>
      <c r="M1486" s="57" t="s">
        <v>20537</v>
      </c>
      <c r="N1486" s="58"/>
      <c r="O1486" s="58"/>
      <c r="P1486" s="58">
        <v>4.0600000000000005</v>
      </c>
      <c r="Q1486" s="58"/>
      <c r="R1486" s="59"/>
      <c r="S1486" s="59"/>
      <c r="T1486" s="59">
        <v>4.1412000000000004</v>
      </c>
      <c r="U1486" s="59"/>
      <c r="V1486" s="59"/>
      <c r="W1486" s="59"/>
      <c r="X1486" s="59">
        <v>4.224024</v>
      </c>
      <c r="Y1486" s="59"/>
    </row>
    <row r="1487" spans="3:25">
      <c r="C1487" s="13" t="str">
        <f>IFERROR(VLOOKUP(A1487,$H$13:$K$2718,4,0),"")</f>
        <v/>
      </c>
      <c r="H1487" s="54" t="s">
        <v>16032</v>
      </c>
      <c r="I1487" s="55" t="s">
        <v>19545</v>
      </c>
      <c r="J1487" s="55" t="s">
        <v>14562</v>
      </c>
      <c r="K1487" s="56">
        <v>1</v>
      </c>
      <c r="L1487" s="56" t="s">
        <v>20532</v>
      </c>
      <c r="M1487" s="57" t="s">
        <v>20537</v>
      </c>
      <c r="N1487" s="58"/>
      <c r="O1487" s="58"/>
      <c r="P1487" s="58">
        <v>4.9099999999999993</v>
      </c>
      <c r="Q1487" s="58"/>
      <c r="R1487" s="59"/>
      <c r="S1487" s="59"/>
      <c r="T1487" s="59">
        <v>5.0081999999999995</v>
      </c>
      <c r="U1487" s="59"/>
      <c r="V1487" s="59"/>
      <c r="W1487" s="59"/>
      <c r="X1487" s="59">
        <v>5.1083639999999999</v>
      </c>
      <c r="Y1487" s="59"/>
    </row>
    <row r="1488" spans="3:25">
      <c r="C1488" s="13" t="str">
        <f>IFERROR(VLOOKUP(A1488,$H$13:$K$2718,4,0),"")</f>
        <v/>
      </c>
      <c r="H1488" s="54" t="s">
        <v>16033</v>
      </c>
      <c r="I1488" s="55" t="s">
        <v>19546</v>
      </c>
      <c r="J1488" s="55" t="s">
        <v>14562</v>
      </c>
      <c r="K1488" s="56">
        <v>1</v>
      </c>
      <c r="L1488" s="56" t="s">
        <v>20532</v>
      </c>
      <c r="M1488" s="57" t="s">
        <v>20537</v>
      </c>
      <c r="N1488" s="58"/>
      <c r="O1488" s="58"/>
      <c r="P1488" s="58">
        <v>5.4599999999999991</v>
      </c>
      <c r="Q1488" s="58"/>
      <c r="R1488" s="59"/>
      <c r="S1488" s="59"/>
      <c r="T1488" s="59">
        <v>5.5691999999999995</v>
      </c>
      <c r="U1488" s="59"/>
      <c r="V1488" s="59"/>
      <c r="W1488" s="59"/>
      <c r="X1488" s="59">
        <v>5.6805839999999996</v>
      </c>
      <c r="Y1488" s="59"/>
    </row>
    <row r="1489" spans="3:25">
      <c r="C1489" s="13" t="str">
        <f>IFERROR(VLOOKUP(A1489,$H$13:$K$2718,4,0),"")</f>
        <v/>
      </c>
      <c r="H1489" s="54" t="s">
        <v>16034</v>
      </c>
      <c r="I1489" s="55" t="s">
        <v>19547</v>
      </c>
      <c r="J1489" s="55" t="s">
        <v>19548</v>
      </c>
      <c r="K1489" s="56">
        <v>6</v>
      </c>
      <c r="L1489" s="56" t="s">
        <v>20532</v>
      </c>
      <c r="M1489" s="57" t="s">
        <v>20537</v>
      </c>
      <c r="N1489" s="58"/>
      <c r="O1489" s="58"/>
      <c r="P1489" s="58">
        <v>2.88</v>
      </c>
      <c r="Q1489" s="58"/>
      <c r="R1489" s="59"/>
      <c r="S1489" s="59"/>
      <c r="T1489" s="59">
        <v>2.9375999999999998</v>
      </c>
      <c r="U1489" s="59"/>
      <c r="V1489" s="59"/>
      <c r="W1489" s="59"/>
      <c r="X1489" s="59">
        <v>2.9963519999999999</v>
      </c>
      <c r="Y1489" s="59"/>
    </row>
    <row r="1490" spans="3:25">
      <c r="C1490" s="13" t="str">
        <f>IFERROR(VLOOKUP(A1490,$H$13:$K$2718,4,0),"")</f>
        <v/>
      </c>
      <c r="H1490" s="54" t="s">
        <v>16035</v>
      </c>
      <c r="I1490" s="55" t="s">
        <v>19549</v>
      </c>
      <c r="J1490" s="55" t="s">
        <v>19550</v>
      </c>
      <c r="K1490" s="56">
        <v>1</v>
      </c>
      <c r="L1490" s="56" t="s">
        <v>20532</v>
      </c>
      <c r="M1490" s="57" t="s">
        <v>20537</v>
      </c>
      <c r="N1490" s="58"/>
      <c r="O1490" s="58"/>
      <c r="P1490" s="58">
        <v>4.8800000000000008</v>
      </c>
      <c r="Q1490" s="58"/>
      <c r="R1490" s="59"/>
      <c r="S1490" s="59"/>
      <c r="T1490" s="59">
        <v>4.9776000000000007</v>
      </c>
      <c r="U1490" s="59"/>
      <c r="V1490" s="59"/>
      <c r="W1490" s="59"/>
      <c r="X1490" s="59">
        <v>5.0771520000000008</v>
      </c>
      <c r="Y1490" s="59"/>
    </row>
    <row r="1491" spans="3:25">
      <c r="C1491" s="13" t="str">
        <f>IFERROR(VLOOKUP(A1491,$H$13:$K$2718,4,0),"")</f>
        <v/>
      </c>
      <c r="H1491" s="54" t="s">
        <v>16036</v>
      </c>
      <c r="I1491" s="55" t="s">
        <v>19551</v>
      </c>
      <c r="J1491" s="55" t="s">
        <v>19552</v>
      </c>
      <c r="K1491" s="56">
        <v>1</v>
      </c>
      <c r="L1491" s="56" t="s">
        <v>20532</v>
      </c>
      <c r="M1491" s="57" t="s">
        <v>20537</v>
      </c>
      <c r="N1491" s="58"/>
      <c r="O1491" s="58"/>
      <c r="P1491" s="58">
        <v>2.71</v>
      </c>
      <c r="Q1491" s="58"/>
      <c r="R1491" s="59"/>
      <c r="S1491" s="59"/>
      <c r="T1491" s="59">
        <v>2.7641999999999998</v>
      </c>
      <c r="U1491" s="59"/>
      <c r="V1491" s="59"/>
      <c r="W1491" s="59"/>
      <c r="X1491" s="59">
        <v>2.8194839999999997</v>
      </c>
      <c r="Y1491" s="59"/>
    </row>
    <row r="1492" spans="3:25">
      <c r="C1492" s="13" t="str">
        <f>IFERROR(VLOOKUP(A1492,$H$13:$K$2718,4,0),"")</f>
        <v/>
      </c>
      <c r="H1492" s="54" t="s">
        <v>16037</v>
      </c>
      <c r="I1492" s="55" t="s">
        <v>19553</v>
      </c>
      <c r="J1492" s="55" t="s">
        <v>14562</v>
      </c>
      <c r="K1492" s="56">
        <v>1</v>
      </c>
      <c r="L1492" s="56" t="s">
        <v>20532</v>
      </c>
      <c r="M1492" s="57" t="s">
        <v>20537</v>
      </c>
      <c r="N1492" s="58"/>
      <c r="O1492" s="58"/>
      <c r="P1492" s="58">
        <v>2.69</v>
      </c>
      <c r="Q1492" s="58"/>
      <c r="R1492" s="59"/>
      <c r="S1492" s="59"/>
      <c r="T1492" s="59">
        <v>2.7437999999999998</v>
      </c>
      <c r="U1492" s="59"/>
      <c r="V1492" s="59"/>
      <c r="W1492" s="59"/>
      <c r="X1492" s="59">
        <v>2.7986759999999999</v>
      </c>
      <c r="Y1492" s="59"/>
    </row>
    <row r="1493" spans="3:25">
      <c r="C1493" s="13" t="str">
        <f>IFERROR(VLOOKUP(A1493,$H$13:$K$2718,4,0),"")</f>
        <v/>
      </c>
      <c r="H1493" s="54" t="s">
        <v>16038</v>
      </c>
      <c r="I1493" s="55" t="s">
        <v>19554</v>
      </c>
      <c r="J1493" s="55" t="s">
        <v>14562</v>
      </c>
      <c r="K1493" s="56">
        <v>1</v>
      </c>
      <c r="L1493" s="56" t="s">
        <v>20532</v>
      </c>
      <c r="M1493" s="57" t="s">
        <v>20537</v>
      </c>
      <c r="N1493" s="58"/>
      <c r="O1493" s="58"/>
      <c r="P1493" s="58">
        <v>3.9</v>
      </c>
      <c r="Q1493" s="58"/>
      <c r="R1493" s="59"/>
      <c r="S1493" s="59"/>
      <c r="T1493" s="59">
        <v>3.9779999999999998</v>
      </c>
      <c r="U1493" s="59"/>
      <c r="V1493" s="59"/>
      <c r="W1493" s="59"/>
      <c r="X1493" s="59">
        <v>4.0575599999999996</v>
      </c>
      <c r="Y1493" s="59"/>
    </row>
    <row r="1494" spans="3:25">
      <c r="C1494" s="13" t="str">
        <f>IFERROR(VLOOKUP(A1494,$H$13:$K$2718,4,0),"")</f>
        <v/>
      </c>
      <c r="H1494" s="54" t="s">
        <v>16039</v>
      </c>
      <c r="I1494" s="55" t="s">
        <v>14562</v>
      </c>
      <c r="J1494" s="55" t="s">
        <v>14562</v>
      </c>
      <c r="K1494" s="56">
        <v>1</v>
      </c>
      <c r="L1494" s="56" t="s">
        <v>20532</v>
      </c>
      <c r="M1494" s="57" t="s">
        <v>20537</v>
      </c>
      <c r="N1494" s="58"/>
      <c r="O1494" s="58"/>
      <c r="P1494" s="58">
        <v>3.02</v>
      </c>
      <c r="Q1494" s="58"/>
      <c r="R1494" s="59"/>
      <c r="S1494" s="59"/>
      <c r="T1494" s="59">
        <v>3.0804</v>
      </c>
      <c r="U1494" s="59"/>
      <c r="V1494" s="59"/>
      <c r="W1494" s="59"/>
      <c r="X1494" s="59">
        <v>3.1420080000000001</v>
      </c>
      <c r="Y1494" s="59"/>
    </row>
    <row r="1495" spans="3:25">
      <c r="C1495" s="13" t="str">
        <f>IFERROR(VLOOKUP(A1495,$H$13:$K$2718,4,0),"")</f>
        <v/>
      </c>
      <c r="H1495" s="54" t="s">
        <v>16040</v>
      </c>
      <c r="I1495" s="55" t="s">
        <v>19555</v>
      </c>
      <c r="J1495" s="55" t="s">
        <v>14562</v>
      </c>
      <c r="K1495" s="56">
        <v>1</v>
      </c>
      <c r="L1495" s="56" t="s">
        <v>20532</v>
      </c>
      <c r="M1495" s="57" t="s">
        <v>20537</v>
      </c>
      <c r="N1495" s="58"/>
      <c r="O1495" s="58"/>
      <c r="P1495" s="58">
        <v>1.7799999999999998</v>
      </c>
      <c r="Q1495" s="58"/>
      <c r="R1495" s="59"/>
      <c r="S1495" s="59"/>
      <c r="T1495" s="59">
        <v>1.8155999999999999</v>
      </c>
      <c r="U1495" s="59"/>
      <c r="V1495" s="59"/>
      <c r="W1495" s="59"/>
      <c r="X1495" s="59">
        <v>1.8519119999999998</v>
      </c>
      <c r="Y1495" s="59"/>
    </row>
    <row r="1496" spans="3:25">
      <c r="C1496" s="13" t="str">
        <f>IFERROR(VLOOKUP(A1496,$H$13:$K$2718,4,0),"")</f>
        <v/>
      </c>
      <c r="H1496" s="54" t="s">
        <v>16041</v>
      </c>
      <c r="I1496" s="55" t="s">
        <v>19556</v>
      </c>
      <c r="J1496" s="55" t="s">
        <v>14562</v>
      </c>
      <c r="K1496" s="56">
        <v>1</v>
      </c>
      <c r="L1496" s="56" t="s">
        <v>20532</v>
      </c>
      <c r="M1496" s="57" t="s">
        <v>20537</v>
      </c>
      <c r="N1496" s="58"/>
      <c r="O1496" s="58"/>
      <c r="P1496" s="58">
        <v>2.68</v>
      </c>
      <c r="Q1496" s="58"/>
      <c r="R1496" s="59"/>
      <c r="S1496" s="59"/>
      <c r="T1496" s="59">
        <v>2.7336</v>
      </c>
      <c r="U1496" s="59"/>
      <c r="V1496" s="59"/>
      <c r="W1496" s="59"/>
      <c r="X1496" s="59">
        <v>2.7882720000000001</v>
      </c>
      <c r="Y1496" s="59"/>
    </row>
    <row r="1497" spans="3:25">
      <c r="C1497" s="13" t="str">
        <f>IFERROR(VLOOKUP(A1497,$H$13:$K$2718,4,0),"")</f>
        <v/>
      </c>
      <c r="H1497" s="54" t="s">
        <v>16042</v>
      </c>
      <c r="I1497" s="55" t="s">
        <v>19557</v>
      </c>
      <c r="J1497" s="55" t="s">
        <v>14562</v>
      </c>
      <c r="K1497" s="56">
        <v>1</v>
      </c>
      <c r="L1497" s="56" t="s">
        <v>20532</v>
      </c>
      <c r="M1497" s="57" t="s">
        <v>20537</v>
      </c>
      <c r="N1497" s="58"/>
      <c r="O1497" s="58"/>
      <c r="P1497" s="58">
        <v>5.08</v>
      </c>
      <c r="Q1497" s="58"/>
      <c r="R1497" s="59"/>
      <c r="S1497" s="59"/>
      <c r="T1497" s="59">
        <v>5.1816000000000004</v>
      </c>
      <c r="U1497" s="59"/>
      <c r="V1497" s="59"/>
      <c r="W1497" s="59"/>
      <c r="X1497" s="59">
        <v>5.2852320000000006</v>
      </c>
      <c r="Y1497" s="59"/>
    </row>
    <row r="1498" spans="3:25">
      <c r="C1498" s="13" t="str">
        <f>IFERROR(VLOOKUP(A1498,$H$13:$K$2718,4,0),"")</f>
        <v/>
      </c>
      <c r="H1498" s="54" t="s">
        <v>16043</v>
      </c>
      <c r="I1498" s="55" t="s">
        <v>19558</v>
      </c>
      <c r="J1498" s="55" t="s">
        <v>14562</v>
      </c>
      <c r="K1498" s="56">
        <v>1</v>
      </c>
      <c r="L1498" s="56" t="s">
        <v>20532</v>
      </c>
      <c r="M1498" s="57" t="s">
        <v>20537</v>
      </c>
      <c r="N1498" s="58"/>
      <c r="O1498" s="58"/>
      <c r="P1498" s="58">
        <v>2.67</v>
      </c>
      <c r="Q1498" s="58"/>
      <c r="R1498" s="59"/>
      <c r="S1498" s="59"/>
      <c r="T1498" s="59">
        <v>2.7233999999999998</v>
      </c>
      <c r="U1498" s="59"/>
      <c r="V1498" s="59"/>
      <c r="W1498" s="59"/>
      <c r="X1498" s="59">
        <v>2.7778679999999998</v>
      </c>
      <c r="Y1498" s="59"/>
    </row>
    <row r="1499" spans="3:25">
      <c r="C1499" s="13" t="str">
        <f>IFERROR(VLOOKUP(A1499,$H$13:$K$2718,4,0),"")</f>
        <v/>
      </c>
      <c r="H1499" s="54" t="s">
        <v>16044</v>
      </c>
      <c r="I1499" s="55" t="s">
        <v>19559</v>
      </c>
      <c r="J1499" s="55" t="s">
        <v>19560</v>
      </c>
      <c r="K1499" s="56">
        <v>1</v>
      </c>
      <c r="L1499" s="56" t="s">
        <v>20532</v>
      </c>
      <c r="M1499" s="57" t="s">
        <v>20537</v>
      </c>
      <c r="N1499" s="58"/>
      <c r="O1499" s="58"/>
      <c r="P1499" s="58">
        <v>7.7</v>
      </c>
      <c r="Q1499" s="58"/>
      <c r="R1499" s="59"/>
      <c r="S1499" s="59"/>
      <c r="T1499" s="59">
        <v>7.8540000000000001</v>
      </c>
      <c r="U1499" s="59"/>
      <c r="V1499" s="59"/>
      <c r="W1499" s="59"/>
      <c r="X1499" s="59">
        <v>8.0110799999999998</v>
      </c>
      <c r="Y1499" s="59"/>
    </row>
    <row r="1500" spans="3:25">
      <c r="C1500" s="13" t="str">
        <f>IFERROR(VLOOKUP(A1500,$H$13:$K$2718,4,0),"")</f>
        <v/>
      </c>
      <c r="H1500" s="54" t="s">
        <v>16045</v>
      </c>
      <c r="I1500" s="55" t="s">
        <v>19561</v>
      </c>
      <c r="J1500" s="55" t="s">
        <v>19562</v>
      </c>
      <c r="K1500" s="56">
        <v>1</v>
      </c>
      <c r="L1500" s="56" t="s">
        <v>20532</v>
      </c>
      <c r="M1500" s="57" t="s">
        <v>20537</v>
      </c>
      <c r="N1500" s="58"/>
      <c r="O1500" s="58"/>
      <c r="P1500" s="58">
        <v>13.65</v>
      </c>
      <c r="Q1500" s="58"/>
      <c r="R1500" s="59"/>
      <c r="S1500" s="59"/>
      <c r="T1500" s="59">
        <v>13.923</v>
      </c>
      <c r="U1500" s="59"/>
      <c r="V1500" s="59"/>
      <c r="W1500" s="59"/>
      <c r="X1500" s="59">
        <v>14.201460000000001</v>
      </c>
      <c r="Y1500" s="59"/>
    </row>
    <row r="1501" spans="3:25">
      <c r="C1501" s="13" t="str">
        <f>IFERROR(VLOOKUP(A1501,$H$13:$K$2718,4,0),"")</f>
        <v/>
      </c>
      <c r="H1501" s="54" t="s">
        <v>16046</v>
      </c>
      <c r="I1501" s="55" t="s">
        <v>19563</v>
      </c>
      <c r="J1501" s="55" t="s">
        <v>19564</v>
      </c>
      <c r="K1501" s="56">
        <v>1</v>
      </c>
      <c r="L1501" s="56" t="s">
        <v>20532</v>
      </c>
      <c r="M1501" s="57" t="s">
        <v>20537</v>
      </c>
      <c r="N1501" s="58"/>
      <c r="O1501" s="58"/>
      <c r="P1501" s="58">
        <v>7.72</v>
      </c>
      <c r="Q1501" s="58"/>
      <c r="R1501" s="59"/>
      <c r="S1501" s="59"/>
      <c r="T1501" s="59">
        <v>7.8743999999999996</v>
      </c>
      <c r="U1501" s="59"/>
      <c r="V1501" s="59"/>
      <c r="W1501" s="59"/>
      <c r="X1501" s="59">
        <v>8.0318880000000004</v>
      </c>
      <c r="Y1501" s="59"/>
    </row>
    <row r="1502" spans="3:25">
      <c r="C1502" s="13" t="str">
        <f>IFERROR(VLOOKUP(A1502,$H$13:$K$2718,4,0),"")</f>
        <v/>
      </c>
      <c r="H1502" s="54" t="s">
        <v>16047</v>
      </c>
      <c r="I1502" s="55" t="s">
        <v>14562</v>
      </c>
      <c r="J1502" s="55" t="s">
        <v>19565</v>
      </c>
      <c r="K1502" s="56">
        <v>1</v>
      </c>
      <c r="L1502" s="56" t="s">
        <v>20532</v>
      </c>
      <c r="M1502" s="57" t="s">
        <v>20537</v>
      </c>
      <c r="N1502" s="58"/>
      <c r="O1502" s="58"/>
      <c r="P1502" s="58">
        <v>7.79</v>
      </c>
      <c r="Q1502" s="58"/>
      <c r="R1502" s="59"/>
      <c r="S1502" s="59"/>
      <c r="T1502" s="59">
        <v>7.9458000000000002</v>
      </c>
      <c r="U1502" s="59"/>
      <c r="V1502" s="59"/>
      <c r="W1502" s="59"/>
      <c r="X1502" s="59">
        <v>8.1047159999999998</v>
      </c>
      <c r="Y1502" s="59"/>
    </row>
    <row r="1503" spans="3:25">
      <c r="C1503" s="13" t="str">
        <f>IFERROR(VLOOKUP(A1503,$H$13:$K$2718,4,0),"")</f>
        <v/>
      </c>
      <c r="H1503" s="54" t="s">
        <v>16048</v>
      </c>
      <c r="I1503" s="55" t="s">
        <v>19566</v>
      </c>
      <c r="J1503" s="55" t="s">
        <v>19567</v>
      </c>
      <c r="K1503" s="56">
        <v>1</v>
      </c>
      <c r="L1503" s="56" t="s">
        <v>20532</v>
      </c>
      <c r="M1503" s="57" t="s">
        <v>20537</v>
      </c>
      <c r="N1503" s="58"/>
      <c r="O1503" s="58"/>
      <c r="P1503" s="58">
        <v>13.66</v>
      </c>
      <c r="Q1503" s="58"/>
      <c r="R1503" s="59"/>
      <c r="S1503" s="59"/>
      <c r="T1503" s="59">
        <v>13.933199999999999</v>
      </c>
      <c r="U1503" s="59"/>
      <c r="V1503" s="59"/>
      <c r="W1503" s="59"/>
      <c r="X1503" s="59">
        <v>14.211863999999998</v>
      </c>
      <c r="Y1503" s="59"/>
    </row>
    <row r="1504" spans="3:25">
      <c r="C1504" s="13" t="str">
        <f>IFERROR(VLOOKUP(A1504,$H$13:$K$2718,4,0),"")</f>
        <v/>
      </c>
      <c r="H1504" s="54" t="s">
        <v>16049</v>
      </c>
      <c r="I1504" s="55" t="s">
        <v>18385</v>
      </c>
      <c r="J1504" s="55" t="s">
        <v>18386</v>
      </c>
      <c r="K1504" s="56">
        <v>1</v>
      </c>
      <c r="L1504" s="56" t="s">
        <v>20532</v>
      </c>
      <c r="M1504" s="57" t="s">
        <v>20537</v>
      </c>
      <c r="N1504" s="58"/>
      <c r="O1504" s="58"/>
      <c r="P1504" s="58">
        <v>2.4</v>
      </c>
      <c r="Q1504" s="58"/>
      <c r="R1504" s="59"/>
      <c r="S1504" s="59"/>
      <c r="T1504" s="59">
        <v>2.448</v>
      </c>
      <c r="U1504" s="59"/>
      <c r="V1504" s="59"/>
      <c r="W1504" s="59"/>
      <c r="X1504" s="59">
        <v>2.4969600000000001</v>
      </c>
      <c r="Y1504" s="59"/>
    </row>
    <row r="1505" spans="3:25">
      <c r="C1505" s="13" t="str">
        <f>IFERROR(VLOOKUP(A1505,$H$13:$K$2718,4,0),"")</f>
        <v/>
      </c>
      <c r="H1505" s="54" t="s">
        <v>16050</v>
      </c>
      <c r="I1505" s="55" t="s">
        <v>19568</v>
      </c>
      <c r="J1505" s="55" t="s">
        <v>19569</v>
      </c>
      <c r="K1505" s="56">
        <v>1</v>
      </c>
      <c r="L1505" s="56" t="s">
        <v>20532</v>
      </c>
      <c r="M1505" s="57" t="s">
        <v>20537</v>
      </c>
      <c r="N1505" s="58"/>
      <c r="O1505" s="58"/>
      <c r="P1505" s="58">
        <v>15.490000000000002</v>
      </c>
      <c r="Q1505" s="58"/>
      <c r="R1505" s="59"/>
      <c r="S1505" s="59"/>
      <c r="T1505" s="59">
        <v>15.799800000000001</v>
      </c>
      <c r="U1505" s="59"/>
      <c r="V1505" s="59"/>
      <c r="W1505" s="59"/>
      <c r="X1505" s="59">
        <v>16.115796</v>
      </c>
      <c r="Y1505" s="59"/>
    </row>
    <row r="1506" spans="3:25">
      <c r="C1506" s="13" t="str">
        <f>IFERROR(VLOOKUP(A1506,$H$13:$K$2718,4,0),"")</f>
        <v/>
      </c>
      <c r="H1506" s="54" t="s">
        <v>16051</v>
      </c>
      <c r="I1506" s="55" t="s">
        <v>14562</v>
      </c>
      <c r="J1506" s="55" t="s">
        <v>14562</v>
      </c>
      <c r="K1506" s="56">
        <v>1</v>
      </c>
      <c r="L1506" s="56" t="s">
        <v>20532</v>
      </c>
      <c r="M1506" s="57" t="s">
        <v>20537</v>
      </c>
      <c r="N1506" s="58"/>
      <c r="O1506" s="58"/>
      <c r="P1506" s="58">
        <v>14.22</v>
      </c>
      <c r="Q1506" s="58"/>
      <c r="R1506" s="59"/>
      <c r="S1506" s="59"/>
      <c r="T1506" s="59">
        <v>14.5044</v>
      </c>
      <c r="U1506" s="59"/>
      <c r="V1506" s="59"/>
      <c r="W1506" s="59"/>
      <c r="X1506" s="59">
        <v>14.794488000000001</v>
      </c>
      <c r="Y1506" s="59"/>
    </row>
    <row r="1507" spans="3:25">
      <c r="C1507" s="13" t="str">
        <f>IFERROR(VLOOKUP(A1507,$H$13:$K$2718,4,0),"")</f>
        <v/>
      </c>
      <c r="H1507" s="54" t="s">
        <v>16052</v>
      </c>
      <c r="I1507" s="55" t="s">
        <v>14562</v>
      </c>
      <c r="J1507" s="55" t="s">
        <v>14562</v>
      </c>
      <c r="K1507" s="56">
        <v>1</v>
      </c>
      <c r="L1507" s="56" t="s">
        <v>20533</v>
      </c>
      <c r="M1507" s="57" t="s">
        <v>20537</v>
      </c>
      <c r="N1507" s="58"/>
      <c r="O1507" s="58"/>
      <c r="P1507" s="58">
        <v>2.8974000000000006</v>
      </c>
      <c r="Q1507" s="58"/>
      <c r="R1507" s="59"/>
      <c r="S1507" s="59"/>
      <c r="T1507" s="59">
        <v>2.9553480000000008</v>
      </c>
      <c r="U1507" s="59"/>
      <c r="V1507" s="59"/>
      <c r="W1507" s="59"/>
      <c r="X1507" s="59">
        <v>3.0144549600000006</v>
      </c>
      <c r="Y1507" s="59"/>
    </row>
    <row r="1508" spans="3:25">
      <c r="C1508" s="13" t="str">
        <f>IFERROR(VLOOKUP(A1508,$H$13:$K$2718,4,0),"")</f>
        <v/>
      </c>
      <c r="H1508" s="54" t="s">
        <v>16053</v>
      </c>
      <c r="I1508" s="55" t="s">
        <v>19570</v>
      </c>
      <c r="J1508" s="55" t="s">
        <v>14562</v>
      </c>
      <c r="K1508" s="56">
        <v>1</v>
      </c>
      <c r="L1508" s="56" t="s">
        <v>20532</v>
      </c>
      <c r="M1508" s="57" t="s">
        <v>20537</v>
      </c>
      <c r="N1508" s="58"/>
      <c r="O1508" s="58"/>
      <c r="P1508" s="58">
        <v>1.3900000000000001</v>
      </c>
      <c r="Q1508" s="58"/>
      <c r="R1508" s="59"/>
      <c r="S1508" s="59"/>
      <c r="T1508" s="59">
        <v>1.4178000000000002</v>
      </c>
      <c r="U1508" s="59"/>
      <c r="V1508" s="59"/>
      <c r="W1508" s="59"/>
      <c r="X1508" s="59">
        <v>1.4461560000000002</v>
      </c>
      <c r="Y1508" s="59"/>
    </row>
    <row r="1509" spans="3:25">
      <c r="C1509" s="13" t="str">
        <f>IFERROR(VLOOKUP(A1509,$H$13:$K$2718,4,0),"")</f>
        <v/>
      </c>
      <c r="H1509" s="54" t="s">
        <v>16054</v>
      </c>
      <c r="I1509" s="55" t="s">
        <v>19571</v>
      </c>
      <c r="J1509" s="55" t="s">
        <v>19572</v>
      </c>
      <c r="K1509" s="56">
        <v>1</v>
      </c>
      <c r="L1509" s="56" t="s">
        <v>20532</v>
      </c>
      <c r="M1509" s="57" t="s">
        <v>20537</v>
      </c>
      <c r="N1509" s="58"/>
      <c r="O1509" s="58"/>
      <c r="P1509" s="58">
        <v>5.96</v>
      </c>
      <c r="Q1509" s="58"/>
      <c r="R1509" s="59"/>
      <c r="S1509" s="59"/>
      <c r="T1509" s="59">
        <v>6.0792000000000002</v>
      </c>
      <c r="U1509" s="59"/>
      <c r="V1509" s="59"/>
      <c r="W1509" s="59"/>
      <c r="X1509" s="59">
        <v>6.2007840000000005</v>
      </c>
      <c r="Y1509" s="59"/>
    </row>
    <row r="1510" spans="3:25">
      <c r="C1510" s="13" t="str">
        <f>IFERROR(VLOOKUP(A1510,$H$13:$K$2718,4,0),"")</f>
        <v/>
      </c>
      <c r="H1510" s="54" t="s">
        <v>16055</v>
      </c>
      <c r="I1510" s="55" t="s">
        <v>14562</v>
      </c>
      <c r="J1510" s="55" t="s">
        <v>14562</v>
      </c>
      <c r="K1510" s="56">
        <v>1</v>
      </c>
      <c r="L1510" s="56" t="s">
        <v>20532</v>
      </c>
      <c r="M1510" s="57" t="s">
        <v>20537</v>
      </c>
      <c r="N1510" s="58"/>
      <c r="O1510" s="58"/>
      <c r="P1510" s="58">
        <v>13.86</v>
      </c>
      <c r="Q1510" s="58"/>
      <c r="R1510" s="59"/>
      <c r="S1510" s="59"/>
      <c r="T1510" s="59">
        <v>14.1372</v>
      </c>
      <c r="U1510" s="59"/>
      <c r="V1510" s="59"/>
      <c r="W1510" s="59"/>
      <c r="X1510" s="59">
        <v>14.419943999999999</v>
      </c>
      <c r="Y1510" s="59"/>
    </row>
    <row r="1511" spans="3:25">
      <c r="C1511" s="13" t="str">
        <f>IFERROR(VLOOKUP(A1511,$H$13:$K$2718,4,0),"")</f>
        <v/>
      </c>
      <c r="H1511" s="54" t="s">
        <v>16056</v>
      </c>
      <c r="I1511" s="55" t="s">
        <v>19573</v>
      </c>
      <c r="J1511" s="55" t="s">
        <v>19574</v>
      </c>
      <c r="K1511" s="56">
        <v>1</v>
      </c>
      <c r="L1511" s="56" t="s">
        <v>20532</v>
      </c>
      <c r="M1511" s="57" t="s">
        <v>20537</v>
      </c>
      <c r="N1511" s="58"/>
      <c r="O1511" s="58"/>
      <c r="P1511" s="58">
        <v>5.09</v>
      </c>
      <c r="Q1511" s="58"/>
      <c r="R1511" s="59"/>
      <c r="S1511" s="59"/>
      <c r="T1511" s="59">
        <v>5.1917999999999997</v>
      </c>
      <c r="U1511" s="59"/>
      <c r="V1511" s="59"/>
      <c r="W1511" s="59"/>
      <c r="X1511" s="59">
        <v>5.295636</v>
      </c>
      <c r="Y1511" s="59"/>
    </row>
    <row r="1512" spans="3:25">
      <c r="C1512" s="13" t="str">
        <f>IFERROR(VLOOKUP(A1512,$H$13:$K$2718,4,0),"")</f>
        <v/>
      </c>
      <c r="H1512" s="54" t="s">
        <v>16057</v>
      </c>
      <c r="I1512" s="55" t="s">
        <v>19575</v>
      </c>
      <c r="J1512" s="55" t="s">
        <v>19576</v>
      </c>
      <c r="K1512" s="56">
        <v>1</v>
      </c>
      <c r="L1512" s="56" t="s">
        <v>20532</v>
      </c>
      <c r="M1512" s="57" t="s">
        <v>20537</v>
      </c>
      <c r="N1512" s="58"/>
      <c r="O1512" s="58"/>
      <c r="P1512" s="58">
        <v>5.1300000000000008</v>
      </c>
      <c r="Q1512" s="58"/>
      <c r="R1512" s="59"/>
      <c r="S1512" s="59"/>
      <c r="T1512" s="59">
        <v>5.2326000000000006</v>
      </c>
      <c r="U1512" s="59"/>
      <c r="V1512" s="59"/>
      <c r="W1512" s="59"/>
      <c r="X1512" s="59">
        <v>5.3372520000000003</v>
      </c>
      <c r="Y1512" s="59"/>
    </row>
    <row r="1513" spans="3:25">
      <c r="C1513" s="13" t="str">
        <f>IFERROR(VLOOKUP(A1513,$H$13:$K$2718,4,0),"")</f>
        <v/>
      </c>
      <c r="H1513" s="54" t="s">
        <v>16058</v>
      </c>
      <c r="I1513" s="55" t="s">
        <v>19577</v>
      </c>
      <c r="J1513" s="55" t="s">
        <v>14562</v>
      </c>
      <c r="K1513" s="56">
        <v>1</v>
      </c>
      <c r="L1513" s="56" t="s">
        <v>20533</v>
      </c>
      <c r="M1513" s="57" t="s">
        <v>20537</v>
      </c>
      <c r="N1513" s="58"/>
      <c r="O1513" s="58"/>
      <c r="P1513" s="58">
        <v>32.480000000000004</v>
      </c>
      <c r="Q1513" s="58"/>
      <c r="R1513" s="59"/>
      <c r="S1513" s="59"/>
      <c r="T1513" s="59">
        <v>33.129600000000003</v>
      </c>
      <c r="U1513" s="59"/>
      <c r="V1513" s="59"/>
      <c r="W1513" s="59"/>
      <c r="X1513" s="59">
        <v>33.792192</v>
      </c>
      <c r="Y1513" s="59"/>
    </row>
    <row r="1514" spans="3:25">
      <c r="C1514" s="13" t="str">
        <f>IFERROR(VLOOKUP(A1514,$H$13:$K$2718,4,0),"")</f>
        <v/>
      </c>
      <c r="H1514" s="54" t="s">
        <v>16059</v>
      </c>
      <c r="I1514" s="55" t="s">
        <v>19578</v>
      </c>
      <c r="J1514" s="55" t="s">
        <v>19579</v>
      </c>
      <c r="K1514" s="56">
        <v>1</v>
      </c>
      <c r="L1514" s="56" t="s">
        <v>20532</v>
      </c>
      <c r="M1514" s="57" t="s">
        <v>20537</v>
      </c>
      <c r="N1514" s="58"/>
      <c r="O1514" s="58"/>
      <c r="P1514" s="58">
        <v>2.75</v>
      </c>
      <c r="Q1514" s="58"/>
      <c r="R1514" s="59"/>
      <c r="S1514" s="59"/>
      <c r="T1514" s="59">
        <v>2.8050000000000002</v>
      </c>
      <c r="U1514" s="59"/>
      <c r="V1514" s="59"/>
      <c r="W1514" s="59"/>
      <c r="X1514" s="59">
        <v>2.8611</v>
      </c>
      <c r="Y1514" s="59"/>
    </row>
    <row r="1515" spans="3:25">
      <c r="C1515" s="13" t="str">
        <f>IFERROR(VLOOKUP(A1515,$H$13:$K$2718,4,0),"")</f>
        <v/>
      </c>
      <c r="H1515" s="54" t="s">
        <v>16060</v>
      </c>
      <c r="I1515" s="55" t="s">
        <v>19580</v>
      </c>
      <c r="J1515" s="55" t="s">
        <v>14562</v>
      </c>
      <c r="K1515" s="56">
        <v>1</v>
      </c>
      <c r="L1515" s="56" t="s">
        <v>20532</v>
      </c>
      <c r="M1515" s="57" t="s">
        <v>20537</v>
      </c>
      <c r="N1515" s="58"/>
      <c r="O1515" s="58"/>
      <c r="P1515" s="58">
        <v>1.62</v>
      </c>
      <c r="Q1515" s="58"/>
      <c r="R1515" s="59"/>
      <c r="S1515" s="59"/>
      <c r="T1515" s="59">
        <v>1.6524000000000001</v>
      </c>
      <c r="U1515" s="59"/>
      <c r="V1515" s="59"/>
      <c r="W1515" s="59"/>
      <c r="X1515" s="59">
        <v>1.6854480000000001</v>
      </c>
      <c r="Y1515" s="59"/>
    </row>
    <row r="1516" spans="3:25">
      <c r="C1516" s="13" t="str">
        <f>IFERROR(VLOOKUP(A1516,$H$13:$K$2718,4,0),"")</f>
        <v/>
      </c>
      <c r="H1516" s="54" t="s">
        <v>16061</v>
      </c>
      <c r="I1516" s="55" t="s">
        <v>19581</v>
      </c>
      <c r="J1516" s="55" t="s">
        <v>14562</v>
      </c>
      <c r="K1516" s="56">
        <v>1</v>
      </c>
      <c r="L1516" s="56" t="s">
        <v>20533</v>
      </c>
      <c r="M1516" s="57" t="s">
        <v>20537</v>
      </c>
      <c r="N1516" s="58"/>
      <c r="O1516" s="58"/>
      <c r="P1516" s="58">
        <v>11.57</v>
      </c>
      <c r="Q1516" s="58"/>
      <c r="R1516" s="59"/>
      <c r="S1516" s="59"/>
      <c r="T1516" s="59">
        <v>11.801400000000001</v>
      </c>
      <c r="U1516" s="59"/>
      <c r="V1516" s="59"/>
      <c r="W1516" s="59"/>
      <c r="X1516" s="59">
        <v>12.037428</v>
      </c>
      <c r="Y1516" s="59"/>
    </row>
    <row r="1517" spans="3:25">
      <c r="C1517" s="13" t="str">
        <f>IFERROR(VLOOKUP(A1517,$H$13:$K$2718,4,0),"")</f>
        <v/>
      </c>
      <c r="H1517" s="54" t="s">
        <v>16062</v>
      </c>
      <c r="I1517" s="55" t="s">
        <v>19582</v>
      </c>
      <c r="J1517" s="55" t="s">
        <v>19583</v>
      </c>
      <c r="K1517" s="56">
        <v>1</v>
      </c>
      <c r="L1517" s="56" t="s">
        <v>20532</v>
      </c>
      <c r="M1517" s="57" t="s">
        <v>20537</v>
      </c>
      <c r="N1517" s="58"/>
      <c r="O1517" s="58"/>
      <c r="P1517" s="58">
        <v>2.13</v>
      </c>
      <c r="Q1517" s="58"/>
      <c r="R1517" s="59"/>
      <c r="S1517" s="59"/>
      <c r="T1517" s="59">
        <v>2.1726000000000001</v>
      </c>
      <c r="U1517" s="59"/>
      <c r="V1517" s="59"/>
      <c r="W1517" s="59"/>
      <c r="X1517" s="59">
        <v>2.2160519999999999</v>
      </c>
      <c r="Y1517" s="59"/>
    </row>
    <row r="1518" spans="3:25">
      <c r="C1518" s="13" t="str">
        <f>IFERROR(VLOOKUP(A1518,$H$13:$K$2718,4,0),"")</f>
        <v/>
      </c>
      <c r="H1518" s="54" t="s">
        <v>16063</v>
      </c>
      <c r="I1518" s="55" t="s">
        <v>14562</v>
      </c>
      <c r="J1518" s="55" t="s">
        <v>14562</v>
      </c>
      <c r="K1518" s="56">
        <v>1</v>
      </c>
      <c r="L1518" s="56" t="s">
        <v>20532</v>
      </c>
      <c r="M1518" s="57" t="s">
        <v>20537</v>
      </c>
      <c r="N1518" s="58"/>
      <c r="O1518" s="58"/>
      <c r="P1518" s="58">
        <v>4.6400000000000006</v>
      </c>
      <c r="Q1518" s="58"/>
      <c r="R1518" s="59"/>
      <c r="S1518" s="59"/>
      <c r="T1518" s="59">
        <v>4.732800000000001</v>
      </c>
      <c r="U1518" s="59"/>
      <c r="V1518" s="59"/>
      <c r="W1518" s="59"/>
      <c r="X1518" s="59">
        <v>4.8274560000000006</v>
      </c>
      <c r="Y1518" s="59"/>
    </row>
    <row r="1519" spans="3:25">
      <c r="C1519" s="13" t="str">
        <f>IFERROR(VLOOKUP(A1519,$H$13:$K$2718,4,0),"")</f>
        <v/>
      </c>
      <c r="H1519" s="54" t="s">
        <v>16064</v>
      </c>
      <c r="I1519" s="55" t="s">
        <v>14562</v>
      </c>
      <c r="J1519" s="55" t="s">
        <v>14562</v>
      </c>
      <c r="K1519" s="56">
        <v>1</v>
      </c>
      <c r="L1519" s="56" t="s">
        <v>20532</v>
      </c>
      <c r="M1519" s="57" t="s">
        <v>20537</v>
      </c>
      <c r="N1519" s="58"/>
      <c r="O1519" s="58"/>
      <c r="P1519" s="58">
        <v>3.5786100000000007</v>
      </c>
      <c r="Q1519" s="58"/>
      <c r="R1519" s="59"/>
      <c r="S1519" s="59"/>
      <c r="T1519" s="59">
        <v>3.6501822000000006</v>
      </c>
      <c r="U1519" s="59"/>
      <c r="V1519" s="59"/>
      <c r="W1519" s="59"/>
      <c r="X1519" s="59">
        <v>3.7231858440000005</v>
      </c>
      <c r="Y1519" s="59"/>
    </row>
    <row r="1520" spans="3:25">
      <c r="C1520" s="13" t="str">
        <f>IFERROR(VLOOKUP(A1520,$H$13:$K$2718,4,0),"")</f>
        <v/>
      </c>
      <c r="H1520" s="54" t="s">
        <v>16065</v>
      </c>
      <c r="I1520" s="55" t="s">
        <v>18092</v>
      </c>
      <c r="J1520" s="55" t="s">
        <v>14562</v>
      </c>
      <c r="K1520" s="56">
        <v>1</v>
      </c>
      <c r="L1520" s="56" t="s">
        <v>20532</v>
      </c>
      <c r="M1520" s="57" t="s">
        <v>20537</v>
      </c>
      <c r="N1520" s="58"/>
      <c r="O1520" s="58"/>
      <c r="P1520" s="58">
        <v>8.1999999999999993</v>
      </c>
      <c r="Q1520" s="58"/>
      <c r="R1520" s="59"/>
      <c r="S1520" s="59"/>
      <c r="T1520" s="59">
        <v>8.363999999999999</v>
      </c>
      <c r="U1520" s="59"/>
      <c r="V1520" s="59"/>
      <c r="W1520" s="59"/>
      <c r="X1520" s="59">
        <v>8.5312799999999989</v>
      </c>
      <c r="Y1520" s="59"/>
    </row>
    <row r="1521" spans="3:25">
      <c r="C1521" s="13" t="str">
        <f>IFERROR(VLOOKUP(A1521,$H$13:$K$2718,4,0),"")</f>
        <v/>
      </c>
      <c r="H1521" s="54" t="s">
        <v>16066</v>
      </c>
      <c r="I1521" s="55" t="s">
        <v>19584</v>
      </c>
      <c r="J1521" s="55" t="s">
        <v>19585</v>
      </c>
      <c r="K1521" s="56">
        <v>1</v>
      </c>
      <c r="L1521" s="56" t="s">
        <v>20532</v>
      </c>
      <c r="M1521" s="57" t="s">
        <v>20537</v>
      </c>
      <c r="N1521" s="58"/>
      <c r="O1521" s="58"/>
      <c r="P1521" s="58">
        <v>3</v>
      </c>
      <c r="Q1521" s="58"/>
      <c r="R1521" s="59"/>
      <c r="S1521" s="59"/>
      <c r="T1521" s="59">
        <v>3.06</v>
      </c>
      <c r="U1521" s="59"/>
      <c r="V1521" s="59"/>
      <c r="W1521" s="59"/>
      <c r="X1521" s="59">
        <v>3.1212</v>
      </c>
      <c r="Y1521" s="59"/>
    </row>
    <row r="1522" spans="3:25">
      <c r="C1522" s="13" t="str">
        <f>IFERROR(VLOOKUP(A1522,$H$13:$K$2718,4,0),"")</f>
        <v/>
      </c>
      <c r="H1522" s="54" t="s">
        <v>16067</v>
      </c>
      <c r="I1522" s="55" t="s">
        <v>19586</v>
      </c>
      <c r="J1522" s="55" t="s">
        <v>14562</v>
      </c>
      <c r="K1522" s="56">
        <v>1</v>
      </c>
      <c r="L1522" s="56" t="s">
        <v>20533</v>
      </c>
      <c r="M1522" s="57" t="s">
        <v>20537</v>
      </c>
      <c r="N1522" s="58"/>
      <c r="O1522" s="58"/>
      <c r="P1522" s="58">
        <v>22.2</v>
      </c>
      <c r="Q1522" s="58"/>
      <c r="R1522" s="59"/>
      <c r="S1522" s="59"/>
      <c r="T1522" s="59">
        <v>22.643999999999998</v>
      </c>
      <c r="U1522" s="59"/>
      <c r="V1522" s="59"/>
      <c r="W1522" s="59"/>
      <c r="X1522" s="59">
        <v>23.096879999999999</v>
      </c>
      <c r="Y1522" s="59"/>
    </row>
    <row r="1523" spans="3:25">
      <c r="C1523" s="13" t="str">
        <f>IFERROR(VLOOKUP(A1523,$H$13:$K$2718,4,0),"")</f>
        <v/>
      </c>
      <c r="H1523" s="54" t="s">
        <v>16068</v>
      </c>
      <c r="I1523" s="55" t="s">
        <v>19587</v>
      </c>
      <c r="J1523" s="55" t="s">
        <v>19588</v>
      </c>
      <c r="K1523" s="56">
        <v>6</v>
      </c>
      <c r="L1523" s="56" t="s">
        <v>20532</v>
      </c>
      <c r="M1523" s="57" t="s">
        <v>20537</v>
      </c>
      <c r="N1523" s="58"/>
      <c r="O1523" s="58"/>
      <c r="P1523" s="58">
        <v>3.36</v>
      </c>
      <c r="Q1523" s="58"/>
      <c r="R1523" s="59"/>
      <c r="S1523" s="59"/>
      <c r="T1523" s="59">
        <v>3.4272</v>
      </c>
      <c r="U1523" s="59"/>
      <c r="V1523" s="59"/>
      <c r="W1523" s="59"/>
      <c r="X1523" s="59">
        <v>3.4957440000000002</v>
      </c>
      <c r="Y1523" s="59"/>
    </row>
    <row r="1524" spans="3:25">
      <c r="C1524" s="13" t="str">
        <f>IFERROR(VLOOKUP(A1524,$H$13:$K$2718,4,0),"")</f>
        <v/>
      </c>
      <c r="H1524" s="54" t="s">
        <v>16069</v>
      </c>
      <c r="I1524" s="55" t="s">
        <v>19589</v>
      </c>
      <c r="J1524" s="55" t="s">
        <v>19590</v>
      </c>
      <c r="K1524" s="56">
        <v>1</v>
      </c>
      <c r="L1524" s="56" t="s">
        <v>20532</v>
      </c>
      <c r="M1524" s="57" t="s">
        <v>20537</v>
      </c>
      <c r="N1524" s="58"/>
      <c r="O1524" s="58"/>
      <c r="P1524" s="58">
        <v>3.37</v>
      </c>
      <c r="Q1524" s="58"/>
      <c r="R1524" s="59"/>
      <c r="S1524" s="59"/>
      <c r="T1524" s="59">
        <v>3.4374000000000002</v>
      </c>
      <c r="U1524" s="59"/>
      <c r="V1524" s="59"/>
      <c r="W1524" s="59"/>
      <c r="X1524" s="59">
        <v>3.506148</v>
      </c>
      <c r="Y1524" s="59"/>
    </row>
    <row r="1525" spans="3:25">
      <c r="C1525" s="13" t="str">
        <f>IFERROR(VLOOKUP(A1525,$H$13:$K$2718,4,0),"")</f>
        <v/>
      </c>
      <c r="H1525" s="54" t="s">
        <v>16070</v>
      </c>
      <c r="I1525" s="55" t="s">
        <v>19591</v>
      </c>
      <c r="J1525" s="55" t="s">
        <v>14562</v>
      </c>
      <c r="K1525" s="56">
        <v>1</v>
      </c>
      <c r="L1525" s="56" t="s">
        <v>20533</v>
      </c>
      <c r="M1525" s="57" t="s">
        <v>20537</v>
      </c>
      <c r="N1525" s="58"/>
      <c r="O1525" s="58"/>
      <c r="P1525" s="58">
        <v>18.350000000000001</v>
      </c>
      <c r="Q1525" s="58"/>
      <c r="R1525" s="59"/>
      <c r="S1525" s="59"/>
      <c r="T1525" s="59">
        <v>18.717000000000002</v>
      </c>
      <c r="U1525" s="59"/>
      <c r="V1525" s="59"/>
      <c r="W1525" s="59"/>
      <c r="X1525" s="59">
        <v>19.091340000000002</v>
      </c>
      <c r="Y1525" s="59"/>
    </row>
    <row r="1526" spans="3:25">
      <c r="C1526" s="13" t="str">
        <f>IFERROR(VLOOKUP(A1526,$H$13:$K$2718,4,0),"")</f>
        <v/>
      </c>
      <c r="H1526" s="54" t="s">
        <v>16071</v>
      </c>
      <c r="I1526" s="55" t="s">
        <v>14562</v>
      </c>
      <c r="J1526" s="55" t="s">
        <v>19592</v>
      </c>
      <c r="K1526" s="56">
        <v>1</v>
      </c>
      <c r="L1526" s="56" t="s">
        <v>20532</v>
      </c>
      <c r="M1526" s="57" t="s">
        <v>20537</v>
      </c>
      <c r="N1526" s="58"/>
      <c r="O1526" s="58"/>
      <c r="P1526" s="58">
        <v>4.0400000000000009</v>
      </c>
      <c r="Q1526" s="58"/>
      <c r="R1526" s="59"/>
      <c r="S1526" s="59"/>
      <c r="T1526" s="59">
        <v>4.1208000000000009</v>
      </c>
      <c r="U1526" s="59"/>
      <c r="V1526" s="59"/>
      <c r="W1526" s="59"/>
      <c r="X1526" s="59">
        <v>4.2032160000000012</v>
      </c>
      <c r="Y1526" s="59"/>
    </row>
    <row r="1527" spans="3:25">
      <c r="C1527" s="13" t="str">
        <f>IFERROR(VLOOKUP(A1527,$H$13:$K$2718,4,0),"")</f>
        <v/>
      </c>
      <c r="H1527" s="54" t="s">
        <v>16072</v>
      </c>
      <c r="I1527" s="55" t="s">
        <v>19593</v>
      </c>
      <c r="J1527" s="55" t="s">
        <v>19594</v>
      </c>
      <c r="K1527" s="56">
        <v>6</v>
      </c>
      <c r="L1527" s="56" t="s">
        <v>20532</v>
      </c>
      <c r="M1527" s="57" t="s">
        <v>20537</v>
      </c>
      <c r="N1527" s="58"/>
      <c r="O1527" s="58"/>
      <c r="P1527" s="58">
        <v>2.2100000000000004</v>
      </c>
      <c r="Q1527" s="58"/>
      <c r="R1527" s="59"/>
      <c r="S1527" s="59"/>
      <c r="T1527" s="59">
        <v>2.2542000000000004</v>
      </c>
      <c r="U1527" s="59"/>
      <c r="V1527" s="59"/>
      <c r="W1527" s="59"/>
      <c r="X1527" s="59">
        <v>2.2992840000000005</v>
      </c>
      <c r="Y1527" s="59"/>
    </row>
    <row r="1528" spans="3:25">
      <c r="C1528" s="13" t="str">
        <f>IFERROR(VLOOKUP(A1528,$H$13:$K$2718,4,0),"")</f>
        <v/>
      </c>
      <c r="H1528" s="54" t="s">
        <v>16073</v>
      </c>
      <c r="I1528" s="55" t="s">
        <v>19595</v>
      </c>
      <c r="J1528" s="55" t="s">
        <v>19596</v>
      </c>
      <c r="K1528" s="56">
        <v>6</v>
      </c>
      <c r="L1528" s="56" t="s">
        <v>20532</v>
      </c>
      <c r="M1528" s="57" t="s">
        <v>20537</v>
      </c>
      <c r="N1528" s="58"/>
      <c r="O1528" s="58"/>
      <c r="P1528" s="58">
        <v>1.8400000000000003</v>
      </c>
      <c r="Q1528" s="58"/>
      <c r="R1528" s="59"/>
      <c r="S1528" s="59"/>
      <c r="T1528" s="59">
        <v>1.8768000000000002</v>
      </c>
      <c r="U1528" s="59"/>
      <c r="V1528" s="59"/>
      <c r="W1528" s="59"/>
      <c r="X1528" s="59">
        <v>1.9143360000000003</v>
      </c>
      <c r="Y1528" s="59"/>
    </row>
    <row r="1529" spans="3:25">
      <c r="C1529" s="13" t="str">
        <f>IFERROR(VLOOKUP(A1529,$H$13:$K$2718,4,0),"")</f>
        <v/>
      </c>
      <c r="H1529" s="54" t="s">
        <v>16074</v>
      </c>
      <c r="I1529" s="55" t="s">
        <v>19597</v>
      </c>
      <c r="J1529" s="55" t="s">
        <v>19598</v>
      </c>
      <c r="K1529" s="56">
        <v>1</v>
      </c>
      <c r="L1529" s="56" t="s">
        <v>20532</v>
      </c>
      <c r="M1529" s="57" t="s">
        <v>20537</v>
      </c>
      <c r="N1529" s="58"/>
      <c r="O1529" s="58"/>
      <c r="P1529" s="58">
        <v>2.63</v>
      </c>
      <c r="Q1529" s="58"/>
      <c r="R1529" s="59"/>
      <c r="S1529" s="59"/>
      <c r="T1529" s="59">
        <v>2.6825999999999999</v>
      </c>
      <c r="U1529" s="59"/>
      <c r="V1529" s="59"/>
      <c r="W1529" s="59"/>
      <c r="X1529" s="59">
        <v>2.7362519999999999</v>
      </c>
      <c r="Y1529" s="59"/>
    </row>
    <row r="1530" spans="3:25">
      <c r="C1530" s="13" t="str">
        <f>IFERROR(VLOOKUP(A1530,$H$13:$K$2718,4,0),"")</f>
        <v/>
      </c>
      <c r="H1530" s="54" t="s">
        <v>16075</v>
      </c>
      <c r="I1530" s="55" t="s">
        <v>19599</v>
      </c>
      <c r="J1530" s="55" t="s">
        <v>14562</v>
      </c>
      <c r="K1530" s="56">
        <v>6</v>
      </c>
      <c r="L1530" s="56" t="s">
        <v>20532</v>
      </c>
      <c r="M1530" s="57" t="s">
        <v>20537</v>
      </c>
      <c r="N1530" s="58"/>
      <c r="O1530" s="58"/>
      <c r="P1530" s="58">
        <v>6.6499999999999995</v>
      </c>
      <c r="Q1530" s="58"/>
      <c r="R1530" s="59"/>
      <c r="S1530" s="59"/>
      <c r="T1530" s="59">
        <v>6.7829999999999995</v>
      </c>
      <c r="U1530" s="59"/>
      <c r="V1530" s="59"/>
      <c r="W1530" s="59"/>
      <c r="X1530" s="59">
        <v>6.9186599999999991</v>
      </c>
      <c r="Y1530" s="59"/>
    </row>
    <row r="1531" spans="3:25">
      <c r="C1531" s="13" t="str">
        <f>IFERROR(VLOOKUP(A1531,$H$13:$K$2718,4,0),"")</f>
        <v/>
      </c>
      <c r="H1531" s="54" t="s">
        <v>16076</v>
      </c>
      <c r="I1531" s="55" t="s">
        <v>19600</v>
      </c>
      <c r="J1531" s="55" t="s">
        <v>19601</v>
      </c>
      <c r="K1531" s="56">
        <v>1</v>
      </c>
      <c r="L1531" s="56" t="s">
        <v>20532</v>
      </c>
      <c r="M1531" s="57" t="s">
        <v>20537</v>
      </c>
      <c r="N1531" s="58"/>
      <c r="O1531" s="58"/>
      <c r="P1531" s="58">
        <v>7.7299999999999995</v>
      </c>
      <c r="Q1531" s="58"/>
      <c r="R1531" s="59"/>
      <c r="S1531" s="59"/>
      <c r="T1531" s="59">
        <v>7.8845999999999998</v>
      </c>
      <c r="U1531" s="59"/>
      <c r="V1531" s="59"/>
      <c r="W1531" s="59"/>
      <c r="X1531" s="59">
        <v>8.0422919999999998</v>
      </c>
      <c r="Y1531" s="59"/>
    </row>
    <row r="1532" spans="3:25">
      <c r="C1532" s="13" t="str">
        <f>IFERROR(VLOOKUP(A1532,$H$13:$K$2718,4,0),"")</f>
        <v/>
      </c>
      <c r="H1532" s="54" t="s">
        <v>16077</v>
      </c>
      <c r="I1532" s="55" t="s">
        <v>19602</v>
      </c>
      <c r="J1532" s="55" t="s">
        <v>14562</v>
      </c>
      <c r="K1532" s="56">
        <v>1</v>
      </c>
      <c r="L1532" s="56" t="s">
        <v>20532</v>
      </c>
      <c r="M1532" s="57" t="s">
        <v>20537</v>
      </c>
      <c r="N1532" s="58"/>
      <c r="O1532" s="58"/>
      <c r="P1532" s="58">
        <v>4.58</v>
      </c>
      <c r="Q1532" s="58"/>
      <c r="R1532" s="59"/>
      <c r="S1532" s="59"/>
      <c r="T1532" s="59">
        <v>4.6715999999999998</v>
      </c>
      <c r="U1532" s="59"/>
      <c r="V1532" s="59"/>
      <c r="W1532" s="59"/>
      <c r="X1532" s="59">
        <v>4.7650319999999997</v>
      </c>
      <c r="Y1532" s="59"/>
    </row>
    <row r="1533" spans="3:25">
      <c r="C1533" s="13" t="str">
        <f>IFERROR(VLOOKUP(A1533,$H$13:$K$2718,4,0),"")</f>
        <v/>
      </c>
      <c r="H1533" s="54" t="s">
        <v>16078</v>
      </c>
      <c r="I1533" s="55" t="s">
        <v>19603</v>
      </c>
      <c r="J1533" s="55" t="s">
        <v>19604</v>
      </c>
      <c r="K1533" s="56">
        <v>6</v>
      </c>
      <c r="L1533" s="56" t="s">
        <v>20532</v>
      </c>
      <c r="M1533" s="57" t="s">
        <v>20537</v>
      </c>
      <c r="N1533" s="58"/>
      <c r="O1533" s="58"/>
      <c r="P1533" s="58">
        <v>4.91</v>
      </c>
      <c r="Q1533" s="58"/>
      <c r="R1533" s="59"/>
      <c r="S1533" s="59"/>
      <c r="T1533" s="59">
        <v>5.0082000000000004</v>
      </c>
      <c r="U1533" s="59"/>
      <c r="V1533" s="59"/>
      <c r="W1533" s="59"/>
      <c r="X1533" s="59">
        <v>5.1083640000000008</v>
      </c>
      <c r="Y1533" s="59"/>
    </row>
    <row r="1534" spans="3:25">
      <c r="C1534" s="13" t="str">
        <f>IFERROR(VLOOKUP(A1534,$H$13:$K$2718,4,0),"")</f>
        <v/>
      </c>
      <c r="H1534" s="54" t="s">
        <v>16079</v>
      </c>
      <c r="I1534" s="55" t="s">
        <v>19605</v>
      </c>
      <c r="J1534" s="55" t="s">
        <v>19606</v>
      </c>
      <c r="K1534" s="56">
        <v>1</v>
      </c>
      <c r="L1534" s="56" t="s">
        <v>20532</v>
      </c>
      <c r="M1534" s="57" t="s">
        <v>20537</v>
      </c>
      <c r="N1534" s="58"/>
      <c r="O1534" s="58"/>
      <c r="P1534" s="58">
        <v>3.89</v>
      </c>
      <c r="Q1534" s="58"/>
      <c r="R1534" s="59"/>
      <c r="S1534" s="59"/>
      <c r="T1534" s="59">
        <v>3.9678</v>
      </c>
      <c r="U1534" s="59"/>
      <c r="V1534" s="59"/>
      <c r="W1534" s="59"/>
      <c r="X1534" s="59">
        <v>4.0471560000000002</v>
      </c>
      <c r="Y1534" s="59"/>
    </row>
    <row r="1535" spans="3:25">
      <c r="C1535" s="13" t="str">
        <f>IFERROR(VLOOKUP(A1535,$H$13:$K$2718,4,0),"")</f>
        <v/>
      </c>
      <c r="H1535" s="54" t="s">
        <v>16080</v>
      </c>
      <c r="I1535" s="55" t="s">
        <v>19607</v>
      </c>
      <c r="J1535" s="55" t="s">
        <v>19608</v>
      </c>
      <c r="K1535" s="56">
        <v>1</v>
      </c>
      <c r="L1535" s="56" t="s">
        <v>20532</v>
      </c>
      <c r="M1535" s="57" t="s">
        <v>20537</v>
      </c>
      <c r="N1535" s="58"/>
      <c r="O1535" s="58"/>
      <c r="P1535" s="58">
        <v>2.72</v>
      </c>
      <c r="Q1535" s="58"/>
      <c r="R1535" s="59"/>
      <c r="S1535" s="59"/>
      <c r="T1535" s="59">
        <v>2.7744</v>
      </c>
      <c r="U1535" s="59"/>
      <c r="V1535" s="59"/>
      <c r="W1535" s="59"/>
      <c r="X1535" s="59">
        <v>2.829888</v>
      </c>
      <c r="Y1535" s="59"/>
    </row>
    <row r="1536" spans="3:25">
      <c r="C1536" s="13" t="str">
        <f>IFERROR(VLOOKUP(A1536,$H$13:$K$2718,4,0),"")</f>
        <v/>
      </c>
      <c r="H1536" s="54" t="s">
        <v>16081</v>
      </c>
      <c r="I1536" s="55" t="s">
        <v>19609</v>
      </c>
      <c r="J1536" s="55" t="s">
        <v>19610</v>
      </c>
      <c r="K1536" s="56">
        <v>1</v>
      </c>
      <c r="L1536" s="56" t="s">
        <v>20532</v>
      </c>
      <c r="M1536" s="57" t="s">
        <v>20537</v>
      </c>
      <c r="N1536" s="58"/>
      <c r="O1536" s="58"/>
      <c r="P1536" s="58">
        <v>2.2200000000000002</v>
      </c>
      <c r="Q1536" s="58"/>
      <c r="R1536" s="59"/>
      <c r="S1536" s="59"/>
      <c r="T1536" s="59">
        <v>2.2644000000000002</v>
      </c>
      <c r="U1536" s="59"/>
      <c r="V1536" s="59"/>
      <c r="W1536" s="59"/>
      <c r="X1536" s="59">
        <v>2.3096880000000004</v>
      </c>
      <c r="Y1536" s="59"/>
    </row>
    <row r="1537" spans="3:25">
      <c r="C1537" s="13" t="str">
        <f>IFERROR(VLOOKUP(A1537,$H$13:$K$2718,4,0),"")</f>
        <v/>
      </c>
      <c r="H1537" s="54" t="s">
        <v>16082</v>
      </c>
      <c r="I1537" s="55" t="s">
        <v>19611</v>
      </c>
      <c r="J1537" s="55" t="s">
        <v>19612</v>
      </c>
      <c r="K1537" s="56">
        <v>1</v>
      </c>
      <c r="L1537" s="56" t="s">
        <v>20532</v>
      </c>
      <c r="M1537" s="57" t="s">
        <v>20537</v>
      </c>
      <c r="N1537" s="58"/>
      <c r="O1537" s="58"/>
      <c r="P1537" s="58">
        <v>9.34</v>
      </c>
      <c r="Q1537" s="58"/>
      <c r="R1537" s="59"/>
      <c r="S1537" s="59"/>
      <c r="T1537" s="59">
        <v>9.5267999999999997</v>
      </c>
      <c r="U1537" s="59"/>
      <c r="V1537" s="59"/>
      <c r="W1537" s="59"/>
      <c r="X1537" s="59">
        <v>9.7173359999999995</v>
      </c>
      <c r="Y1537" s="59"/>
    </row>
    <row r="1538" spans="3:25">
      <c r="C1538" s="13" t="str">
        <f>IFERROR(VLOOKUP(A1538,$H$13:$K$2718,4,0),"")</f>
        <v/>
      </c>
      <c r="H1538" s="54" t="s">
        <v>16083</v>
      </c>
      <c r="I1538" s="55" t="s">
        <v>19613</v>
      </c>
      <c r="J1538" s="55" t="s">
        <v>14562</v>
      </c>
      <c r="K1538" s="56">
        <v>1</v>
      </c>
      <c r="L1538" s="56" t="s">
        <v>20533</v>
      </c>
      <c r="M1538" s="57" t="s">
        <v>20537</v>
      </c>
      <c r="N1538" s="58"/>
      <c r="O1538" s="58"/>
      <c r="P1538" s="58">
        <v>2.0299999999999998</v>
      </c>
      <c r="Q1538" s="58"/>
      <c r="R1538" s="59"/>
      <c r="S1538" s="59"/>
      <c r="T1538" s="59">
        <v>2.0705999999999998</v>
      </c>
      <c r="U1538" s="59"/>
      <c r="V1538" s="59"/>
      <c r="W1538" s="59"/>
      <c r="X1538" s="59">
        <v>2.1120119999999996</v>
      </c>
      <c r="Y1538" s="59"/>
    </row>
    <row r="1539" spans="3:25">
      <c r="C1539" s="13" t="str">
        <f>IFERROR(VLOOKUP(A1539,$H$13:$K$2718,4,0),"")</f>
        <v/>
      </c>
      <c r="H1539" s="54" t="s">
        <v>16084</v>
      </c>
      <c r="I1539" s="55" t="s">
        <v>19496</v>
      </c>
      <c r="J1539" s="55" t="s">
        <v>14562</v>
      </c>
      <c r="K1539" s="56">
        <v>1</v>
      </c>
      <c r="L1539" s="56" t="s">
        <v>20533</v>
      </c>
      <c r="M1539" s="57" t="s">
        <v>20537</v>
      </c>
      <c r="N1539" s="58"/>
      <c r="O1539" s="58"/>
      <c r="P1539" s="58">
        <v>3.78</v>
      </c>
      <c r="Q1539" s="58"/>
      <c r="R1539" s="59"/>
      <c r="S1539" s="59"/>
      <c r="T1539" s="59">
        <v>3.8555999999999999</v>
      </c>
      <c r="U1539" s="59"/>
      <c r="V1539" s="59"/>
      <c r="W1539" s="59"/>
      <c r="X1539" s="59">
        <v>3.932712</v>
      </c>
      <c r="Y1539" s="59"/>
    </row>
    <row r="1540" spans="3:25">
      <c r="C1540" s="13" t="str">
        <f>IFERROR(VLOOKUP(A1540,$H$13:$K$2718,4,0),"")</f>
        <v/>
      </c>
      <c r="H1540" s="54" t="s">
        <v>16085</v>
      </c>
      <c r="I1540" s="55" t="s">
        <v>18336</v>
      </c>
      <c r="J1540" s="55" t="s">
        <v>14562</v>
      </c>
      <c r="K1540" s="56">
        <v>12</v>
      </c>
      <c r="L1540" s="56" t="s">
        <v>20532</v>
      </c>
      <c r="M1540" s="57" t="s">
        <v>20537</v>
      </c>
      <c r="N1540" s="58"/>
      <c r="O1540" s="58"/>
      <c r="P1540" s="58">
        <v>2.25</v>
      </c>
      <c r="Q1540" s="58"/>
      <c r="R1540" s="59"/>
      <c r="S1540" s="59"/>
      <c r="T1540" s="59">
        <v>2.2949999999999999</v>
      </c>
      <c r="U1540" s="59"/>
      <c r="V1540" s="59"/>
      <c r="W1540" s="59"/>
      <c r="X1540" s="59">
        <v>2.3409</v>
      </c>
      <c r="Y1540" s="59"/>
    </row>
    <row r="1541" spans="3:25">
      <c r="C1541" s="13" t="str">
        <f>IFERROR(VLOOKUP(A1541,$H$13:$K$2718,4,0),"")</f>
        <v/>
      </c>
      <c r="H1541" s="54" t="s">
        <v>16086</v>
      </c>
      <c r="I1541" s="55" t="s">
        <v>19614</v>
      </c>
      <c r="J1541" s="55" t="s">
        <v>14562</v>
      </c>
      <c r="K1541" s="56">
        <v>1</v>
      </c>
      <c r="L1541" s="56" t="s">
        <v>20532</v>
      </c>
      <c r="M1541" s="57" t="s">
        <v>20537</v>
      </c>
      <c r="N1541" s="58"/>
      <c r="O1541" s="58"/>
      <c r="P1541" s="58">
        <v>3.04</v>
      </c>
      <c r="Q1541" s="58"/>
      <c r="R1541" s="59"/>
      <c r="S1541" s="59"/>
      <c r="T1541" s="59">
        <v>3.1008</v>
      </c>
      <c r="U1541" s="59"/>
      <c r="V1541" s="59"/>
      <c r="W1541" s="59"/>
      <c r="X1541" s="59">
        <v>3.1628159999999998</v>
      </c>
      <c r="Y1541" s="59"/>
    </row>
    <row r="1542" spans="3:25">
      <c r="C1542" s="13" t="str">
        <f>IFERROR(VLOOKUP(A1542,$H$13:$K$2718,4,0),"")</f>
        <v/>
      </c>
      <c r="H1542" s="54" t="s">
        <v>16087</v>
      </c>
      <c r="I1542" s="55" t="s">
        <v>19615</v>
      </c>
      <c r="J1542" s="55" t="s">
        <v>14562</v>
      </c>
      <c r="K1542" s="56">
        <v>1</v>
      </c>
      <c r="L1542" s="56" t="s">
        <v>20532</v>
      </c>
      <c r="M1542" s="57" t="s">
        <v>20537</v>
      </c>
      <c r="N1542" s="58"/>
      <c r="O1542" s="58"/>
      <c r="P1542" s="58">
        <v>2.54</v>
      </c>
      <c r="Q1542" s="58"/>
      <c r="R1542" s="59"/>
      <c r="S1542" s="59"/>
      <c r="T1542" s="59">
        <v>2.5908000000000002</v>
      </c>
      <c r="U1542" s="59"/>
      <c r="V1542" s="59"/>
      <c r="W1542" s="59"/>
      <c r="X1542" s="59">
        <v>2.6426160000000003</v>
      </c>
      <c r="Y1542" s="59"/>
    </row>
    <row r="1543" spans="3:25">
      <c r="C1543" s="13" t="str">
        <f>IFERROR(VLOOKUP(A1543,$H$13:$K$2718,4,0),"")</f>
        <v/>
      </c>
      <c r="H1543" s="54" t="s">
        <v>16088</v>
      </c>
      <c r="I1543" s="55" t="s">
        <v>19616</v>
      </c>
      <c r="J1543" s="55" t="s">
        <v>19617</v>
      </c>
      <c r="K1543" s="56">
        <v>1</v>
      </c>
      <c r="L1543" s="56" t="s">
        <v>20532</v>
      </c>
      <c r="M1543" s="57" t="s">
        <v>20537</v>
      </c>
      <c r="N1543" s="58"/>
      <c r="O1543" s="58"/>
      <c r="P1543" s="58">
        <v>4.5400000000000009</v>
      </c>
      <c r="Q1543" s="58"/>
      <c r="R1543" s="59"/>
      <c r="S1543" s="59"/>
      <c r="T1543" s="59">
        <v>4.6308000000000007</v>
      </c>
      <c r="U1543" s="59"/>
      <c r="V1543" s="59"/>
      <c r="W1543" s="59"/>
      <c r="X1543" s="59">
        <v>4.7234160000000003</v>
      </c>
      <c r="Y1543" s="59"/>
    </row>
    <row r="1544" spans="3:25">
      <c r="C1544" s="13" t="str">
        <f>IFERROR(VLOOKUP(A1544,$H$13:$K$2718,4,0),"")</f>
        <v/>
      </c>
      <c r="H1544" s="54" t="s">
        <v>16089</v>
      </c>
      <c r="I1544" s="55" t="s">
        <v>19618</v>
      </c>
      <c r="J1544" s="55" t="s">
        <v>14562</v>
      </c>
      <c r="K1544" s="56">
        <v>1</v>
      </c>
      <c r="L1544" s="56" t="s">
        <v>20532</v>
      </c>
      <c r="M1544" s="57" t="s">
        <v>20537</v>
      </c>
      <c r="N1544" s="58"/>
      <c r="O1544" s="58"/>
      <c r="P1544" s="58">
        <v>6.81</v>
      </c>
      <c r="Q1544" s="58"/>
      <c r="R1544" s="59"/>
      <c r="S1544" s="59"/>
      <c r="T1544" s="59">
        <v>6.9461999999999993</v>
      </c>
      <c r="U1544" s="59"/>
      <c r="V1544" s="59"/>
      <c r="W1544" s="59"/>
      <c r="X1544" s="59">
        <v>7.0851239999999995</v>
      </c>
      <c r="Y1544" s="59"/>
    </row>
    <row r="1545" spans="3:25">
      <c r="C1545" s="13" t="str">
        <f>IFERROR(VLOOKUP(A1545,$H$13:$K$2718,4,0),"")</f>
        <v/>
      </c>
      <c r="H1545" s="54" t="s">
        <v>16090</v>
      </c>
      <c r="I1545" s="55" t="s">
        <v>14562</v>
      </c>
      <c r="J1545" s="55" t="s">
        <v>14562</v>
      </c>
      <c r="K1545" s="56">
        <v>1</v>
      </c>
      <c r="L1545" s="56" t="s">
        <v>20532</v>
      </c>
      <c r="M1545" s="57" t="s">
        <v>20537</v>
      </c>
      <c r="N1545" s="58"/>
      <c r="O1545" s="58"/>
      <c r="P1545" s="58">
        <v>0.91</v>
      </c>
      <c r="Q1545" s="58"/>
      <c r="R1545" s="59"/>
      <c r="S1545" s="59"/>
      <c r="T1545" s="59">
        <v>0.92820000000000003</v>
      </c>
      <c r="U1545" s="59"/>
      <c r="V1545" s="59"/>
      <c r="W1545" s="59"/>
      <c r="X1545" s="59">
        <v>0.94676400000000005</v>
      </c>
      <c r="Y1545" s="59"/>
    </row>
    <row r="1546" spans="3:25">
      <c r="C1546" s="13" t="str">
        <f>IFERROR(VLOOKUP(A1546,$H$13:$K$2718,4,0),"")</f>
        <v/>
      </c>
      <c r="H1546" s="54" t="s">
        <v>16091</v>
      </c>
      <c r="I1546" s="55" t="s">
        <v>19619</v>
      </c>
      <c r="J1546" s="55" t="s">
        <v>19620</v>
      </c>
      <c r="K1546" s="56">
        <v>1</v>
      </c>
      <c r="L1546" s="56" t="s">
        <v>20532</v>
      </c>
      <c r="M1546" s="57" t="s">
        <v>20537</v>
      </c>
      <c r="N1546" s="58"/>
      <c r="O1546" s="58"/>
      <c r="P1546" s="58">
        <v>4.34</v>
      </c>
      <c r="Q1546" s="58"/>
      <c r="R1546" s="59"/>
      <c r="S1546" s="59"/>
      <c r="T1546" s="59">
        <v>4.4268000000000001</v>
      </c>
      <c r="U1546" s="59"/>
      <c r="V1546" s="59"/>
      <c r="W1546" s="59"/>
      <c r="X1546" s="59">
        <v>4.5153360000000005</v>
      </c>
      <c r="Y1546" s="59"/>
    </row>
    <row r="1547" spans="3:25">
      <c r="C1547" s="13" t="str">
        <f>IFERROR(VLOOKUP(A1547,$H$13:$K$2718,4,0),"")</f>
        <v/>
      </c>
      <c r="H1547" s="54" t="s">
        <v>16092</v>
      </c>
      <c r="I1547" s="55" t="s">
        <v>17448</v>
      </c>
      <c r="J1547" s="55" t="s">
        <v>17449</v>
      </c>
      <c r="K1547" s="56">
        <v>1</v>
      </c>
      <c r="L1547" s="56" t="s">
        <v>20532</v>
      </c>
      <c r="M1547" s="57" t="s">
        <v>20537</v>
      </c>
      <c r="N1547" s="58"/>
      <c r="O1547" s="58"/>
      <c r="P1547" s="58">
        <v>4.6099999999999994</v>
      </c>
      <c r="Q1547" s="58"/>
      <c r="R1547" s="59"/>
      <c r="S1547" s="59"/>
      <c r="T1547" s="59">
        <v>4.7021999999999995</v>
      </c>
      <c r="U1547" s="59"/>
      <c r="V1547" s="59"/>
      <c r="W1547" s="59"/>
      <c r="X1547" s="59">
        <v>4.7962439999999997</v>
      </c>
      <c r="Y1547" s="59"/>
    </row>
    <row r="1548" spans="3:25">
      <c r="C1548" s="13" t="str">
        <f>IFERROR(VLOOKUP(A1548,$H$13:$K$2718,4,0),"")</f>
        <v/>
      </c>
      <c r="H1548" s="54" t="s">
        <v>16093</v>
      </c>
      <c r="I1548" s="55" t="s">
        <v>19621</v>
      </c>
      <c r="J1548" s="55" t="s">
        <v>17606</v>
      </c>
      <c r="K1548" s="56">
        <v>1</v>
      </c>
      <c r="L1548" s="56" t="s">
        <v>20532</v>
      </c>
      <c r="M1548" s="57" t="s">
        <v>20537</v>
      </c>
      <c r="N1548" s="58"/>
      <c r="O1548" s="58"/>
      <c r="P1548" s="58">
        <v>4.2900000000000009</v>
      </c>
      <c r="Q1548" s="58"/>
      <c r="R1548" s="59"/>
      <c r="S1548" s="59"/>
      <c r="T1548" s="59">
        <v>4.3758000000000008</v>
      </c>
      <c r="U1548" s="59"/>
      <c r="V1548" s="59"/>
      <c r="W1548" s="59"/>
      <c r="X1548" s="59">
        <v>4.4633160000000007</v>
      </c>
      <c r="Y1548" s="59"/>
    </row>
    <row r="1549" spans="3:25">
      <c r="C1549" s="13" t="str">
        <f>IFERROR(VLOOKUP(A1549,$H$13:$K$2718,4,0),"")</f>
        <v/>
      </c>
      <c r="H1549" s="54" t="s">
        <v>16094</v>
      </c>
      <c r="I1549" s="55" t="s">
        <v>14562</v>
      </c>
      <c r="J1549" s="55" t="s">
        <v>14562</v>
      </c>
      <c r="K1549" s="56">
        <v>1</v>
      </c>
      <c r="L1549" s="56" t="s">
        <v>20532</v>
      </c>
      <c r="M1549" s="57" t="s">
        <v>20537</v>
      </c>
      <c r="N1549" s="58"/>
      <c r="O1549" s="58"/>
      <c r="P1549" s="58">
        <v>4.6400000000000006</v>
      </c>
      <c r="Q1549" s="58"/>
      <c r="R1549" s="59"/>
      <c r="S1549" s="59"/>
      <c r="T1549" s="59">
        <v>4.732800000000001</v>
      </c>
      <c r="U1549" s="59"/>
      <c r="V1549" s="59"/>
      <c r="W1549" s="59"/>
      <c r="X1549" s="59">
        <v>4.8274560000000006</v>
      </c>
      <c r="Y1549" s="59"/>
    </row>
    <row r="1550" spans="3:25">
      <c r="C1550" s="13" t="str">
        <f>IFERROR(VLOOKUP(A1550,$H$13:$K$2718,4,0),"")</f>
        <v/>
      </c>
      <c r="H1550" s="54" t="s">
        <v>16095</v>
      </c>
      <c r="I1550" s="55" t="s">
        <v>19622</v>
      </c>
      <c r="J1550" s="55" t="s">
        <v>19623</v>
      </c>
      <c r="K1550" s="56">
        <v>1</v>
      </c>
      <c r="L1550" s="56" t="s">
        <v>20532</v>
      </c>
      <c r="M1550" s="57" t="s">
        <v>20537</v>
      </c>
      <c r="N1550" s="58"/>
      <c r="O1550" s="58"/>
      <c r="P1550" s="58">
        <v>7.7699999999999987</v>
      </c>
      <c r="Q1550" s="58"/>
      <c r="R1550" s="59"/>
      <c r="S1550" s="59"/>
      <c r="T1550" s="59">
        <v>7.9253999999999989</v>
      </c>
      <c r="U1550" s="59"/>
      <c r="V1550" s="59"/>
      <c r="W1550" s="59"/>
      <c r="X1550" s="59">
        <v>8.0839079999999992</v>
      </c>
      <c r="Y1550" s="59"/>
    </row>
    <row r="1551" spans="3:25">
      <c r="C1551" s="13" t="str">
        <f>IFERROR(VLOOKUP(A1551,$H$13:$K$2718,4,0),"")</f>
        <v/>
      </c>
      <c r="H1551" s="54" t="s">
        <v>16096</v>
      </c>
      <c r="I1551" s="55" t="s">
        <v>19624</v>
      </c>
      <c r="J1551" s="55" t="s">
        <v>19625</v>
      </c>
      <c r="K1551" s="56">
        <v>6</v>
      </c>
      <c r="L1551" s="56" t="s">
        <v>20532</v>
      </c>
      <c r="M1551" s="57" t="s">
        <v>20537</v>
      </c>
      <c r="N1551" s="58"/>
      <c r="O1551" s="58"/>
      <c r="P1551" s="58">
        <v>4.2799999999999994</v>
      </c>
      <c r="Q1551" s="58"/>
      <c r="R1551" s="59"/>
      <c r="S1551" s="59"/>
      <c r="T1551" s="59">
        <v>4.3655999999999997</v>
      </c>
      <c r="U1551" s="59"/>
      <c r="V1551" s="59"/>
      <c r="W1551" s="59"/>
      <c r="X1551" s="59">
        <v>4.4529119999999995</v>
      </c>
      <c r="Y1551" s="59"/>
    </row>
    <row r="1552" spans="3:25">
      <c r="C1552" s="13" t="str">
        <f>IFERROR(VLOOKUP(A1552,$H$13:$K$2718,4,0),"")</f>
        <v/>
      </c>
      <c r="H1552" s="54" t="s">
        <v>16097</v>
      </c>
      <c r="I1552" s="55" t="s">
        <v>14562</v>
      </c>
      <c r="J1552" s="55" t="s">
        <v>19626</v>
      </c>
      <c r="K1552" s="56">
        <v>1</v>
      </c>
      <c r="L1552" s="56" t="s">
        <v>20532</v>
      </c>
      <c r="M1552" s="57" t="s">
        <v>20537</v>
      </c>
      <c r="N1552" s="58"/>
      <c r="O1552" s="58"/>
      <c r="P1552" s="58">
        <v>4.6300000000000008</v>
      </c>
      <c r="Q1552" s="58"/>
      <c r="R1552" s="59"/>
      <c r="S1552" s="59"/>
      <c r="T1552" s="59">
        <v>4.7226000000000008</v>
      </c>
      <c r="U1552" s="59"/>
      <c r="V1552" s="59"/>
      <c r="W1552" s="59"/>
      <c r="X1552" s="59">
        <v>4.8170520000000012</v>
      </c>
      <c r="Y1552" s="59"/>
    </row>
    <row r="1553" spans="3:25">
      <c r="C1553" s="13" t="str">
        <f>IFERROR(VLOOKUP(A1553,$H$13:$K$2718,4,0),"")</f>
        <v/>
      </c>
      <c r="H1553" s="54" t="s">
        <v>16098</v>
      </c>
      <c r="I1553" s="55" t="s">
        <v>19627</v>
      </c>
      <c r="J1553" s="55" t="s">
        <v>19628</v>
      </c>
      <c r="K1553" s="56">
        <v>6</v>
      </c>
      <c r="L1553" s="56" t="s">
        <v>20532</v>
      </c>
      <c r="M1553" s="57" t="s">
        <v>20537</v>
      </c>
      <c r="N1553" s="58"/>
      <c r="O1553" s="58"/>
      <c r="P1553" s="58">
        <v>6.79</v>
      </c>
      <c r="Q1553" s="58"/>
      <c r="R1553" s="59"/>
      <c r="S1553" s="59"/>
      <c r="T1553" s="59">
        <v>6.9257999999999997</v>
      </c>
      <c r="U1553" s="59"/>
      <c r="V1553" s="59"/>
      <c r="W1553" s="59"/>
      <c r="X1553" s="59">
        <v>7.0643159999999998</v>
      </c>
      <c r="Y1553" s="59"/>
    </row>
    <row r="1554" spans="3:25">
      <c r="C1554" s="13" t="str">
        <f>IFERROR(VLOOKUP(A1554,$H$13:$K$2718,4,0),"")</f>
        <v/>
      </c>
      <c r="H1554" s="54" t="s">
        <v>16099</v>
      </c>
      <c r="I1554" s="55" t="s">
        <v>14562</v>
      </c>
      <c r="J1554" s="55" t="s">
        <v>14562</v>
      </c>
      <c r="K1554" s="56">
        <v>12</v>
      </c>
      <c r="L1554" s="56" t="s">
        <v>20533</v>
      </c>
      <c r="M1554" s="57" t="s">
        <v>20537</v>
      </c>
      <c r="N1554" s="58"/>
      <c r="O1554" s="58"/>
      <c r="P1554" s="58">
        <v>1.37</v>
      </c>
      <c r="Q1554" s="58"/>
      <c r="R1554" s="59"/>
      <c r="S1554" s="59"/>
      <c r="T1554" s="59">
        <v>1.3974000000000002</v>
      </c>
      <c r="U1554" s="59"/>
      <c r="V1554" s="59"/>
      <c r="W1554" s="59"/>
      <c r="X1554" s="59">
        <v>1.4253480000000003</v>
      </c>
      <c r="Y1554" s="59"/>
    </row>
    <row r="1555" spans="3:25">
      <c r="C1555" s="13" t="str">
        <f>IFERROR(VLOOKUP(A1555,$H$13:$K$2718,4,0),"")</f>
        <v/>
      </c>
      <c r="H1555" s="54" t="s">
        <v>16100</v>
      </c>
      <c r="I1555" s="55" t="s">
        <v>19629</v>
      </c>
      <c r="J1555" s="55" t="s">
        <v>14562</v>
      </c>
      <c r="K1555" s="56">
        <v>1</v>
      </c>
      <c r="L1555" s="56" t="s">
        <v>20532</v>
      </c>
      <c r="M1555" s="57" t="s">
        <v>20537</v>
      </c>
      <c r="N1555" s="58"/>
      <c r="O1555" s="58"/>
      <c r="P1555" s="58">
        <v>27.39</v>
      </c>
      <c r="Q1555" s="58"/>
      <c r="R1555" s="59"/>
      <c r="S1555" s="59"/>
      <c r="T1555" s="59">
        <v>27.937799999999999</v>
      </c>
      <c r="U1555" s="59"/>
      <c r="V1555" s="59"/>
      <c r="W1555" s="59"/>
      <c r="X1555" s="59">
        <v>28.496555999999998</v>
      </c>
      <c r="Y1555" s="59"/>
    </row>
    <row r="1556" spans="3:25">
      <c r="C1556" s="13" t="str">
        <f>IFERROR(VLOOKUP(A1556,$H$13:$K$2718,4,0),"")</f>
        <v/>
      </c>
      <c r="H1556" s="54" t="s">
        <v>16101</v>
      </c>
      <c r="I1556" s="55" t="s">
        <v>19630</v>
      </c>
      <c r="J1556" s="55" t="s">
        <v>14562</v>
      </c>
      <c r="K1556" s="56">
        <v>1</v>
      </c>
      <c r="L1556" s="56" t="s">
        <v>20533</v>
      </c>
      <c r="M1556" s="57" t="s">
        <v>20537</v>
      </c>
      <c r="N1556" s="58"/>
      <c r="O1556" s="58"/>
      <c r="P1556" s="58">
        <v>9.1900000000000013</v>
      </c>
      <c r="Q1556" s="58"/>
      <c r="R1556" s="59"/>
      <c r="S1556" s="59"/>
      <c r="T1556" s="59">
        <v>9.373800000000001</v>
      </c>
      <c r="U1556" s="59"/>
      <c r="V1556" s="59"/>
      <c r="W1556" s="59"/>
      <c r="X1556" s="59">
        <v>9.5612760000000012</v>
      </c>
      <c r="Y1556" s="59"/>
    </row>
    <row r="1557" spans="3:25">
      <c r="C1557" s="13" t="str">
        <f>IFERROR(VLOOKUP(A1557,$H$13:$K$2718,4,0),"")</f>
        <v/>
      </c>
      <c r="H1557" s="54" t="s">
        <v>16102</v>
      </c>
      <c r="I1557" s="55" t="s">
        <v>14562</v>
      </c>
      <c r="J1557" s="55" t="s">
        <v>14562</v>
      </c>
      <c r="K1557" s="56">
        <v>1</v>
      </c>
      <c r="L1557" s="56" t="s">
        <v>20532</v>
      </c>
      <c r="M1557" s="57" t="s">
        <v>20537</v>
      </c>
      <c r="N1557" s="58"/>
      <c r="O1557" s="58"/>
      <c r="P1557" s="58">
        <v>5.0600000000000005</v>
      </c>
      <c r="Q1557" s="58"/>
      <c r="R1557" s="59"/>
      <c r="S1557" s="59"/>
      <c r="T1557" s="59">
        <v>5.1612000000000009</v>
      </c>
      <c r="U1557" s="59"/>
      <c r="V1557" s="59"/>
      <c r="W1557" s="59"/>
      <c r="X1557" s="59">
        <v>5.2644240000000009</v>
      </c>
      <c r="Y1557" s="59"/>
    </row>
    <row r="1558" spans="3:25">
      <c r="C1558" s="13" t="str">
        <f>IFERROR(VLOOKUP(A1558,$H$13:$K$2718,4,0),"")</f>
        <v/>
      </c>
      <c r="H1558" s="54" t="s">
        <v>16103</v>
      </c>
      <c r="I1558" s="55" t="s">
        <v>14562</v>
      </c>
      <c r="J1558" s="55" t="s">
        <v>19631</v>
      </c>
      <c r="K1558" s="56">
        <v>1</v>
      </c>
      <c r="L1558" s="56" t="s">
        <v>20532</v>
      </c>
      <c r="M1558" s="57" t="s">
        <v>20537</v>
      </c>
      <c r="N1558" s="58"/>
      <c r="O1558" s="58"/>
      <c r="P1558" s="58">
        <v>3.94</v>
      </c>
      <c r="Q1558" s="58"/>
      <c r="R1558" s="59"/>
      <c r="S1558" s="59"/>
      <c r="T1558" s="59">
        <v>4.0187999999999997</v>
      </c>
      <c r="U1558" s="59"/>
      <c r="V1558" s="59"/>
      <c r="W1558" s="59"/>
      <c r="X1558" s="59">
        <v>4.0991759999999999</v>
      </c>
      <c r="Y1558" s="59"/>
    </row>
    <row r="1559" spans="3:25">
      <c r="C1559" s="13" t="str">
        <f>IFERROR(VLOOKUP(A1559,$H$13:$K$2718,4,0),"")</f>
        <v/>
      </c>
      <c r="H1559" s="54" t="s">
        <v>16104</v>
      </c>
      <c r="I1559" s="55" t="s">
        <v>19632</v>
      </c>
      <c r="J1559" s="55" t="s">
        <v>14562</v>
      </c>
      <c r="K1559" s="56">
        <v>1</v>
      </c>
      <c r="L1559" s="56" t="s">
        <v>20532</v>
      </c>
      <c r="M1559" s="57" t="s">
        <v>20537</v>
      </c>
      <c r="N1559" s="58"/>
      <c r="O1559" s="58"/>
      <c r="P1559" s="58">
        <v>13.65</v>
      </c>
      <c r="Q1559" s="58"/>
      <c r="R1559" s="59"/>
      <c r="S1559" s="59"/>
      <c r="T1559" s="59">
        <v>13.923</v>
      </c>
      <c r="U1559" s="59"/>
      <c r="V1559" s="59"/>
      <c r="W1559" s="59"/>
      <c r="X1559" s="59">
        <v>14.201460000000001</v>
      </c>
      <c r="Y1559" s="59"/>
    </row>
    <row r="1560" spans="3:25">
      <c r="C1560" s="13" t="str">
        <f>IFERROR(VLOOKUP(A1560,$H$13:$K$2718,4,0),"")</f>
        <v/>
      </c>
      <c r="H1560" s="54" t="s">
        <v>16105</v>
      </c>
      <c r="I1560" s="55" t="s">
        <v>19633</v>
      </c>
      <c r="J1560" s="55" t="s">
        <v>14562</v>
      </c>
      <c r="K1560" s="56">
        <v>1</v>
      </c>
      <c r="L1560" s="56" t="s">
        <v>20533</v>
      </c>
      <c r="M1560" s="57" t="s">
        <v>20537</v>
      </c>
      <c r="N1560" s="58"/>
      <c r="O1560" s="58"/>
      <c r="P1560" s="58">
        <v>13.62</v>
      </c>
      <c r="Q1560" s="58"/>
      <c r="R1560" s="59"/>
      <c r="S1560" s="59"/>
      <c r="T1560" s="59">
        <v>13.892399999999999</v>
      </c>
      <c r="U1560" s="59"/>
      <c r="V1560" s="59"/>
      <c r="W1560" s="59"/>
      <c r="X1560" s="59">
        <v>14.170247999999999</v>
      </c>
      <c r="Y1560" s="59"/>
    </row>
    <row r="1561" spans="3:25">
      <c r="C1561" s="13" t="str">
        <f>IFERROR(VLOOKUP(A1561,$H$13:$K$2718,4,0),"")</f>
        <v/>
      </c>
      <c r="H1561" s="54" t="s">
        <v>16106</v>
      </c>
      <c r="I1561" s="55" t="s">
        <v>19634</v>
      </c>
      <c r="J1561" s="55" t="s">
        <v>19635</v>
      </c>
      <c r="K1561" s="56">
        <v>6</v>
      </c>
      <c r="L1561" s="56" t="s">
        <v>20532</v>
      </c>
      <c r="M1561" s="57" t="s">
        <v>20537</v>
      </c>
      <c r="N1561" s="58"/>
      <c r="O1561" s="58"/>
      <c r="P1561" s="58">
        <v>2.88</v>
      </c>
      <c r="Q1561" s="58"/>
      <c r="R1561" s="59"/>
      <c r="S1561" s="59"/>
      <c r="T1561" s="59">
        <v>2.9375999999999998</v>
      </c>
      <c r="U1561" s="59"/>
      <c r="V1561" s="59"/>
      <c r="W1561" s="59"/>
      <c r="X1561" s="59">
        <v>2.9963519999999999</v>
      </c>
      <c r="Y1561" s="59"/>
    </row>
    <row r="1562" spans="3:25">
      <c r="C1562" s="13" t="str">
        <f>IFERROR(VLOOKUP(A1562,$H$13:$K$2718,4,0),"")</f>
        <v/>
      </c>
      <c r="H1562" s="54" t="s">
        <v>16107</v>
      </c>
      <c r="I1562" s="55" t="s">
        <v>14562</v>
      </c>
      <c r="J1562" s="55" t="s">
        <v>14562</v>
      </c>
      <c r="K1562" s="56">
        <v>1</v>
      </c>
      <c r="L1562" s="56" t="s">
        <v>20533</v>
      </c>
      <c r="M1562" s="57" t="s">
        <v>20537</v>
      </c>
      <c r="N1562" s="58"/>
      <c r="O1562" s="58"/>
      <c r="P1562" s="58">
        <v>14.07</v>
      </c>
      <c r="Q1562" s="58"/>
      <c r="R1562" s="59"/>
      <c r="S1562" s="59"/>
      <c r="T1562" s="59">
        <v>14.3514</v>
      </c>
      <c r="U1562" s="59"/>
      <c r="V1562" s="59"/>
      <c r="W1562" s="59"/>
      <c r="X1562" s="59">
        <v>14.638427999999999</v>
      </c>
      <c r="Y1562" s="59"/>
    </row>
    <row r="1563" spans="3:25">
      <c r="C1563" s="13" t="str">
        <f>IFERROR(VLOOKUP(A1563,$H$13:$K$2718,4,0),"")</f>
        <v/>
      </c>
      <c r="H1563" s="54" t="s">
        <v>16108</v>
      </c>
      <c r="I1563" s="55" t="s">
        <v>19636</v>
      </c>
      <c r="J1563" s="55" t="s">
        <v>14562</v>
      </c>
      <c r="K1563" s="56">
        <v>1</v>
      </c>
      <c r="L1563" s="56" t="s">
        <v>20533</v>
      </c>
      <c r="M1563" s="57" t="s">
        <v>20537</v>
      </c>
      <c r="N1563" s="58"/>
      <c r="O1563" s="58"/>
      <c r="P1563" s="58">
        <v>25.44</v>
      </c>
      <c r="Q1563" s="58"/>
      <c r="R1563" s="59"/>
      <c r="S1563" s="59"/>
      <c r="T1563" s="59">
        <v>25.948800000000002</v>
      </c>
      <c r="U1563" s="59"/>
      <c r="V1563" s="59"/>
      <c r="W1563" s="59"/>
      <c r="X1563" s="59">
        <v>26.467776000000001</v>
      </c>
      <c r="Y1563" s="59"/>
    </row>
    <row r="1564" spans="3:25">
      <c r="C1564" s="13" t="str">
        <f>IFERROR(VLOOKUP(A1564,$H$13:$K$2718,4,0),"")</f>
        <v/>
      </c>
      <c r="H1564" s="54" t="s">
        <v>16109</v>
      </c>
      <c r="I1564" s="55" t="s">
        <v>19637</v>
      </c>
      <c r="J1564" s="55" t="s">
        <v>14562</v>
      </c>
      <c r="K1564" s="56">
        <v>1</v>
      </c>
      <c r="L1564" s="56" t="s">
        <v>20532</v>
      </c>
      <c r="M1564" s="57" t="s">
        <v>20537</v>
      </c>
      <c r="N1564" s="58"/>
      <c r="O1564" s="58"/>
      <c r="P1564" s="58">
        <v>2.9277500000000001</v>
      </c>
      <c r="Q1564" s="58"/>
      <c r="R1564" s="59"/>
      <c r="S1564" s="59"/>
      <c r="T1564" s="59">
        <v>2.9863050000000002</v>
      </c>
      <c r="U1564" s="59"/>
      <c r="V1564" s="59"/>
      <c r="W1564" s="59"/>
      <c r="X1564" s="59">
        <v>3.0460311000000004</v>
      </c>
      <c r="Y1564" s="59"/>
    </row>
    <row r="1565" spans="3:25">
      <c r="C1565" s="13" t="str">
        <f>IFERROR(VLOOKUP(A1565,$H$13:$K$2718,4,0),"")</f>
        <v/>
      </c>
      <c r="H1565" s="54" t="s">
        <v>16110</v>
      </c>
      <c r="I1565" s="55" t="s">
        <v>14562</v>
      </c>
      <c r="J1565" s="55" t="s">
        <v>14562</v>
      </c>
      <c r="K1565" s="56">
        <v>1</v>
      </c>
      <c r="L1565" s="56" t="s">
        <v>20532</v>
      </c>
      <c r="M1565" s="57" t="s">
        <v>20537</v>
      </c>
      <c r="N1565" s="58"/>
      <c r="O1565" s="58"/>
      <c r="P1565" s="58">
        <v>5.4</v>
      </c>
      <c r="Q1565" s="58"/>
      <c r="R1565" s="59"/>
      <c r="S1565" s="59"/>
      <c r="T1565" s="59">
        <v>5.508</v>
      </c>
      <c r="U1565" s="59"/>
      <c r="V1565" s="59"/>
      <c r="W1565" s="59"/>
      <c r="X1565" s="59">
        <v>5.6181599999999996</v>
      </c>
      <c r="Y1565" s="59"/>
    </row>
    <row r="1566" spans="3:25">
      <c r="C1566" s="13" t="str">
        <f>IFERROR(VLOOKUP(A1566,$H$13:$K$2718,4,0),"")</f>
        <v/>
      </c>
      <c r="H1566" s="54" t="s">
        <v>16111</v>
      </c>
      <c r="I1566" s="55" t="s">
        <v>14562</v>
      </c>
      <c r="J1566" s="55" t="s">
        <v>19638</v>
      </c>
      <c r="K1566" s="56">
        <v>1</v>
      </c>
      <c r="L1566" s="56" t="s">
        <v>20532</v>
      </c>
      <c r="M1566" s="57" t="s">
        <v>20537</v>
      </c>
      <c r="N1566" s="58"/>
      <c r="O1566" s="58"/>
      <c r="P1566" s="58">
        <v>4.76</v>
      </c>
      <c r="Q1566" s="58"/>
      <c r="R1566" s="59"/>
      <c r="S1566" s="59"/>
      <c r="T1566" s="59">
        <v>4.8552</v>
      </c>
      <c r="U1566" s="59"/>
      <c r="V1566" s="59"/>
      <c r="W1566" s="59"/>
      <c r="X1566" s="59">
        <v>4.9523039999999998</v>
      </c>
      <c r="Y1566" s="59"/>
    </row>
    <row r="1567" spans="3:25">
      <c r="C1567" s="13" t="str">
        <f>IFERROR(VLOOKUP(A1567,$H$13:$K$2718,4,0),"")</f>
        <v/>
      </c>
      <c r="H1567" s="54" t="s">
        <v>16112</v>
      </c>
      <c r="I1567" s="55" t="s">
        <v>19639</v>
      </c>
      <c r="J1567" s="55" t="s">
        <v>19640</v>
      </c>
      <c r="K1567" s="56">
        <v>1</v>
      </c>
      <c r="L1567" s="56" t="s">
        <v>20532</v>
      </c>
      <c r="M1567" s="57" t="s">
        <v>20537</v>
      </c>
      <c r="N1567" s="58"/>
      <c r="O1567" s="58"/>
      <c r="P1567" s="58">
        <v>1.8599999999999999</v>
      </c>
      <c r="Q1567" s="58"/>
      <c r="R1567" s="59"/>
      <c r="S1567" s="59"/>
      <c r="T1567" s="59">
        <v>1.8971999999999998</v>
      </c>
      <c r="U1567" s="59"/>
      <c r="V1567" s="59"/>
      <c r="W1567" s="59"/>
      <c r="X1567" s="59">
        <v>1.9351439999999998</v>
      </c>
      <c r="Y1567" s="59"/>
    </row>
    <row r="1568" spans="3:25">
      <c r="C1568" s="13" t="str">
        <f>IFERROR(VLOOKUP(A1568,$H$13:$K$2718,4,0),"")</f>
        <v/>
      </c>
      <c r="H1568" s="54" t="s">
        <v>16113</v>
      </c>
      <c r="I1568" s="55" t="s">
        <v>14562</v>
      </c>
      <c r="J1568" s="55" t="s">
        <v>19641</v>
      </c>
      <c r="K1568" s="56">
        <v>1</v>
      </c>
      <c r="L1568" s="56" t="s">
        <v>20532</v>
      </c>
      <c r="M1568" s="57" t="s">
        <v>20537</v>
      </c>
      <c r="N1568" s="58"/>
      <c r="O1568" s="58"/>
      <c r="P1568" s="58">
        <v>2.6</v>
      </c>
      <c r="Q1568" s="58"/>
      <c r="R1568" s="59"/>
      <c r="S1568" s="59"/>
      <c r="T1568" s="59">
        <v>2.6520000000000001</v>
      </c>
      <c r="U1568" s="59"/>
      <c r="V1568" s="59"/>
      <c r="W1568" s="59"/>
      <c r="X1568" s="59">
        <v>2.7050400000000003</v>
      </c>
      <c r="Y1568" s="59"/>
    </row>
    <row r="1569" spans="3:25">
      <c r="C1569" s="13" t="str">
        <f>IFERROR(VLOOKUP(A1569,$H$13:$K$2718,4,0),"")</f>
        <v/>
      </c>
      <c r="H1569" s="54" t="s">
        <v>16114</v>
      </c>
      <c r="I1569" s="55" t="s">
        <v>19642</v>
      </c>
      <c r="J1569" s="55" t="s">
        <v>14562</v>
      </c>
      <c r="K1569" s="56">
        <v>1</v>
      </c>
      <c r="L1569" s="56" t="s">
        <v>20532</v>
      </c>
      <c r="M1569" s="57" t="s">
        <v>20537</v>
      </c>
      <c r="N1569" s="58"/>
      <c r="O1569" s="58"/>
      <c r="P1569" s="58">
        <v>3.8399999999999994</v>
      </c>
      <c r="Q1569" s="58"/>
      <c r="R1569" s="59"/>
      <c r="S1569" s="59"/>
      <c r="T1569" s="59">
        <v>3.9167999999999994</v>
      </c>
      <c r="U1569" s="59"/>
      <c r="V1569" s="59"/>
      <c r="W1569" s="59"/>
      <c r="X1569" s="59">
        <v>3.9951359999999996</v>
      </c>
      <c r="Y1569" s="59"/>
    </row>
    <row r="1570" spans="3:25">
      <c r="C1570" s="13" t="str">
        <f>IFERROR(VLOOKUP(A1570,$H$13:$K$2718,4,0),"")</f>
        <v/>
      </c>
      <c r="H1570" s="54" t="s">
        <v>16115</v>
      </c>
      <c r="I1570" s="55" t="s">
        <v>19643</v>
      </c>
      <c r="J1570" s="55" t="s">
        <v>14562</v>
      </c>
      <c r="K1570" s="56">
        <v>1</v>
      </c>
      <c r="L1570" s="56" t="s">
        <v>20532</v>
      </c>
      <c r="M1570" s="57" t="s">
        <v>20537</v>
      </c>
      <c r="N1570" s="58"/>
      <c r="O1570" s="58"/>
      <c r="P1570" s="58">
        <v>12.190000000000001</v>
      </c>
      <c r="Q1570" s="58"/>
      <c r="R1570" s="59"/>
      <c r="S1570" s="59"/>
      <c r="T1570" s="59">
        <v>12.433800000000002</v>
      </c>
      <c r="U1570" s="59"/>
      <c r="V1570" s="59"/>
      <c r="W1570" s="59"/>
      <c r="X1570" s="59">
        <v>12.682476000000001</v>
      </c>
      <c r="Y1570" s="59"/>
    </row>
    <row r="1571" spans="3:25">
      <c r="C1571" s="13" t="str">
        <f>IFERROR(VLOOKUP(A1571,$H$13:$K$2718,4,0),"")</f>
        <v/>
      </c>
      <c r="H1571" s="54" t="s">
        <v>16116</v>
      </c>
      <c r="I1571" s="55" t="s">
        <v>19644</v>
      </c>
      <c r="J1571" s="55" t="s">
        <v>19645</v>
      </c>
      <c r="K1571" s="56">
        <v>1</v>
      </c>
      <c r="L1571" s="56" t="s">
        <v>20532</v>
      </c>
      <c r="M1571" s="57" t="s">
        <v>20537</v>
      </c>
      <c r="N1571" s="58"/>
      <c r="O1571" s="58"/>
      <c r="P1571" s="58">
        <v>3.36</v>
      </c>
      <c r="Q1571" s="58"/>
      <c r="R1571" s="59"/>
      <c r="S1571" s="59"/>
      <c r="T1571" s="59">
        <v>3.4272</v>
      </c>
      <c r="U1571" s="59"/>
      <c r="V1571" s="59"/>
      <c r="W1571" s="59"/>
      <c r="X1571" s="59">
        <v>3.4957440000000002</v>
      </c>
      <c r="Y1571" s="59"/>
    </row>
    <row r="1572" spans="3:25">
      <c r="C1572" s="13" t="str">
        <f>IFERROR(VLOOKUP(A1572,$H$13:$K$2718,4,0),"")</f>
        <v/>
      </c>
      <c r="H1572" s="54" t="s">
        <v>16117</v>
      </c>
      <c r="I1572" s="55" t="s">
        <v>19646</v>
      </c>
      <c r="J1572" s="55" t="s">
        <v>14562</v>
      </c>
      <c r="K1572" s="56">
        <v>1</v>
      </c>
      <c r="L1572" s="56" t="s">
        <v>20533</v>
      </c>
      <c r="M1572" s="57" t="s">
        <v>20537</v>
      </c>
      <c r="N1572" s="58"/>
      <c r="O1572" s="58"/>
      <c r="P1572" s="58">
        <v>19.59</v>
      </c>
      <c r="Q1572" s="58"/>
      <c r="R1572" s="59"/>
      <c r="S1572" s="59"/>
      <c r="T1572" s="59">
        <v>19.9818</v>
      </c>
      <c r="U1572" s="59"/>
      <c r="V1572" s="59"/>
      <c r="W1572" s="59"/>
      <c r="X1572" s="59">
        <v>20.381436000000001</v>
      </c>
      <c r="Y1572" s="59"/>
    </row>
    <row r="1573" spans="3:25">
      <c r="C1573" s="13" t="str">
        <f>IFERROR(VLOOKUP(A1573,$H$13:$K$2718,4,0),"")</f>
        <v/>
      </c>
      <c r="H1573" s="54" t="s">
        <v>16118</v>
      </c>
      <c r="I1573" s="55" t="s">
        <v>19647</v>
      </c>
      <c r="J1573" s="55" t="s">
        <v>14562</v>
      </c>
      <c r="K1573" s="56">
        <v>1</v>
      </c>
      <c r="L1573" s="56" t="s">
        <v>20532</v>
      </c>
      <c r="M1573" s="57" t="s">
        <v>20537</v>
      </c>
      <c r="N1573" s="58"/>
      <c r="O1573" s="58"/>
      <c r="P1573" s="58">
        <v>1.7799999999999998</v>
      </c>
      <c r="Q1573" s="58"/>
      <c r="R1573" s="59"/>
      <c r="S1573" s="59"/>
      <c r="T1573" s="59">
        <v>1.8155999999999999</v>
      </c>
      <c r="U1573" s="59"/>
      <c r="V1573" s="59"/>
      <c r="W1573" s="59"/>
      <c r="X1573" s="59">
        <v>1.8519119999999998</v>
      </c>
      <c r="Y1573" s="59"/>
    </row>
    <row r="1574" spans="3:25">
      <c r="C1574" s="13" t="str">
        <f>IFERROR(VLOOKUP(A1574,$H$13:$K$2718,4,0),"")</f>
        <v/>
      </c>
      <c r="H1574" s="54" t="s">
        <v>16119</v>
      </c>
      <c r="I1574" s="55" t="s">
        <v>14562</v>
      </c>
      <c r="J1574" s="55" t="s">
        <v>14562</v>
      </c>
      <c r="K1574" s="56">
        <v>1</v>
      </c>
      <c r="L1574" s="56" t="s">
        <v>20532</v>
      </c>
      <c r="M1574" s="57" t="s">
        <v>20537</v>
      </c>
      <c r="N1574" s="58"/>
      <c r="O1574" s="58"/>
      <c r="P1574" s="58">
        <v>3.23</v>
      </c>
      <c r="Q1574" s="58"/>
      <c r="R1574" s="59"/>
      <c r="S1574" s="59"/>
      <c r="T1574" s="59">
        <v>3.2946</v>
      </c>
      <c r="U1574" s="59"/>
      <c r="V1574" s="59"/>
      <c r="W1574" s="59"/>
      <c r="X1574" s="59">
        <v>3.3604919999999998</v>
      </c>
      <c r="Y1574" s="59"/>
    </row>
    <row r="1575" spans="3:25">
      <c r="C1575" s="13" t="str">
        <f>IFERROR(VLOOKUP(A1575,$H$13:$K$2718,4,0),"")</f>
        <v/>
      </c>
      <c r="H1575" s="54" t="s">
        <v>16120</v>
      </c>
      <c r="I1575" s="55" t="s">
        <v>14562</v>
      </c>
      <c r="J1575" s="55" t="s">
        <v>14562</v>
      </c>
      <c r="K1575" s="56">
        <v>1</v>
      </c>
      <c r="L1575" s="56" t="s">
        <v>20532</v>
      </c>
      <c r="M1575" s="57" t="s">
        <v>20537</v>
      </c>
      <c r="N1575" s="58"/>
      <c r="O1575" s="58"/>
      <c r="P1575" s="58">
        <v>2.74</v>
      </c>
      <c r="Q1575" s="58"/>
      <c r="R1575" s="59"/>
      <c r="S1575" s="59"/>
      <c r="T1575" s="59">
        <v>2.7948000000000004</v>
      </c>
      <c r="U1575" s="59"/>
      <c r="V1575" s="59"/>
      <c r="W1575" s="59"/>
      <c r="X1575" s="59">
        <v>2.8506960000000006</v>
      </c>
      <c r="Y1575" s="59"/>
    </row>
    <row r="1576" spans="3:25">
      <c r="C1576" s="13" t="str">
        <f>IFERROR(VLOOKUP(A1576,$H$13:$K$2718,4,0),"")</f>
        <v/>
      </c>
      <c r="H1576" s="54" t="s">
        <v>16121</v>
      </c>
      <c r="I1576" s="55" t="s">
        <v>14562</v>
      </c>
      <c r="J1576" s="55" t="s">
        <v>14562</v>
      </c>
      <c r="K1576" s="56">
        <v>1</v>
      </c>
      <c r="L1576" s="56" t="s">
        <v>20532</v>
      </c>
      <c r="M1576" s="57" t="s">
        <v>20537</v>
      </c>
      <c r="N1576" s="58"/>
      <c r="O1576" s="58"/>
      <c r="P1576" s="58">
        <v>3.2</v>
      </c>
      <c r="Q1576" s="58"/>
      <c r="R1576" s="59"/>
      <c r="S1576" s="59"/>
      <c r="T1576" s="59">
        <v>3.2640000000000002</v>
      </c>
      <c r="U1576" s="59"/>
      <c r="V1576" s="59"/>
      <c r="W1576" s="59"/>
      <c r="X1576" s="59">
        <v>3.3292800000000002</v>
      </c>
      <c r="Y1576" s="59"/>
    </row>
    <row r="1577" spans="3:25">
      <c r="C1577" s="13" t="str">
        <f>IFERROR(VLOOKUP(A1577,$H$13:$K$2718,4,0),"")</f>
        <v/>
      </c>
      <c r="H1577" s="54" t="s">
        <v>16122</v>
      </c>
      <c r="I1577" s="55" t="s">
        <v>18832</v>
      </c>
      <c r="J1577" s="55" t="s">
        <v>18833</v>
      </c>
      <c r="K1577" s="56">
        <v>1</v>
      </c>
      <c r="L1577" s="56" t="s">
        <v>20532</v>
      </c>
      <c r="M1577" s="57" t="s">
        <v>20537</v>
      </c>
      <c r="N1577" s="58"/>
      <c r="O1577" s="58"/>
      <c r="P1577" s="58">
        <v>5.59</v>
      </c>
      <c r="Q1577" s="58"/>
      <c r="R1577" s="59"/>
      <c r="S1577" s="59"/>
      <c r="T1577" s="59">
        <v>5.7017999999999995</v>
      </c>
      <c r="U1577" s="59"/>
      <c r="V1577" s="59"/>
      <c r="W1577" s="59"/>
      <c r="X1577" s="59">
        <v>5.8158359999999991</v>
      </c>
      <c r="Y1577" s="59"/>
    </row>
    <row r="1578" spans="3:25">
      <c r="C1578" s="13" t="str">
        <f>IFERROR(VLOOKUP(A1578,$H$13:$K$2718,4,0),"")</f>
        <v/>
      </c>
      <c r="H1578" s="54" t="s">
        <v>16123</v>
      </c>
      <c r="I1578" s="55" t="s">
        <v>19648</v>
      </c>
      <c r="J1578" s="55" t="s">
        <v>19649</v>
      </c>
      <c r="K1578" s="56">
        <v>1</v>
      </c>
      <c r="L1578" s="56" t="s">
        <v>20532</v>
      </c>
      <c r="M1578" s="57" t="s">
        <v>20537</v>
      </c>
      <c r="N1578" s="58"/>
      <c r="O1578" s="58"/>
      <c r="P1578" s="58">
        <v>5.16</v>
      </c>
      <c r="Q1578" s="58"/>
      <c r="R1578" s="59"/>
      <c r="S1578" s="59"/>
      <c r="T1578" s="59">
        <v>5.2632000000000003</v>
      </c>
      <c r="U1578" s="59"/>
      <c r="V1578" s="59"/>
      <c r="W1578" s="59"/>
      <c r="X1578" s="59">
        <v>5.3684640000000003</v>
      </c>
      <c r="Y1578" s="59"/>
    </row>
    <row r="1579" spans="3:25">
      <c r="C1579" s="13" t="str">
        <f>IFERROR(VLOOKUP(A1579,$H$13:$K$2718,4,0),"")</f>
        <v/>
      </c>
      <c r="H1579" s="54" t="s">
        <v>16124</v>
      </c>
      <c r="I1579" s="55" t="s">
        <v>14562</v>
      </c>
      <c r="J1579" s="55" t="s">
        <v>19650</v>
      </c>
      <c r="K1579" s="56">
        <v>1</v>
      </c>
      <c r="L1579" s="56" t="s">
        <v>20532</v>
      </c>
      <c r="M1579" s="57" t="s">
        <v>20537</v>
      </c>
      <c r="N1579" s="58"/>
      <c r="O1579" s="58"/>
      <c r="P1579" s="58">
        <v>6.8999999999999995</v>
      </c>
      <c r="Q1579" s="58"/>
      <c r="R1579" s="59"/>
      <c r="S1579" s="59"/>
      <c r="T1579" s="59">
        <v>7.0379999999999994</v>
      </c>
      <c r="U1579" s="59"/>
      <c r="V1579" s="59"/>
      <c r="W1579" s="59"/>
      <c r="X1579" s="59">
        <v>7.1787599999999996</v>
      </c>
      <c r="Y1579" s="59"/>
    </row>
    <row r="1580" spans="3:25">
      <c r="C1580" s="13" t="str">
        <f>IFERROR(VLOOKUP(A1580,$H$13:$K$2718,4,0),"")</f>
        <v/>
      </c>
      <c r="H1580" s="54" t="s">
        <v>16125</v>
      </c>
      <c r="I1580" s="55" t="s">
        <v>19651</v>
      </c>
      <c r="J1580" s="55" t="s">
        <v>19652</v>
      </c>
      <c r="K1580" s="56">
        <v>1</v>
      </c>
      <c r="L1580" s="56" t="s">
        <v>20532</v>
      </c>
      <c r="M1580" s="57" t="s">
        <v>20537</v>
      </c>
      <c r="N1580" s="58"/>
      <c r="O1580" s="58"/>
      <c r="P1580" s="58">
        <v>4.59</v>
      </c>
      <c r="Q1580" s="58"/>
      <c r="R1580" s="59"/>
      <c r="S1580" s="59"/>
      <c r="T1580" s="59">
        <v>4.6818</v>
      </c>
      <c r="U1580" s="59"/>
      <c r="V1580" s="59"/>
      <c r="W1580" s="59"/>
      <c r="X1580" s="59">
        <v>4.775436</v>
      </c>
      <c r="Y1580" s="59"/>
    </row>
    <row r="1581" spans="3:25">
      <c r="C1581" s="13" t="str">
        <f>IFERROR(VLOOKUP(A1581,$H$13:$K$2718,4,0),"")</f>
        <v/>
      </c>
      <c r="H1581" s="54" t="s">
        <v>16126</v>
      </c>
      <c r="I1581" s="55" t="s">
        <v>19653</v>
      </c>
      <c r="J1581" s="55" t="s">
        <v>19164</v>
      </c>
      <c r="K1581" s="56">
        <v>1</v>
      </c>
      <c r="L1581" s="56" t="s">
        <v>20532</v>
      </c>
      <c r="M1581" s="57" t="s">
        <v>20537</v>
      </c>
      <c r="N1581" s="58"/>
      <c r="O1581" s="58"/>
      <c r="P1581" s="58">
        <v>4.6099999999999994</v>
      </c>
      <c r="Q1581" s="58"/>
      <c r="R1581" s="59"/>
      <c r="S1581" s="59"/>
      <c r="T1581" s="59">
        <v>4.7021999999999995</v>
      </c>
      <c r="U1581" s="59"/>
      <c r="V1581" s="59"/>
      <c r="W1581" s="59"/>
      <c r="X1581" s="59">
        <v>4.7962439999999997</v>
      </c>
      <c r="Y1581" s="59"/>
    </row>
    <row r="1582" spans="3:25">
      <c r="C1582" s="13" t="str">
        <f>IFERROR(VLOOKUP(A1582,$H$13:$K$2718,4,0),"")</f>
        <v/>
      </c>
      <c r="H1582" s="54" t="s">
        <v>16127</v>
      </c>
      <c r="I1582" s="55" t="s">
        <v>14562</v>
      </c>
      <c r="J1582" s="55" t="s">
        <v>14562</v>
      </c>
      <c r="K1582" s="56">
        <v>1</v>
      </c>
      <c r="L1582" s="56" t="s">
        <v>20532</v>
      </c>
      <c r="M1582" s="57" t="s">
        <v>20537</v>
      </c>
      <c r="N1582" s="58"/>
      <c r="O1582" s="58"/>
      <c r="P1582" s="58">
        <v>4.4399999999999995</v>
      </c>
      <c r="Q1582" s="58"/>
      <c r="R1582" s="59"/>
      <c r="S1582" s="59"/>
      <c r="T1582" s="59">
        <v>4.5287999999999995</v>
      </c>
      <c r="U1582" s="59"/>
      <c r="V1582" s="59"/>
      <c r="W1582" s="59"/>
      <c r="X1582" s="59">
        <v>4.619375999999999</v>
      </c>
      <c r="Y1582" s="59"/>
    </row>
    <row r="1583" spans="3:25">
      <c r="C1583" s="13" t="str">
        <f>IFERROR(VLOOKUP(A1583,$H$13:$K$2718,4,0),"")</f>
        <v/>
      </c>
      <c r="H1583" s="54" t="s">
        <v>16128</v>
      </c>
      <c r="I1583" s="55" t="s">
        <v>19539</v>
      </c>
      <c r="J1583" s="55" t="s">
        <v>19540</v>
      </c>
      <c r="K1583" s="56">
        <v>1</v>
      </c>
      <c r="L1583" s="56" t="s">
        <v>20532</v>
      </c>
      <c r="M1583" s="57" t="s">
        <v>20537</v>
      </c>
      <c r="N1583" s="58"/>
      <c r="O1583" s="58"/>
      <c r="P1583" s="58">
        <v>3.2800000000000002</v>
      </c>
      <c r="Q1583" s="58"/>
      <c r="R1583" s="59"/>
      <c r="S1583" s="59"/>
      <c r="T1583" s="59">
        <v>3.3456000000000001</v>
      </c>
      <c r="U1583" s="59"/>
      <c r="V1583" s="59"/>
      <c r="W1583" s="59"/>
      <c r="X1583" s="59">
        <v>3.412512</v>
      </c>
      <c r="Y1583" s="59"/>
    </row>
    <row r="1584" spans="3:25">
      <c r="C1584" s="13" t="str">
        <f>IFERROR(VLOOKUP(A1584,$H$13:$K$2718,4,0),"")</f>
        <v/>
      </c>
      <c r="H1584" s="54" t="s">
        <v>16129</v>
      </c>
      <c r="I1584" s="55" t="s">
        <v>19654</v>
      </c>
      <c r="J1584" s="55" t="s">
        <v>14562</v>
      </c>
      <c r="K1584" s="56">
        <v>1</v>
      </c>
      <c r="L1584" s="56" t="s">
        <v>20532</v>
      </c>
      <c r="M1584" s="57" t="s">
        <v>20537</v>
      </c>
      <c r="N1584" s="58"/>
      <c r="O1584" s="58"/>
      <c r="P1584" s="58">
        <v>3.0347600000000008</v>
      </c>
      <c r="Q1584" s="58"/>
      <c r="R1584" s="59"/>
      <c r="S1584" s="59"/>
      <c r="T1584" s="59">
        <v>3.0954552000000009</v>
      </c>
      <c r="U1584" s="59"/>
      <c r="V1584" s="59"/>
      <c r="W1584" s="59"/>
      <c r="X1584" s="59">
        <v>3.157364304000001</v>
      </c>
      <c r="Y1584" s="59"/>
    </row>
    <row r="1585" spans="3:25">
      <c r="C1585" s="13" t="str">
        <f>IFERROR(VLOOKUP(A1585,$H$13:$K$2718,4,0),"")</f>
        <v/>
      </c>
      <c r="H1585" s="54" t="s">
        <v>16130</v>
      </c>
      <c r="I1585" s="55" t="s">
        <v>19655</v>
      </c>
      <c r="J1585" s="55" t="s">
        <v>14562</v>
      </c>
      <c r="K1585" s="56">
        <v>1</v>
      </c>
      <c r="L1585" s="56" t="s">
        <v>20533</v>
      </c>
      <c r="M1585" s="57" t="s">
        <v>20537</v>
      </c>
      <c r="N1585" s="58"/>
      <c r="O1585" s="58"/>
      <c r="P1585" s="58">
        <v>14.77</v>
      </c>
      <c r="Q1585" s="58"/>
      <c r="R1585" s="59"/>
      <c r="S1585" s="59"/>
      <c r="T1585" s="59">
        <v>15.0654</v>
      </c>
      <c r="U1585" s="59"/>
      <c r="V1585" s="59"/>
      <c r="W1585" s="59"/>
      <c r="X1585" s="59">
        <v>15.366708000000001</v>
      </c>
      <c r="Y1585" s="59"/>
    </row>
    <row r="1586" spans="3:25">
      <c r="C1586" s="13" t="str">
        <f>IFERROR(VLOOKUP(A1586,$H$13:$K$2718,4,0),"")</f>
        <v/>
      </c>
      <c r="H1586" s="54" t="s">
        <v>16131</v>
      </c>
      <c r="I1586" s="55" t="s">
        <v>19656</v>
      </c>
      <c r="J1586" s="55" t="s">
        <v>19657</v>
      </c>
      <c r="K1586" s="56">
        <v>1</v>
      </c>
      <c r="L1586" s="56" t="s">
        <v>20532</v>
      </c>
      <c r="M1586" s="57" t="s">
        <v>20537</v>
      </c>
      <c r="N1586" s="58"/>
      <c r="O1586" s="58"/>
      <c r="P1586" s="58">
        <v>6.97</v>
      </c>
      <c r="Q1586" s="58"/>
      <c r="R1586" s="59"/>
      <c r="S1586" s="59"/>
      <c r="T1586" s="59">
        <v>7.1093999999999999</v>
      </c>
      <c r="U1586" s="59"/>
      <c r="V1586" s="59"/>
      <c r="W1586" s="59"/>
      <c r="X1586" s="59">
        <v>7.2515879999999999</v>
      </c>
      <c r="Y1586" s="59"/>
    </row>
    <row r="1587" spans="3:25">
      <c r="C1587" s="13" t="str">
        <f>IFERROR(VLOOKUP(A1587,$H$13:$K$2718,4,0),"")</f>
        <v/>
      </c>
      <c r="H1587" s="54" t="s">
        <v>16132</v>
      </c>
      <c r="I1587" s="55" t="s">
        <v>19658</v>
      </c>
      <c r="J1587" s="55" t="s">
        <v>19659</v>
      </c>
      <c r="K1587" s="56">
        <v>1</v>
      </c>
      <c r="L1587" s="56" t="s">
        <v>20532</v>
      </c>
      <c r="M1587" s="57" t="s">
        <v>20537</v>
      </c>
      <c r="N1587" s="58"/>
      <c r="O1587" s="58"/>
      <c r="P1587" s="58">
        <v>4.4700000000000006</v>
      </c>
      <c r="Q1587" s="58"/>
      <c r="R1587" s="59"/>
      <c r="S1587" s="59"/>
      <c r="T1587" s="59">
        <v>4.559400000000001</v>
      </c>
      <c r="U1587" s="59"/>
      <c r="V1587" s="59"/>
      <c r="W1587" s="59"/>
      <c r="X1587" s="59">
        <v>4.6505880000000008</v>
      </c>
      <c r="Y1587" s="59"/>
    </row>
    <row r="1588" spans="3:25">
      <c r="C1588" s="13" t="str">
        <f>IFERROR(VLOOKUP(A1588,$H$13:$K$2718,4,0),"")</f>
        <v/>
      </c>
      <c r="H1588" s="54" t="s">
        <v>16133</v>
      </c>
      <c r="I1588" s="55" t="s">
        <v>19660</v>
      </c>
      <c r="J1588" s="55" t="s">
        <v>14562</v>
      </c>
      <c r="K1588" s="56">
        <v>1</v>
      </c>
      <c r="L1588" s="56" t="s">
        <v>20532</v>
      </c>
      <c r="M1588" s="57" t="s">
        <v>20537</v>
      </c>
      <c r="N1588" s="58"/>
      <c r="O1588" s="58"/>
      <c r="P1588" s="58">
        <v>4.4399999999999995</v>
      </c>
      <c r="Q1588" s="58"/>
      <c r="R1588" s="59"/>
      <c r="S1588" s="59"/>
      <c r="T1588" s="59">
        <v>4.5287999999999995</v>
      </c>
      <c r="U1588" s="59"/>
      <c r="V1588" s="59"/>
      <c r="W1588" s="59"/>
      <c r="X1588" s="59">
        <v>4.619375999999999</v>
      </c>
      <c r="Y1588" s="59"/>
    </row>
    <row r="1589" spans="3:25">
      <c r="C1589" s="13" t="str">
        <f>IFERROR(VLOOKUP(A1589,$H$13:$K$2718,4,0),"")</f>
        <v/>
      </c>
      <c r="H1589" s="54" t="s">
        <v>16134</v>
      </c>
      <c r="I1589" s="55" t="s">
        <v>19661</v>
      </c>
      <c r="J1589" s="55" t="s">
        <v>19662</v>
      </c>
      <c r="K1589" s="56">
        <v>1</v>
      </c>
      <c r="L1589" s="56" t="s">
        <v>20532</v>
      </c>
      <c r="M1589" s="57" t="s">
        <v>20537</v>
      </c>
      <c r="N1589" s="58"/>
      <c r="O1589" s="58"/>
      <c r="P1589" s="58">
        <v>4.3100000000000005</v>
      </c>
      <c r="Q1589" s="58"/>
      <c r="R1589" s="59"/>
      <c r="S1589" s="59"/>
      <c r="T1589" s="59">
        <v>4.3962000000000003</v>
      </c>
      <c r="U1589" s="59"/>
      <c r="V1589" s="59"/>
      <c r="W1589" s="59"/>
      <c r="X1589" s="59">
        <v>4.4841240000000004</v>
      </c>
      <c r="Y1589" s="59"/>
    </row>
    <row r="1590" spans="3:25">
      <c r="C1590" s="13" t="str">
        <f>IFERROR(VLOOKUP(A1590,$H$13:$K$2718,4,0),"")</f>
        <v/>
      </c>
      <c r="H1590" s="54" t="s">
        <v>16135</v>
      </c>
      <c r="I1590" s="55" t="s">
        <v>19663</v>
      </c>
      <c r="J1590" s="55" t="s">
        <v>14562</v>
      </c>
      <c r="K1590" s="56">
        <v>1</v>
      </c>
      <c r="L1590" s="56" t="s">
        <v>20532</v>
      </c>
      <c r="M1590" s="57" t="s">
        <v>20537</v>
      </c>
      <c r="N1590" s="58"/>
      <c r="O1590" s="58"/>
      <c r="P1590" s="58">
        <v>3.5</v>
      </c>
      <c r="Q1590" s="58"/>
      <c r="R1590" s="59"/>
      <c r="S1590" s="59"/>
      <c r="T1590" s="59">
        <v>3.57</v>
      </c>
      <c r="U1590" s="59"/>
      <c r="V1590" s="59"/>
      <c r="W1590" s="59"/>
      <c r="X1590" s="59">
        <v>3.6414</v>
      </c>
      <c r="Y1590" s="59"/>
    </row>
    <row r="1591" spans="3:25">
      <c r="C1591" s="13" t="str">
        <f>IFERROR(VLOOKUP(A1591,$H$13:$K$2718,4,0),"")</f>
        <v/>
      </c>
      <c r="H1591" s="54" t="s">
        <v>16136</v>
      </c>
      <c r="I1591" s="55" t="s">
        <v>19664</v>
      </c>
      <c r="J1591" s="55" t="s">
        <v>14562</v>
      </c>
      <c r="K1591" s="56">
        <v>1</v>
      </c>
      <c r="L1591" s="56" t="s">
        <v>20532</v>
      </c>
      <c r="M1591" s="57" t="s">
        <v>20537</v>
      </c>
      <c r="N1591" s="58"/>
      <c r="O1591" s="58"/>
      <c r="P1591" s="58">
        <v>3.86</v>
      </c>
      <c r="Q1591" s="58"/>
      <c r="R1591" s="59"/>
      <c r="S1591" s="59"/>
      <c r="T1591" s="59">
        <v>3.9371999999999998</v>
      </c>
      <c r="U1591" s="59"/>
      <c r="V1591" s="59"/>
      <c r="W1591" s="59"/>
      <c r="X1591" s="59">
        <v>4.0159440000000002</v>
      </c>
      <c r="Y1591" s="59"/>
    </row>
    <row r="1592" spans="3:25">
      <c r="C1592" s="13" t="str">
        <f>IFERROR(VLOOKUP(A1592,$H$13:$K$2718,4,0),"")</f>
        <v/>
      </c>
      <c r="H1592" s="54" t="s">
        <v>16137</v>
      </c>
      <c r="I1592" s="55" t="s">
        <v>14562</v>
      </c>
      <c r="J1592" s="55" t="s">
        <v>14562</v>
      </c>
      <c r="K1592" s="56">
        <v>1</v>
      </c>
      <c r="L1592" s="56" t="s">
        <v>20532</v>
      </c>
      <c r="M1592" s="57" t="s">
        <v>20537</v>
      </c>
      <c r="N1592" s="58"/>
      <c r="O1592" s="58"/>
      <c r="P1592" s="58">
        <v>3.27</v>
      </c>
      <c r="Q1592" s="58"/>
      <c r="R1592" s="59"/>
      <c r="S1592" s="59"/>
      <c r="T1592" s="59">
        <v>3.3353999999999999</v>
      </c>
      <c r="U1592" s="59"/>
      <c r="V1592" s="59"/>
      <c r="W1592" s="59"/>
      <c r="X1592" s="59">
        <v>3.4021080000000001</v>
      </c>
      <c r="Y1592" s="59"/>
    </row>
    <row r="1593" spans="3:25">
      <c r="C1593" s="13" t="str">
        <f>IFERROR(VLOOKUP(A1593,$H$13:$K$2718,4,0),"")</f>
        <v/>
      </c>
      <c r="H1593" s="54" t="s">
        <v>16138</v>
      </c>
      <c r="I1593" s="55" t="s">
        <v>19665</v>
      </c>
      <c r="J1593" s="55" t="s">
        <v>19666</v>
      </c>
      <c r="K1593" s="56">
        <v>1</v>
      </c>
      <c r="L1593" s="56" t="s">
        <v>20532</v>
      </c>
      <c r="M1593" s="57" t="s">
        <v>20537</v>
      </c>
      <c r="N1593" s="58"/>
      <c r="O1593" s="58"/>
      <c r="P1593" s="58">
        <v>2.2799999999999998</v>
      </c>
      <c r="Q1593" s="58"/>
      <c r="R1593" s="59"/>
      <c r="S1593" s="59"/>
      <c r="T1593" s="59">
        <v>2.3255999999999997</v>
      </c>
      <c r="U1593" s="59"/>
      <c r="V1593" s="59"/>
      <c r="W1593" s="59"/>
      <c r="X1593" s="59">
        <v>2.3721119999999996</v>
      </c>
      <c r="Y1593" s="59"/>
    </row>
    <row r="1594" spans="3:25">
      <c r="C1594" s="13" t="str">
        <f>IFERROR(VLOOKUP(A1594,$H$13:$K$2718,4,0),"")</f>
        <v/>
      </c>
      <c r="H1594" s="54" t="s">
        <v>16139</v>
      </c>
      <c r="I1594" s="55" t="s">
        <v>19667</v>
      </c>
      <c r="J1594" s="55" t="s">
        <v>19668</v>
      </c>
      <c r="K1594" s="56">
        <v>6</v>
      </c>
      <c r="L1594" s="56" t="s">
        <v>20532</v>
      </c>
      <c r="M1594" s="57" t="s">
        <v>20537</v>
      </c>
      <c r="N1594" s="58"/>
      <c r="O1594" s="58"/>
      <c r="P1594" s="58">
        <v>2.74</v>
      </c>
      <c r="Q1594" s="58"/>
      <c r="R1594" s="59"/>
      <c r="S1594" s="59"/>
      <c r="T1594" s="59">
        <v>2.7948000000000004</v>
      </c>
      <c r="U1594" s="59"/>
      <c r="V1594" s="59"/>
      <c r="W1594" s="59"/>
      <c r="X1594" s="59">
        <v>2.8506960000000006</v>
      </c>
      <c r="Y1594" s="59"/>
    </row>
    <row r="1595" spans="3:25">
      <c r="C1595" s="13" t="str">
        <f>IFERROR(VLOOKUP(A1595,$H$13:$K$2718,4,0),"")</f>
        <v/>
      </c>
      <c r="H1595" s="54" t="s">
        <v>16140</v>
      </c>
      <c r="I1595" s="55" t="s">
        <v>19669</v>
      </c>
      <c r="J1595" s="55" t="s">
        <v>14562</v>
      </c>
      <c r="K1595" s="56">
        <v>1</v>
      </c>
      <c r="L1595" s="56" t="s">
        <v>20532</v>
      </c>
      <c r="M1595" s="57" t="s">
        <v>20537</v>
      </c>
      <c r="N1595" s="58"/>
      <c r="O1595" s="58"/>
      <c r="P1595" s="58">
        <v>1.6800000000000002</v>
      </c>
      <c r="Q1595" s="58"/>
      <c r="R1595" s="59"/>
      <c r="S1595" s="59"/>
      <c r="T1595" s="59">
        <v>1.7136000000000002</v>
      </c>
      <c r="U1595" s="59"/>
      <c r="V1595" s="59"/>
      <c r="W1595" s="59"/>
      <c r="X1595" s="59">
        <v>1.7478720000000003</v>
      </c>
      <c r="Y1595" s="59"/>
    </row>
    <row r="1596" spans="3:25">
      <c r="C1596" s="13" t="str">
        <f>IFERROR(VLOOKUP(A1596,$H$13:$K$2718,4,0),"")</f>
        <v/>
      </c>
      <c r="H1596" s="54" t="s">
        <v>16141</v>
      </c>
      <c r="I1596" s="55" t="s">
        <v>19670</v>
      </c>
      <c r="J1596" s="55" t="s">
        <v>14562</v>
      </c>
      <c r="K1596" s="56">
        <v>1</v>
      </c>
      <c r="L1596" s="56" t="s">
        <v>20533</v>
      </c>
      <c r="M1596" s="57" t="s">
        <v>20537</v>
      </c>
      <c r="N1596" s="58"/>
      <c r="O1596" s="58"/>
      <c r="P1596" s="58">
        <v>4.93</v>
      </c>
      <c r="Q1596" s="58"/>
      <c r="R1596" s="59"/>
      <c r="S1596" s="59"/>
      <c r="T1596" s="59">
        <v>5.0286</v>
      </c>
      <c r="U1596" s="59"/>
      <c r="V1596" s="59"/>
      <c r="W1596" s="59"/>
      <c r="X1596" s="59">
        <v>5.1291719999999996</v>
      </c>
      <c r="Y1596" s="59"/>
    </row>
    <row r="1597" spans="3:25">
      <c r="C1597" s="13" t="str">
        <f>IFERROR(VLOOKUP(A1597,$H$13:$K$2718,4,0),"")</f>
        <v/>
      </c>
      <c r="H1597" s="54" t="s">
        <v>16142</v>
      </c>
      <c r="I1597" s="55" t="s">
        <v>14562</v>
      </c>
      <c r="J1597" s="55" t="s">
        <v>14562</v>
      </c>
      <c r="K1597" s="56">
        <v>1</v>
      </c>
      <c r="L1597" s="56" t="s">
        <v>20532</v>
      </c>
      <c r="M1597" s="57" t="s">
        <v>20537</v>
      </c>
      <c r="N1597" s="58"/>
      <c r="O1597" s="58"/>
      <c r="P1597" s="58">
        <v>3.33</v>
      </c>
      <c r="Q1597" s="58"/>
      <c r="R1597" s="59"/>
      <c r="S1597" s="59"/>
      <c r="T1597" s="59">
        <v>3.3966000000000003</v>
      </c>
      <c r="U1597" s="59"/>
      <c r="V1597" s="59"/>
      <c r="W1597" s="59"/>
      <c r="X1597" s="59">
        <v>3.4645320000000002</v>
      </c>
      <c r="Y1597" s="59"/>
    </row>
    <row r="1598" spans="3:25">
      <c r="C1598" s="13" t="str">
        <f>IFERROR(VLOOKUP(A1598,$H$13:$K$2718,4,0),"")</f>
        <v/>
      </c>
      <c r="H1598" s="54" t="s">
        <v>16143</v>
      </c>
      <c r="I1598" s="55" t="s">
        <v>19671</v>
      </c>
      <c r="J1598" s="55" t="s">
        <v>14562</v>
      </c>
      <c r="K1598" s="56">
        <v>1</v>
      </c>
      <c r="L1598" s="56" t="s">
        <v>20533</v>
      </c>
      <c r="M1598" s="57" t="s">
        <v>20537</v>
      </c>
      <c r="N1598" s="58"/>
      <c r="O1598" s="58"/>
      <c r="P1598" s="58">
        <v>2.96</v>
      </c>
      <c r="Q1598" s="58"/>
      <c r="R1598" s="59"/>
      <c r="S1598" s="59"/>
      <c r="T1598" s="59">
        <v>3.0192000000000001</v>
      </c>
      <c r="U1598" s="59"/>
      <c r="V1598" s="59"/>
      <c r="W1598" s="59"/>
      <c r="X1598" s="59">
        <v>3.0795840000000001</v>
      </c>
      <c r="Y1598" s="59"/>
    </row>
    <row r="1599" spans="3:25">
      <c r="C1599" s="13" t="str">
        <f>IFERROR(VLOOKUP(A1599,$H$13:$K$2718,4,0),"")</f>
        <v/>
      </c>
      <c r="H1599" s="54" t="s">
        <v>16144</v>
      </c>
      <c r="I1599" s="55" t="s">
        <v>19672</v>
      </c>
      <c r="J1599" s="55" t="s">
        <v>14562</v>
      </c>
      <c r="K1599" s="56">
        <v>12</v>
      </c>
      <c r="L1599" s="56" t="s">
        <v>20533</v>
      </c>
      <c r="M1599" s="57" t="s">
        <v>20537</v>
      </c>
      <c r="N1599" s="58"/>
      <c r="O1599" s="58"/>
      <c r="P1599" s="58">
        <v>5.18</v>
      </c>
      <c r="Q1599" s="58"/>
      <c r="R1599" s="59"/>
      <c r="S1599" s="59"/>
      <c r="T1599" s="59">
        <v>5.2835999999999999</v>
      </c>
      <c r="U1599" s="59"/>
      <c r="V1599" s="59"/>
      <c r="W1599" s="59"/>
      <c r="X1599" s="59">
        <v>5.3892720000000001</v>
      </c>
      <c r="Y1599" s="59"/>
    </row>
    <row r="1600" spans="3:25">
      <c r="C1600" s="13" t="str">
        <f>IFERROR(VLOOKUP(A1600,$H$13:$K$2718,4,0),"")</f>
        <v/>
      </c>
      <c r="H1600" s="54" t="s">
        <v>16145</v>
      </c>
      <c r="I1600" s="55" t="s">
        <v>19673</v>
      </c>
      <c r="J1600" s="55" t="s">
        <v>14562</v>
      </c>
      <c r="K1600" s="56">
        <v>1</v>
      </c>
      <c r="L1600" s="56" t="s">
        <v>20532</v>
      </c>
      <c r="M1600" s="57" t="s">
        <v>20537</v>
      </c>
      <c r="N1600" s="58"/>
      <c r="O1600" s="58"/>
      <c r="P1600" s="58">
        <v>3.38</v>
      </c>
      <c r="Q1600" s="58"/>
      <c r="R1600" s="59"/>
      <c r="S1600" s="59"/>
      <c r="T1600" s="59">
        <v>3.4476</v>
      </c>
      <c r="U1600" s="59"/>
      <c r="V1600" s="59"/>
      <c r="W1600" s="59"/>
      <c r="X1600" s="59">
        <v>3.5165519999999999</v>
      </c>
      <c r="Y1600" s="59"/>
    </row>
    <row r="1601" spans="3:25">
      <c r="C1601" s="13" t="str">
        <f>IFERROR(VLOOKUP(A1601,$H$13:$K$2718,4,0),"")</f>
        <v/>
      </c>
      <c r="H1601" s="54" t="s">
        <v>16146</v>
      </c>
      <c r="I1601" s="55" t="s">
        <v>19674</v>
      </c>
      <c r="J1601" s="55" t="s">
        <v>19675</v>
      </c>
      <c r="K1601" s="56">
        <v>1</v>
      </c>
      <c r="L1601" s="56" t="s">
        <v>20532</v>
      </c>
      <c r="M1601" s="57" t="s">
        <v>20537</v>
      </c>
      <c r="N1601" s="58"/>
      <c r="O1601" s="58"/>
      <c r="P1601" s="58">
        <v>2.57</v>
      </c>
      <c r="Q1601" s="58"/>
      <c r="R1601" s="59"/>
      <c r="S1601" s="59"/>
      <c r="T1601" s="59">
        <v>2.6214</v>
      </c>
      <c r="U1601" s="59"/>
      <c r="V1601" s="59"/>
      <c r="W1601" s="59"/>
      <c r="X1601" s="59">
        <v>2.6738279999999999</v>
      </c>
      <c r="Y1601" s="59"/>
    </row>
    <row r="1602" spans="3:25">
      <c r="C1602" s="13" t="str">
        <f>IFERROR(VLOOKUP(A1602,$H$13:$K$2718,4,0),"")</f>
        <v/>
      </c>
      <c r="H1602" s="54" t="s">
        <v>16147</v>
      </c>
      <c r="I1602" s="55" t="s">
        <v>19676</v>
      </c>
      <c r="J1602" s="55" t="s">
        <v>14562</v>
      </c>
      <c r="K1602" s="56">
        <v>1</v>
      </c>
      <c r="L1602" s="56" t="s">
        <v>20532</v>
      </c>
      <c r="M1602" s="57" t="s">
        <v>20537</v>
      </c>
      <c r="N1602" s="58"/>
      <c r="O1602" s="58"/>
      <c r="P1602" s="58">
        <v>1.6400000000000001</v>
      </c>
      <c r="Q1602" s="58"/>
      <c r="R1602" s="59"/>
      <c r="S1602" s="59"/>
      <c r="T1602" s="59">
        <v>1.6728000000000001</v>
      </c>
      <c r="U1602" s="59"/>
      <c r="V1602" s="59"/>
      <c r="W1602" s="59"/>
      <c r="X1602" s="59">
        <v>1.706256</v>
      </c>
      <c r="Y1602" s="59"/>
    </row>
    <row r="1603" spans="3:25">
      <c r="C1603" s="13" t="str">
        <f>IFERROR(VLOOKUP(A1603,$H$13:$K$2718,4,0),"")</f>
        <v/>
      </c>
      <c r="H1603" s="54" t="s">
        <v>16148</v>
      </c>
      <c r="I1603" s="55" t="s">
        <v>19677</v>
      </c>
      <c r="J1603" s="55" t="s">
        <v>14562</v>
      </c>
      <c r="K1603" s="56">
        <v>1</v>
      </c>
      <c r="L1603" s="56" t="s">
        <v>20532</v>
      </c>
      <c r="M1603" s="57" t="s">
        <v>20537</v>
      </c>
      <c r="N1603" s="58"/>
      <c r="O1603" s="58"/>
      <c r="P1603" s="58">
        <v>4.3599999999999994</v>
      </c>
      <c r="Q1603" s="58"/>
      <c r="R1603" s="59"/>
      <c r="S1603" s="59"/>
      <c r="T1603" s="59">
        <v>4.4471999999999996</v>
      </c>
      <c r="U1603" s="59"/>
      <c r="V1603" s="59"/>
      <c r="W1603" s="59"/>
      <c r="X1603" s="59">
        <v>4.5361439999999993</v>
      </c>
      <c r="Y1603" s="59"/>
    </row>
    <row r="1604" spans="3:25">
      <c r="C1604" s="13" t="str">
        <f>IFERROR(VLOOKUP(A1604,$H$13:$K$2718,4,0),"")</f>
        <v/>
      </c>
      <c r="H1604" s="54" t="s">
        <v>16149</v>
      </c>
      <c r="I1604" s="55" t="s">
        <v>19678</v>
      </c>
      <c r="J1604" s="55" t="s">
        <v>19679</v>
      </c>
      <c r="K1604" s="56">
        <v>1</v>
      </c>
      <c r="L1604" s="56" t="s">
        <v>20532</v>
      </c>
      <c r="M1604" s="57" t="s">
        <v>20537</v>
      </c>
      <c r="N1604" s="58"/>
      <c r="O1604" s="58"/>
      <c r="P1604" s="58">
        <v>3.08</v>
      </c>
      <c r="Q1604" s="58"/>
      <c r="R1604" s="59"/>
      <c r="S1604" s="59"/>
      <c r="T1604" s="59">
        <v>3.1415999999999999</v>
      </c>
      <c r="U1604" s="59"/>
      <c r="V1604" s="59"/>
      <c r="W1604" s="59"/>
      <c r="X1604" s="59">
        <v>3.2044319999999997</v>
      </c>
      <c r="Y1604" s="59"/>
    </row>
    <row r="1605" spans="3:25">
      <c r="C1605" s="13" t="str">
        <f>IFERROR(VLOOKUP(A1605,$H$13:$K$2718,4,0),"")</f>
        <v/>
      </c>
      <c r="H1605" s="54" t="s">
        <v>16150</v>
      </c>
      <c r="I1605" s="55" t="s">
        <v>19680</v>
      </c>
      <c r="J1605" s="55" t="s">
        <v>19681</v>
      </c>
      <c r="K1605" s="56">
        <v>1</v>
      </c>
      <c r="L1605" s="56" t="s">
        <v>20532</v>
      </c>
      <c r="M1605" s="57" t="s">
        <v>20537</v>
      </c>
      <c r="N1605" s="58"/>
      <c r="O1605" s="58"/>
      <c r="P1605" s="58">
        <v>10.98</v>
      </c>
      <c r="Q1605" s="58"/>
      <c r="R1605" s="59"/>
      <c r="S1605" s="59"/>
      <c r="T1605" s="59">
        <v>11.1996</v>
      </c>
      <c r="U1605" s="59"/>
      <c r="V1605" s="59"/>
      <c r="W1605" s="59"/>
      <c r="X1605" s="59">
        <v>11.423592000000001</v>
      </c>
      <c r="Y1605" s="59"/>
    </row>
    <row r="1606" spans="3:25">
      <c r="C1606" s="13" t="str">
        <f>IFERROR(VLOOKUP(A1606,$H$13:$K$2718,4,0),"")</f>
        <v/>
      </c>
      <c r="H1606" s="54" t="s">
        <v>16151</v>
      </c>
      <c r="I1606" s="55" t="s">
        <v>19682</v>
      </c>
      <c r="J1606" s="55" t="s">
        <v>19683</v>
      </c>
      <c r="K1606" s="56">
        <v>1</v>
      </c>
      <c r="L1606" s="56" t="s">
        <v>20532</v>
      </c>
      <c r="M1606" s="57" t="s">
        <v>20537</v>
      </c>
      <c r="N1606" s="58"/>
      <c r="O1606" s="58"/>
      <c r="P1606" s="58">
        <v>10.120000000000001</v>
      </c>
      <c r="Q1606" s="58"/>
      <c r="R1606" s="59"/>
      <c r="S1606" s="59"/>
      <c r="T1606" s="59">
        <v>10.322400000000002</v>
      </c>
      <c r="U1606" s="59"/>
      <c r="V1606" s="59"/>
      <c r="W1606" s="59"/>
      <c r="X1606" s="59">
        <v>10.528848000000002</v>
      </c>
      <c r="Y1606" s="59"/>
    </row>
    <row r="1607" spans="3:25">
      <c r="C1607" s="13" t="str">
        <f>IFERROR(VLOOKUP(A1607,$H$13:$K$2718,4,0),"")</f>
        <v/>
      </c>
      <c r="H1607" s="54" t="s">
        <v>16152</v>
      </c>
      <c r="I1607" s="55" t="s">
        <v>19684</v>
      </c>
      <c r="J1607" s="55" t="s">
        <v>19685</v>
      </c>
      <c r="K1607" s="56">
        <v>1</v>
      </c>
      <c r="L1607" s="56" t="s">
        <v>20532</v>
      </c>
      <c r="M1607" s="57" t="s">
        <v>20537</v>
      </c>
      <c r="N1607" s="58"/>
      <c r="O1607" s="58"/>
      <c r="P1607" s="58">
        <v>5.2200000000000006</v>
      </c>
      <c r="Q1607" s="58"/>
      <c r="R1607" s="59"/>
      <c r="S1607" s="59"/>
      <c r="T1607" s="59">
        <v>5.3244000000000007</v>
      </c>
      <c r="U1607" s="59"/>
      <c r="V1607" s="59"/>
      <c r="W1607" s="59"/>
      <c r="X1607" s="59">
        <v>5.4308880000000004</v>
      </c>
      <c r="Y1607" s="59"/>
    </row>
    <row r="1608" spans="3:25">
      <c r="C1608" s="13" t="str">
        <f>IFERROR(VLOOKUP(A1608,$H$13:$K$2718,4,0),"")</f>
        <v/>
      </c>
      <c r="H1608" s="54" t="s">
        <v>16153</v>
      </c>
      <c r="I1608" s="55" t="s">
        <v>14562</v>
      </c>
      <c r="J1608" s="55" t="s">
        <v>14562</v>
      </c>
      <c r="K1608" s="56">
        <v>1</v>
      </c>
      <c r="L1608" s="56" t="s">
        <v>20532</v>
      </c>
      <c r="M1608" s="57" t="s">
        <v>20537</v>
      </c>
      <c r="N1608" s="58"/>
      <c r="O1608" s="58"/>
      <c r="P1608" s="58">
        <v>5.3599999999999994</v>
      </c>
      <c r="Q1608" s="58"/>
      <c r="R1608" s="59"/>
      <c r="S1608" s="59"/>
      <c r="T1608" s="59">
        <v>5.4671999999999992</v>
      </c>
      <c r="U1608" s="59"/>
      <c r="V1608" s="59"/>
      <c r="W1608" s="59"/>
      <c r="X1608" s="59">
        <v>5.5765439999999993</v>
      </c>
      <c r="Y1608" s="59"/>
    </row>
    <row r="1609" spans="3:25">
      <c r="C1609" s="13" t="str">
        <f>IFERROR(VLOOKUP(A1609,$H$13:$K$2718,4,0),"")</f>
        <v/>
      </c>
      <c r="H1609" s="54" t="s">
        <v>16154</v>
      </c>
      <c r="I1609" s="55" t="s">
        <v>19686</v>
      </c>
      <c r="J1609" s="55" t="s">
        <v>14562</v>
      </c>
      <c r="K1609" s="56">
        <v>6</v>
      </c>
      <c r="L1609" s="56" t="s">
        <v>20532</v>
      </c>
      <c r="M1609" s="57" t="s">
        <v>20537</v>
      </c>
      <c r="N1609" s="58"/>
      <c r="O1609" s="58"/>
      <c r="P1609" s="58">
        <v>6.51</v>
      </c>
      <c r="Q1609" s="58"/>
      <c r="R1609" s="59"/>
      <c r="S1609" s="59"/>
      <c r="T1609" s="59">
        <v>6.6402000000000001</v>
      </c>
      <c r="U1609" s="59"/>
      <c r="V1609" s="59"/>
      <c r="W1609" s="59"/>
      <c r="X1609" s="59">
        <v>6.7730040000000002</v>
      </c>
      <c r="Y1609" s="59"/>
    </row>
    <row r="1610" spans="3:25">
      <c r="C1610" s="13" t="str">
        <f>IFERROR(VLOOKUP(A1610,$H$13:$K$2718,4,0),"")</f>
        <v/>
      </c>
      <c r="H1610" s="54" t="s">
        <v>16155</v>
      </c>
      <c r="I1610" s="55" t="s">
        <v>14562</v>
      </c>
      <c r="J1610" s="55" t="s">
        <v>14562</v>
      </c>
      <c r="K1610" s="56">
        <v>1</v>
      </c>
      <c r="L1610" s="56" t="s">
        <v>20532</v>
      </c>
      <c r="M1610" s="57" t="s">
        <v>20537</v>
      </c>
      <c r="N1610" s="58"/>
      <c r="O1610" s="58"/>
      <c r="P1610" s="58">
        <v>6.9999999999999991</v>
      </c>
      <c r="Q1610" s="58"/>
      <c r="R1610" s="59"/>
      <c r="S1610" s="59"/>
      <c r="T1610" s="59">
        <v>7.1399999999999988</v>
      </c>
      <c r="U1610" s="59"/>
      <c r="V1610" s="59"/>
      <c r="W1610" s="59"/>
      <c r="X1610" s="59">
        <v>7.2827999999999991</v>
      </c>
      <c r="Y1610" s="59"/>
    </row>
    <row r="1611" spans="3:25">
      <c r="C1611" s="13" t="str">
        <f>IFERROR(VLOOKUP(A1611,$H$13:$K$2718,4,0),"")</f>
        <v/>
      </c>
      <c r="H1611" s="54" t="s">
        <v>16156</v>
      </c>
      <c r="I1611" s="55" t="s">
        <v>19687</v>
      </c>
      <c r="J1611" s="55" t="s">
        <v>14562</v>
      </c>
      <c r="K1611" s="56">
        <v>1</v>
      </c>
      <c r="L1611" s="56" t="s">
        <v>20532</v>
      </c>
      <c r="M1611" s="57" t="s">
        <v>20537</v>
      </c>
      <c r="N1611" s="58"/>
      <c r="O1611" s="58"/>
      <c r="P1611" s="58">
        <v>6.6499999999999995</v>
      </c>
      <c r="Q1611" s="58"/>
      <c r="R1611" s="59"/>
      <c r="S1611" s="59"/>
      <c r="T1611" s="59">
        <v>6.7829999999999995</v>
      </c>
      <c r="U1611" s="59"/>
      <c r="V1611" s="59"/>
      <c r="W1611" s="59"/>
      <c r="X1611" s="59">
        <v>6.9186599999999991</v>
      </c>
      <c r="Y1611" s="59"/>
    </row>
    <row r="1612" spans="3:25">
      <c r="C1612" s="13" t="str">
        <f>IFERROR(VLOOKUP(A1612,$H$13:$K$2718,4,0),"")</f>
        <v/>
      </c>
      <c r="H1612" s="54" t="s">
        <v>16157</v>
      </c>
      <c r="I1612" s="55" t="s">
        <v>19688</v>
      </c>
      <c r="J1612" s="55" t="s">
        <v>19689</v>
      </c>
      <c r="K1612" s="56">
        <v>1</v>
      </c>
      <c r="L1612" s="56" t="s">
        <v>20532</v>
      </c>
      <c r="M1612" s="57" t="s">
        <v>20537</v>
      </c>
      <c r="N1612" s="58"/>
      <c r="O1612" s="58"/>
      <c r="P1612" s="58">
        <v>1.7100000000000004</v>
      </c>
      <c r="Q1612" s="58"/>
      <c r="R1612" s="59"/>
      <c r="S1612" s="59"/>
      <c r="T1612" s="59">
        <v>1.7442000000000004</v>
      </c>
      <c r="U1612" s="59"/>
      <c r="V1612" s="59"/>
      <c r="W1612" s="59"/>
      <c r="X1612" s="59">
        <v>1.7790840000000003</v>
      </c>
      <c r="Y1612" s="59"/>
    </row>
    <row r="1613" spans="3:25">
      <c r="C1613" s="13" t="str">
        <f>IFERROR(VLOOKUP(A1613,$H$13:$K$2718,4,0),"")</f>
        <v/>
      </c>
      <c r="H1613" s="54" t="s">
        <v>16158</v>
      </c>
      <c r="I1613" s="55" t="s">
        <v>19690</v>
      </c>
      <c r="J1613" s="55" t="s">
        <v>14562</v>
      </c>
      <c r="K1613" s="56">
        <v>1</v>
      </c>
      <c r="L1613" s="56" t="s">
        <v>20532</v>
      </c>
      <c r="M1613" s="57" t="s">
        <v>20537</v>
      </c>
      <c r="N1613" s="58"/>
      <c r="O1613" s="58"/>
      <c r="P1613" s="58">
        <v>8.6300000000000008</v>
      </c>
      <c r="Q1613" s="58"/>
      <c r="R1613" s="59"/>
      <c r="S1613" s="59"/>
      <c r="T1613" s="59">
        <v>8.8026</v>
      </c>
      <c r="U1613" s="59"/>
      <c r="V1613" s="59"/>
      <c r="W1613" s="59"/>
      <c r="X1613" s="59">
        <v>8.9786520000000003</v>
      </c>
      <c r="Y1613" s="59"/>
    </row>
    <row r="1614" spans="3:25">
      <c r="C1614" s="13" t="str">
        <f>IFERROR(VLOOKUP(A1614,$H$13:$K$2718,4,0),"")</f>
        <v/>
      </c>
      <c r="H1614" s="54" t="s">
        <v>16159</v>
      </c>
      <c r="I1614" s="55" t="s">
        <v>19691</v>
      </c>
      <c r="J1614" s="55" t="s">
        <v>14562</v>
      </c>
      <c r="K1614" s="56">
        <v>1</v>
      </c>
      <c r="L1614" s="56" t="s">
        <v>20533</v>
      </c>
      <c r="M1614" s="57" t="s">
        <v>20537</v>
      </c>
      <c r="N1614" s="58"/>
      <c r="O1614" s="58"/>
      <c r="P1614" s="58">
        <v>8.8641600000000018</v>
      </c>
      <c r="Q1614" s="58"/>
      <c r="R1614" s="59"/>
      <c r="S1614" s="59"/>
      <c r="T1614" s="59">
        <v>9.0414432000000016</v>
      </c>
      <c r="U1614" s="59"/>
      <c r="V1614" s="59"/>
      <c r="W1614" s="59"/>
      <c r="X1614" s="59">
        <v>9.222272064000002</v>
      </c>
      <c r="Y1614" s="59"/>
    </row>
    <row r="1615" spans="3:25">
      <c r="C1615" s="13" t="str">
        <f>IFERROR(VLOOKUP(A1615,$H$13:$K$2718,4,0),"")</f>
        <v/>
      </c>
      <c r="H1615" s="54" t="s">
        <v>16160</v>
      </c>
      <c r="I1615" s="55" t="s">
        <v>19692</v>
      </c>
      <c r="J1615" s="55" t="s">
        <v>14562</v>
      </c>
      <c r="K1615" s="56">
        <v>1</v>
      </c>
      <c r="L1615" s="56" t="s">
        <v>20533</v>
      </c>
      <c r="M1615" s="57" t="s">
        <v>20537</v>
      </c>
      <c r="N1615" s="58"/>
      <c r="O1615" s="58"/>
      <c r="P1615" s="58">
        <v>1.4300000000000002</v>
      </c>
      <c r="Q1615" s="58"/>
      <c r="R1615" s="59"/>
      <c r="S1615" s="59"/>
      <c r="T1615" s="59">
        <v>1.4586000000000001</v>
      </c>
      <c r="U1615" s="59"/>
      <c r="V1615" s="59"/>
      <c r="W1615" s="59"/>
      <c r="X1615" s="59">
        <v>1.4877720000000001</v>
      </c>
      <c r="Y1615" s="59"/>
    </row>
    <row r="1616" spans="3:25">
      <c r="C1616" s="13" t="str">
        <f>IFERROR(VLOOKUP(A1616,$H$13:$K$2718,4,0),"")</f>
        <v/>
      </c>
      <c r="H1616" s="54" t="s">
        <v>16161</v>
      </c>
      <c r="I1616" s="55" t="s">
        <v>19693</v>
      </c>
      <c r="J1616" s="55" t="s">
        <v>14562</v>
      </c>
      <c r="K1616" s="56">
        <v>1</v>
      </c>
      <c r="L1616" s="56" t="s">
        <v>20532</v>
      </c>
      <c r="M1616" s="57" t="s">
        <v>20537</v>
      </c>
      <c r="N1616" s="58"/>
      <c r="O1616" s="58"/>
      <c r="P1616" s="58">
        <v>15.04</v>
      </c>
      <c r="Q1616" s="58"/>
      <c r="R1616" s="59"/>
      <c r="S1616" s="59"/>
      <c r="T1616" s="59">
        <v>15.3408</v>
      </c>
      <c r="U1616" s="59"/>
      <c r="V1616" s="59"/>
      <c r="W1616" s="59"/>
      <c r="X1616" s="59">
        <v>15.647615999999999</v>
      </c>
      <c r="Y1616" s="59"/>
    </row>
    <row r="1617" spans="3:25">
      <c r="C1617" s="13" t="str">
        <f>IFERROR(VLOOKUP(A1617,$H$13:$K$2718,4,0),"")</f>
        <v/>
      </c>
      <c r="H1617" s="54" t="s">
        <v>16162</v>
      </c>
      <c r="I1617" s="55" t="s">
        <v>19694</v>
      </c>
      <c r="J1617" s="55" t="s">
        <v>14562</v>
      </c>
      <c r="K1617" s="56">
        <v>1</v>
      </c>
      <c r="L1617" s="56" t="s">
        <v>20533</v>
      </c>
      <c r="M1617" s="57" t="s">
        <v>20537</v>
      </c>
      <c r="N1617" s="58"/>
      <c r="O1617" s="58"/>
      <c r="P1617" s="58">
        <v>4.76</v>
      </c>
      <c r="Q1617" s="58"/>
      <c r="R1617" s="59"/>
      <c r="S1617" s="59"/>
      <c r="T1617" s="59">
        <v>4.8552</v>
      </c>
      <c r="U1617" s="59"/>
      <c r="V1617" s="59"/>
      <c r="W1617" s="59"/>
      <c r="X1617" s="59">
        <v>4.9523039999999998</v>
      </c>
      <c r="Y1617" s="59"/>
    </row>
    <row r="1618" spans="3:25">
      <c r="C1618" s="13" t="str">
        <f>IFERROR(VLOOKUP(A1618,$H$13:$K$2718,4,0),"")</f>
        <v/>
      </c>
      <c r="H1618" s="54" t="s">
        <v>16163</v>
      </c>
      <c r="I1618" s="55" t="s">
        <v>19695</v>
      </c>
      <c r="J1618" s="55" t="s">
        <v>19696</v>
      </c>
      <c r="K1618" s="56">
        <v>1</v>
      </c>
      <c r="L1618" s="56" t="s">
        <v>20532</v>
      </c>
      <c r="M1618" s="57" t="s">
        <v>20537</v>
      </c>
      <c r="N1618" s="58"/>
      <c r="O1618" s="58"/>
      <c r="P1618" s="58">
        <v>7.05</v>
      </c>
      <c r="Q1618" s="58"/>
      <c r="R1618" s="59"/>
      <c r="S1618" s="59"/>
      <c r="T1618" s="59">
        <v>7.1909999999999998</v>
      </c>
      <c r="U1618" s="59"/>
      <c r="V1618" s="59"/>
      <c r="W1618" s="59"/>
      <c r="X1618" s="59">
        <v>7.3348199999999997</v>
      </c>
      <c r="Y1618" s="59"/>
    </row>
    <row r="1619" spans="3:25">
      <c r="C1619" s="13" t="str">
        <f>IFERROR(VLOOKUP(A1619,$H$13:$K$2718,4,0),"")</f>
        <v/>
      </c>
      <c r="H1619" s="54" t="s">
        <v>16164</v>
      </c>
      <c r="I1619" s="55" t="s">
        <v>14562</v>
      </c>
      <c r="J1619" s="55" t="s">
        <v>14562</v>
      </c>
      <c r="K1619" s="56">
        <v>1</v>
      </c>
      <c r="L1619" s="56" t="s">
        <v>20533</v>
      </c>
      <c r="M1619" s="57" t="s">
        <v>20537</v>
      </c>
      <c r="N1619" s="58"/>
      <c r="O1619" s="58"/>
      <c r="P1619" s="58">
        <v>3.1323000000000003</v>
      </c>
      <c r="Q1619" s="58"/>
      <c r="R1619" s="59"/>
      <c r="S1619" s="59"/>
      <c r="T1619" s="59">
        <v>3.1949460000000003</v>
      </c>
      <c r="U1619" s="59"/>
      <c r="V1619" s="59"/>
      <c r="W1619" s="59"/>
      <c r="X1619" s="59">
        <v>3.2588449200000005</v>
      </c>
      <c r="Y1619" s="59"/>
    </row>
    <row r="1620" spans="3:25">
      <c r="C1620" s="13" t="str">
        <f>IFERROR(VLOOKUP(A1620,$H$13:$K$2718,4,0),"")</f>
        <v/>
      </c>
      <c r="H1620" s="54" t="s">
        <v>16165</v>
      </c>
      <c r="I1620" s="55" t="s">
        <v>14562</v>
      </c>
      <c r="J1620" s="55" t="s">
        <v>19697</v>
      </c>
      <c r="K1620" s="56">
        <v>1</v>
      </c>
      <c r="L1620" s="56" t="s">
        <v>20532</v>
      </c>
      <c r="M1620" s="57" t="s">
        <v>20537</v>
      </c>
      <c r="N1620" s="58"/>
      <c r="O1620" s="58"/>
      <c r="P1620" s="58">
        <v>5.3599999999999994</v>
      </c>
      <c r="Q1620" s="58"/>
      <c r="R1620" s="59"/>
      <c r="S1620" s="59"/>
      <c r="T1620" s="59">
        <v>5.4671999999999992</v>
      </c>
      <c r="U1620" s="59"/>
      <c r="V1620" s="59"/>
      <c r="W1620" s="59"/>
      <c r="X1620" s="59">
        <v>5.5765439999999993</v>
      </c>
      <c r="Y1620" s="59"/>
    </row>
    <row r="1621" spans="3:25">
      <c r="C1621" s="13" t="str">
        <f>IFERROR(VLOOKUP(A1621,$H$13:$K$2718,4,0),"")</f>
        <v/>
      </c>
      <c r="H1621" s="54" t="s">
        <v>16166</v>
      </c>
      <c r="I1621" s="55" t="s">
        <v>19698</v>
      </c>
      <c r="J1621" s="55" t="s">
        <v>14562</v>
      </c>
      <c r="K1621" s="56">
        <v>1</v>
      </c>
      <c r="L1621" s="56" t="s">
        <v>20532</v>
      </c>
      <c r="M1621" s="57" t="s">
        <v>20537</v>
      </c>
      <c r="N1621" s="58"/>
      <c r="O1621" s="58"/>
      <c r="P1621" s="58">
        <v>1.73</v>
      </c>
      <c r="Q1621" s="58"/>
      <c r="R1621" s="59"/>
      <c r="S1621" s="59"/>
      <c r="T1621" s="59">
        <v>1.7645999999999999</v>
      </c>
      <c r="U1621" s="59"/>
      <c r="V1621" s="59"/>
      <c r="W1621" s="59"/>
      <c r="X1621" s="59">
        <v>1.799892</v>
      </c>
      <c r="Y1621" s="59"/>
    </row>
    <row r="1622" spans="3:25">
      <c r="C1622" s="13" t="str">
        <f>IFERROR(VLOOKUP(A1622,$H$13:$K$2718,4,0),"")</f>
        <v/>
      </c>
      <c r="H1622" s="54" t="s">
        <v>16167</v>
      </c>
      <c r="I1622" s="55" t="s">
        <v>19699</v>
      </c>
      <c r="J1622" s="55" t="s">
        <v>14562</v>
      </c>
      <c r="K1622" s="56">
        <v>1</v>
      </c>
      <c r="L1622" s="56" t="s">
        <v>20533</v>
      </c>
      <c r="M1622" s="57" t="s">
        <v>20537</v>
      </c>
      <c r="N1622" s="58"/>
      <c r="O1622" s="58"/>
      <c r="P1622" s="58">
        <v>7.1000000000000005</v>
      </c>
      <c r="Q1622" s="58"/>
      <c r="R1622" s="59"/>
      <c r="S1622" s="59"/>
      <c r="T1622" s="59">
        <v>7.2420000000000009</v>
      </c>
      <c r="U1622" s="59"/>
      <c r="V1622" s="59"/>
      <c r="W1622" s="59"/>
      <c r="X1622" s="59">
        <v>7.3868400000000012</v>
      </c>
      <c r="Y1622" s="59"/>
    </row>
    <row r="1623" spans="3:25">
      <c r="C1623" s="13" t="str">
        <f>IFERROR(VLOOKUP(A1623,$H$13:$K$2718,4,0),"")</f>
        <v/>
      </c>
      <c r="H1623" s="54" t="s">
        <v>16168</v>
      </c>
      <c r="I1623" s="55" t="s">
        <v>19700</v>
      </c>
      <c r="J1623" s="55" t="s">
        <v>19701</v>
      </c>
      <c r="K1623" s="56">
        <v>1</v>
      </c>
      <c r="L1623" s="56" t="s">
        <v>20532</v>
      </c>
      <c r="M1623" s="57" t="s">
        <v>20537</v>
      </c>
      <c r="N1623" s="58"/>
      <c r="O1623" s="58"/>
      <c r="P1623" s="58">
        <v>4.59</v>
      </c>
      <c r="Q1623" s="58"/>
      <c r="R1623" s="59"/>
      <c r="S1623" s="59"/>
      <c r="T1623" s="59">
        <v>4.6818</v>
      </c>
      <c r="U1623" s="59"/>
      <c r="V1623" s="59"/>
      <c r="W1623" s="59"/>
      <c r="X1623" s="59">
        <v>4.775436</v>
      </c>
      <c r="Y1623" s="59"/>
    </row>
    <row r="1624" spans="3:25">
      <c r="C1624" s="13" t="str">
        <f>IFERROR(VLOOKUP(A1624,$H$13:$K$2718,4,0),"")</f>
        <v/>
      </c>
      <c r="H1624" s="54" t="s">
        <v>16169</v>
      </c>
      <c r="I1624" s="55" t="s">
        <v>17837</v>
      </c>
      <c r="J1624" s="55" t="s">
        <v>19702</v>
      </c>
      <c r="K1624" s="56">
        <v>1</v>
      </c>
      <c r="L1624" s="56" t="s">
        <v>20532</v>
      </c>
      <c r="M1624" s="57" t="s">
        <v>20537</v>
      </c>
      <c r="N1624" s="58"/>
      <c r="O1624" s="58"/>
      <c r="P1624" s="58">
        <v>7.0319400000000014</v>
      </c>
      <c r="Q1624" s="58"/>
      <c r="R1624" s="59"/>
      <c r="S1624" s="59"/>
      <c r="T1624" s="59">
        <v>7.172578800000001</v>
      </c>
      <c r="U1624" s="59"/>
      <c r="V1624" s="59"/>
      <c r="W1624" s="59"/>
      <c r="X1624" s="59">
        <v>7.3160303760000014</v>
      </c>
      <c r="Y1624" s="59"/>
    </row>
    <row r="1625" spans="3:25">
      <c r="C1625" s="13" t="str">
        <f>IFERROR(VLOOKUP(A1625,$H$13:$K$2718,4,0),"")</f>
        <v/>
      </c>
      <c r="H1625" s="54" t="s">
        <v>16170</v>
      </c>
      <c r="I1625" s="55" t="s">
        <v>14562</v>
      </c>
      <c r="J1625" s="55" t="s">
        <v>14562</v>
      </c>
      <c r="K1625" s="56">
        <v>12</v>
      </c>
      <c r="L1625" s="56" t="s">
        <v>20533</v>
      </c>
      <c r="M1625" s="57" t="s">
        <v>20537</v>
      </c>
      <c r="N1625" s="58"/>
      <c r="O1625" s="58"/>
      <c r="P1625" s="58">
        <v>1.2600000000000002</v>
      </c>
      <c r="Q1625" s="58"/>
      <c r="R1625" s="59"/>
      <c r="S1625" s="59"/>
      <c r="T1625" s="59">
        <v>1.2852000000000003</v>
      </c>
      <c r="U1625" s="59"/>
      <c r="V1625" s="59"/>
      <c r="W1625" s="59"/>
      <c r="X1625" s="59">
        <v>1.3109040000000003</v>
      </c>
      <c r="Y1625" s="59"/>
    </row>
    <row r="1626" spans="3:25">
      <c r="C1626" s="13" t="str">
        <f>IFERROR(VLOOKUP(A1626,$H$13:$K$2718,4,0),"")</f>
        <v/>
      </c>
      <c r="H1626" s="54" t="s">
        <v>16171</v>
      </c>
      <c r="I1626" s="55" t="s">
        <v>19703</v>
      </c>
      <c r="J1626" s="55" t="s">
        <v>19704</v>
      </c>
      <c r="K1626" s="56">
        <v>1</v>
      </c>
      <c r="L1626" s="56" t="s">
        <v>20532</v>
      </c>
      <c r="M1626" s="57" t="s">
        <v>20537</v>
      </c>
      <c r="N1626" s="58"/>
      <c r="O1626" s="58"/>
      <c r="P1626" s="58">
        <v>5.7200000000000006</v>
      </c>
      <c r="Q1626" s="58"/>
      <c r="R1626" s="59"/>
      <c r="S1626" s="59"/>
      <c r="T1626" s="59">
        <v>5.8344000000000005</v>
      </c>
      <c r="U1626" s="59"/>
      <c r="V1626" s="59"/>
      <c r="W1626" s="59"/>
      <c r="X1626" s="59">
        <v>5.9510880000000004</v>
      </c>
      <c r="Y1626" s="59"/>
    </row>
    <row r="1627" spans="3:25">
      <c r="C1627" s="13" t="str">
        <f>IFERROR(VLOOKUP(A1627,$H$13:$K$2718,4,0),"")</f>
        <v/>
      </c>
      <c r="H1627" s="54" t="s">
        <v>16172</v>
      </c>
      <c r="I1627" s="55" t="s">
        <v>19705</v>
      </c>
      <c r="J1627" s="55" t="s">
        <v>14562</v>
      </c>
      <c r="K1627" s="56">
        <v>1</v>
      </c>
      <c r="L1627" s="56" t="s">
        <v>20532</v>
      </c>
      <c r="M1627" s="57" t="s">
        <v>20537</v>
      </c>
      <c r="N1627" s="58"/>
      <c r="O1627" s="58"/>
      <c r="P1627" s="58">
        <v>28.27</v>
      </c>
      <c r="Q1627" s="58"/>
      <c r="R1627" s="59"/>
      <c r="S1627" s="59"/>
      <c r="T1627" s="59">
        <v>28.8354</v>
      </c>
      <c r="U1627" s="59"/>
      <c r="V1627" s="59"/>
      <c r="W1627" s="59"/>
      <c r="X1627" s="59">
        <v>29.412108</v>
      </c>
      <c r="Y1627" s="59"/>
    </row>
    <row r="1628" spans="3:25">
      <c r="C1628" s="13" t="str">
        <f>IFERROR(VLOOKUP(A1628,$H$13:$K$2718,4,0),"")</f>
        <v/>
      </c>
      <c r="H1628" s="54" t="s">
        <v>16173</v>
      </c>
      <c r="I1628" s="55" t="s">
        <v>19706</v>
      </c>
      <c r="J1628" s="55" t="s">
        <v>19707</v>
      </c>
      <c r="K1628" s="56">
        <v>1</v>
      </c>
      <c r="L1628" s="56" t="s">
        <v>20532</v>
      </c>
      <c r="M1628" s="57" t="s">
        <v>20537</v>
      </c>
      <c r="N1628" s="58"/>
      <c r="O1628" s="58"/>
      <c r="P1628" s="58">
        <v>2.75</v>
      </c>
      <c r="Q1628" s="58"/>
      <c r="R1628" s="59"/>
      <c r="S1628" s="59"/>
      <c r="T1628" s="59">
        <v>2.8050000000000002</v>
      </c>
      <c r="U1628" s="59"/>
      <c r="V1628" s="59"/>
      <c r="W1628" s="59"/>
      <c r="X1628" s="59">
        <v>2.8611</v>
      </c>
      <c r="Y1628" s="59"/>
    </row>
    <row r="1629" spans="3:25">
      <c r="C1629" s="13" t="str">
        <f>IFERROR(VLOOKUP(A1629,$H$13:$K$2718,4,0),"")</f>
        <v/>
      </c>
      <c r="H1629" s="54" t="s">
        <v>16174</v>
      </c>
      <c r="I1629" s="55" t="s">
        <v>19708</v>
      </c>
      <c r="J1629" s="55" t="s">
        <v>19709</v>
      </c>
      <c r="K1629" s="56">
        <v>1</v>
      </c>
      <c r="L1629" s="56" t="s">
        <v>20532</v>
      </c>
      <c r="M1629" s="57" t="s">
        <v>20537</v>
      </c>
      <c r="N1629" s="58"/>
      <c r="O1629" s="58"/>
      <c r="P1629" s="58">
        <v>13.89</v>
      </c>
      <c r="Q1629" s="58"/>
      <c r="R1629" s="59"/>
      <c r="S1629" s="59"/>
      <c r="T1629" s="59">
        <v>14.1678</v>
      </c>
      <c r="U1629" s="59"/>
      <c r="V1629" s="59"/>
      <c r="W1629" s="59"/>
      <c r="X1629" s="59">
        <v>14.451155999999999</v>
      </c>
      <c r="Y1629" s="59"/>
    </row>
    <row r="1630" spans="3:25">
      <c r="C1630" s="13" t="str">
        <f>IFERROR(VLOOKUP(A1630,$H$13:$K$2718,4,0),"")</f>
        <v/>
      </c>
      <c r="H1630" s="54" t="s">
        <v>16175</v>
      </c>
      <c r="I1630" s="55" t="s">
        <v>19710</v>
      </c>
      <c r="J1630" s="55" t="s">
        <v>14562</v>
      </c>
      <c r="K1630" s="56">
        <v>1</v>
      </c>
      <c r="L1630" s="56" t="s">
        <v>20533</v>
      </c>
      <c r="M1630" s="57" t="s">
        <v>20537</v>
      </c>
      <c r="N1630" s="58"/>
      <c r="O1630" s="58"/>
      <c r="P1630" s="58">
        <v>19.350000000000001</v>
      </c>
      <c r="Q1630" s="58"/>
      <c r="R1630" s="59"/>
      <c r="S1630" s="59"/>
      <c r="T1630" s="59">
        <v>19.737000000000002</v>
      </c>
      <c r="U1630" s="59"/>
      <c r="V1630" s="59"/>
      <c r="W1630" s="59"/>
      <c r="X1630" s="59">
        <v>20.131740000000001</v>
      </c>
      <c r="Y1630" s="59"/>
    </row>
    <row r="1631" spans="3:25">
      <c r="C1631" s="13" t="str">
        <f>IFERROR(VLOOKUP(A1631,$H$13:$K$2718,4,0),"")</f>
        <v/>
      </c>
      <c r="H1631" s="54" t="s">
        <v>16176</v>
      </c>
      <c r="I1631" s="55" t="s">
        <v>14562</v>
      </c>
      <c r="J1631" s="55" t="s">
        <v>14562</v>
      </c>
      <c r="K1631" s="56">
        <v>1</v>
      </c>
      <c r="L1631" s="56" t="s">
        <v>20533</v>
      </c>
      <c r="M1631" s="57" t="s">
        <v>20537</v>
      </c>
      <c r="N1631" s="58"/>
      <c r="O1631" s="58"/>
      <c r="P1631" s="58">
        <v>31.21</v>
      </c>
      <c r="Q1631" s="58"/>
      <c r="R1631" s="59"/>
      <c r="S1631" s="59"/>
      <c r="T1631" s="59">
        <v>31.834199999999999</v>
      </c>
      <c r="U1631" s="59"/>
      <c r="V1631" s="59"/>
      <c r="W1631" s="59"/>
      <c r="X1631" s="59">
        <v>32.470883999999998</v>
      </c>
      <c r="Y1631" s="59"/>
    </row>
    <row r="1632" spans="3:25">
      <c r="C1632" s="13" t="str">
        <f>IFERROR(VLOOKUP(A1632,$H$13:$K$2718,4,0),"")</f>
        <v/>
      </c>
      <c r="H1632" s="54" t="s">
        <v>16177</v>
      </c>
      <c r="I1632" s="55" t="s">
        <v>19711</v>
      </c>
      <c r="J1632" s="55" t="s">
        <v>14562</v>
      </c>
      <c r="K1632" s="56">
        <v>1</v>
      </c>
      <c r="L1632" s="56" t="s">
        <v>20532</v>
      </c>
      <c r="M1632" s="57" t="s">
        <v>20537</v>
      </c>
      <c r="N1632" s="58"/>
      <c r="O1632" s="58"/>
      <c r="P1632" s="58">
        <v>3.81</v>
      </c>
      <c r="Q1632" s="58"/>
      <c r="R1632" s="59"/>
      <c r="S1632" s="59"/>
      <c r="T1632" s="59">
        <v>3.8862000000000001</v>
      </c>
      <c r="U1632" s="59"/>
      <c r="V1632" s="59"/>
      <c r="W1632" s="59"/>
      <c r="X1632" s="59">
        <v>3.963924</v>
      </c>
      <c r="Y1632" s="59"/>
    </row>
    <row r="1633" spans="3:25">
      <c r="C1633" s="13" t="str">
        <f>IFERROR(VLOOKUP(A1633,$H$13:$K$2718,4,0),"")</f>
        <v/>
      </c>
      <c r="H1633" s="54" t="s">
        <v>16178</v>
      </c>
      <c r="I1633" s="55" t="s">
        <v>19712</v>
      </c>
      <c r="J1633" s="55" t="s">
        <v>19713</v>
      </c>
      <c r="K1633" s="56">
        <v>1</v>
      </c>
      <c r="L1633" s="56" t="s">
        <v>20532</v>
      </c>
      <c r="M1633" s="57" t="s">
        <v>20537</v>
      </c>
      <c r="N1633" s="58"/>
      <c r="O1633" s="58"/>
      <c r="P1633" s="58">
        <v>3.47</v>
      </c>
      <c r="Q1633" s="58"/>
      <c r="R1633" s="59"/>
      <c r="S1633" s="59"/>
      <c r="T1633" s="59">
        <v>3.5394000000000001</v>
      </c>
      <c r="U1633" s="59"/>
      <c r="V1633" s="59"/>
      <c r="W1633" s="59"/>
      <c r="X1633" s="59">
        <v>3.610188</v>
      </c>
      <c r="Y1633" s="59"/>
    </row>
    <row r="1634" spans="3:25">
      <c r="C1634" s="13" t="str">
        <f>IFERROR(VLOOKUP(A1634,$H$13:$K$2718,4,0),"")</f>
        <v/>
      </c>
      <c r="H1634" s="54" t="s">
        <v>16179</v>
      </c>
      <c r="I1634" s="55" t="s">
        <v>19714</v>
      </c>
      <c r="J1634" s="55" t="s">
        <v>14562</v>
      </c>
      <c r="K1634" s="56">
        <v>6</v>
      </c>
      <c r="L1634" s="56" t="s">
        <v>20532</v>
      </c>
      <c r="M1634" s="57" t="s">
        <v>20537</v>
      </c>
      <c r="N1634" s="58"/>
      <c r="O1634" s="58"/>
      <c r="P1634" s="58">
        <v>4.41</v>
      </c>
      <c r="Q1634" s="58"/>
      <c r="R1634" s="59"/>
      <c r="S1634" s="59"/>
      <c r="T1634" s="59">
        <v>4.4981999999999998</v>
      </c>
      <c r="U1634" s="59"/>
      <c r="V1634" s="59"/>
      <c r="W1634" s="59"/>
      <c r="X1634" s="59">
        <v>4.5881639999999999</v>
      </c>
      <c r="Y1634" s="59"/>
    </row>
    <row r="1635" spans="3:25">
      <c r="C1635" s="13" t="str">
        <f>IFERROR(VLOOKUP(A1635,$H$13:$K$2718,4,0),"")</f>
        <v/>
      </c>
      <c r="H1635" s="54" t="s">
        <v>16180</v>
      </c>
      <c r="I1635" s="55" t="s">
        <v>19133</v>
      </c>
      <c r="J1635" s="55" t="s">
        <v>14562</v>
      </c>
      <c r="K1635" s="56">
        <v>1</v>
      </c>
      <c r="L1635" s="56" t="s">
        <v>20532</v>
      </c>
      <c r="M1635" s="57" t="s">
        <v>20537</v>
      </c>
      <c r="N1635" s="58"/>
      <c r="O1635" s="58"/>
      <c r="P1635" s="58">
        <v>4.620000000000001</v>
      </c>
      <c r="Q1635" s="58"/>
      <c r="R1635" s="59"/>
      <c r="S1635" s="59"/>
      <c r="T1635" s="59">
        <v>4.7124000000000006</v>
      </c>
      <c r="U1635" s="59"/>
      <c r="V1635" s="59"/>
      <c r="W1635" s="59"/>
      <c r="X1635" s="59">
        <v>4.8066480000000009</v>
      </c>
      <c r="Y1635" s="59"/>
    </row>
    <row r="1636" spans="3:25">
      <c r="C1636" s="13" t="str">
        <f>IFERROR(VLOOKUP(A1636,$H$13:$K$2718,4,0),"")</f>
        <v/>
      </c>
      <c r="H1636" s="54" t="s">
        <v>16181</v>
      </c>
      <c r="I1636" s="55" t="s">
        <v>19715</v>
      </c>
      <c r="J1636" s="55" t="s">
        <v>19716</v>
      </c>
      <c r="K1636" s="56">
        <v>1</v>
      </c>
      <c r="L1636" s="56" t="s">
        <v>20532</v>
      </c>
      <c r="M1636" s="57" t="s">
        <v>20537</v>
      </c>
      <c r="N1636" s="58"/>
      <c r="O1636" s="58"/>
      <c r="P1636" s="58">
        <v>8.2100000000000009</v>
      </c>
      <c r="Q1636" s="58"/>
      <c r="R1636" s="59"/>
      <c r="S1636" s="59"/>
      <c r="T1636" s="59">
        <v>8.3742000000000001</v>
      </c>
      <c r="U1636" s="59"/>
      <c r="V1636" s="59"/>
      <c r="W1636" s="59"/>
      <c r="X1636" s="59">
        <v>8.5416840000000001</v>
      </c>
      <c r="Y1636" s="59"/>
    </row>
    <row r="1637" spans="3:25">
      <c r="C1637" s="13" t="str">
        <f>IFERROR(VLOOKUP(A1637,$H$13:$K$2718,4,0),"")</f>
        <v/>
      </c>
      <c r="H1637" s="54" t="s">
        <v>16182</v>
      </c>
      <c r="I1637" s="55" t="s">
        <v>19717</v>
      </c>
      <c r="J1637" s="55" t="s">
        <v>19718</v>
      </c>
      <c r="K1637" s="56">
        <v>6</v>
      </c>
      <c r="L1637" s="56" t="s">
        <v>20532</v>
      </c>
      <c r="M1637" s="57" t="s">
        <v>20537</v>
      </c>
      <c r="N1637" s="58"/>
      <c r="O1637" s="58"/>
      <c r="P1637" s="58">
        <v>1.8900000000000001</v>
      </c>
      <c r="Q1637" s="58"/>
      <c r="R1637" s="59"/>
      <c r="S1637" s="59"/>
      <c r="T1637" s="59">
        <v>1.9278000000000002</v>
      </c>
      <c r="U1637" s="59"/>
      <c r="V1637" s="59"/>
      <c r="W1637" s="59"/>
      <c r="X1637" s="59">
        <v>1.9663560000000002</v>
      </c>
      <c r="Y1637" s="59"/>
    </row>
    <row r="1638" spans="3:25">
      <c r="C1638" s="13" t="str">
        <f>IFERROR(VLOOKUP(A1638,$H$13:$K$2718,4,0),"")</f>
        <v/>
      </c>
      <c r="H1638" s="54" t="s">
        <v>16183</v>
      </c>
      <c r="I1638" s="55" t="s">
        <v>19719</v>
      </c>
      <c r="J1638" s="55" t="s">
        <v>19720</v>
      </c>
      <c r="K1638" s="56">
        <v>1</v>
      </c>
      <c r="L1638" s="56" t="s">
        <v>20532</v>
      </c>
      <c r="M1638" s="57" t="s">
        <v>20537</v>
      </c>
      <c r="N1638" s="58"/>
      <c r="O1638" s="58"/>
      <c r="P1638" s="58">
        <v>4.4800000000000004</v>
      </c>
      <c r="Q1638" s="58"/>
      <c r="R1638" s="59"/>
      <c r="S1638" s="59"/>
      <c r="T1638" s="59">
        <v>4.5696000000000003</v>
      </c>
      <c r="U1638" s="59"/>
      <c r="V1638" s="59"/>
      <c r="W1638" s="59"/>
      <c r="X1638" s="59">
        <v>4.6609920000000002</v>
      </c>
      <c r="Y1638" s="59"/>
    </row>
    <row r="1639" spans="3:25">
      <c r="C1639" s="13" t="str">
        <f>IFERROR(VLOOKUP(A1639,$H$13:$K$2718,4,0),"")</f>
        <v/>
      </c>
      <c r="H1639" s="54" t="s">
        <v>16184</v>
      </c>
      <c r="I1639" s="55" t="s">
        <v>19721</v>
      </c>
      <c r="J1639" s="55" t="s">
        <v>14562</v>
      </c>
      <c r="K1639" s="56">
        <v>1</v>
      </c>
      <c r="L1639" s="56" t="s">
        <v>20533</v>
      </c>
      <c r="M1639" s="57" t="s">
        <v>20537</v>
      </c>
      <c r="N1639" s="58"/>
      <c r="O1639" s="58"/>
      <c r="P1639" s="58">
        <v>14.98</v>
      </c>
      <c r="Q1639" s="58"/>
      <c r="R1639" s="59"/>
      <c r="S1639" s="59"/>
      <c r="T1639" s="59">
        <v>15.2796</v>
      </c>
      <c r="U1639" s="59"/>
      <c r="V1639" s="59"/>
      <c r="W1639" s="59"/>
      <c r="X1639" s="59">
        <v>15.585192000000001</v>
      </c>
      <c r="Y1639" s="59"/>
    </row>
    <row r="1640" spans="3:25">
      <c r="C1640" s="13" t="str">
        <f>IFERROR(VLOOKUP(A1640,$H$13:$K$2718,4,0),"")</f>
        <v/>
      </c>
      <c r="H1640" s="54" t="s">
        <v>16185</v>
      </c>
      <c r="I1640" s="55" t="s">
        <v>19722</v>
      </c>
      <c r="J1640" s="55" t="s">
        <v>14562</v>
      </c>
      <c r="K1640" s="56">
        <v>1</v>
      </c>
      <c r="L1640" s="56" t="s">
        <v>20532</v>
      </c>
      <c r="M1640" s="57" t="s">
        <v>20537</v>
      </c>
      <c r="N1640" s="58"/>
      <c r="O1640" s="58"/>
      <c r="P1640" s="58">
        <v>2.14</v>
      </c>
      <c r="Q1640" s="58"/>
      <c r="R1640" s="59"/>
      <c r="S1640" s="59"/>
      <c r="T1640" s="59">
        <v>2.1828000000000003</v>
      </c>
      <c r="U1640" s="59"/>
      <c r="V1640" s="59"/>
      <c r="W1640" s="59"/>
      <c r="X1640" s="59">
        <v>2.2264560000000002</v>
      </c>
      <c r="Y1640" s="59"/>
    </row>
    <row r="1641" spans="3:25">
      <c r="C1641" s="13" t="str">
        <f>IFERROR(VLOOKUP(A1641,$H$13:$K$2718,4,0),"")</f>
        <v/>
      </c>
      <c r="H1641" s="54" t="s">
        <v>16186</v>
      </c>
      <c r="I1641" s="55" t="s">
        <v>14562</v>
      </c>
      <c r="J1641" s="55" t="s">
        <v>14562</v>
      </c>
      <c r="K1641" s="56">
        <v>1</v>
      </c>
      <c r="L1641" s="56" t="s">
        <v>20532</v>
      </c>
      <c r="M1641" s="57" t="s">
        <v>20537</v>
      </c>
      <c r="N1641" s="58"/>
      <c r="O1641" s="58"/>
      <c r="P1641" s="58">
        <v>1.98</v>
      </c>
      <c r="Q1641" s="58"/>
      <c r="R1641" s="59"/>
      <c r="S1641" s="59"/>
      <c r="T1641" s="59">
        <v>2.0196000000000001</v>
      </c>
      <c r="U1641" s="59"/>
      <c r="V1641" s="59"/>
      <c r="W1641" s="59"/>
      <c r="X1641" s="59">
        <v>2.0599920000000003</v>
      </c>
      <c r="Y1641" s="59"/>
    </row>
    <row r="1642" spans="3:25">
      <c r="C1642" s="13" t="str">
        <f>IFERROR(VLOOKUP(A1642,$H$13:$K$2718,4,0),"")</f>
        <v/>
      </c>
      <c r="H1642" s="54" t="s">
        <v>16187</v>
      </c>
      <c r="I1642" s="55" t="s">
        <v>19723</v>
      </c>
      <c r="J1642" s="55" t="s">
        <v>14562</v>
      </c>
      <c r="K1642" s="56">
        <v>1</v>
      </c>
      <c r="L1642" s="56" t="s">
        <v>20532</v>
      </c>
      <c r="M1642" s="57" t="s">
        <v>20537</v>
      </c>
      <c r="N1642" s="58"/>
      <c r="O1642" s="58"/>
      <c r="P1642" s="58">
        <v>2.1</v>
      </c>
      <c r="Q1642" s="58"/>
      <c r="R1642" s="59"/>
      <c r="S1642" s="59"/>
      <c r="T1642" s="59">
        <v>2.1419999999999999</v>
      </c>
      <c r="U1642" s="59"/>
      <c r="V1642" s="59"/>
      <c r="W1642" s="59"/>
      <c r="X1642" s="59">
        <v>2.1848399999999999</v>
      </c>
      <c r="Y1642" s="59"/>
    </row>
    <row r="1643" spans="3:25">
      <c r="C1643" s="13" t="str">
        <f>IFERROR(VLOOKUP(A1643,$H$13:$K$2718,4,0),"")</f>
        <v/>
      </c>
      <c r="H1643" s="54" t="s">
        <v>16188</v>
      </c>
      <c r="I1643" s="55" t="s">
        <v>19724</v>
      </c>
      <c r="J1643" s="55" t="s">
        <v>19725</v>
      </c>
      <c r="K1643" s="56">
        <v>1</v>
      </c>
      <c r="L1643" s="56" t="s">
        <v>20532</v>
      </c>
      <c r="M1643" s="57" t="s">
        <v>20537</v>
      </c>
      <c r="N1643" s="58"/>
      <c r="O1643" s="58"/>
      <c r="P1643" s="58">
        <v>4.3000000000000007</v>
      </c>
      <c r="Q1643" s="58"/>
      <c r="R1643" s="59"/>
      <c r="S1643" s="59"/>
      <c r="T1643" s="59">
        <v>4.386000000000001</v>
      </c>
      <c r="U1643" s="59"/>
      <c r="V1643" s="59"/>
      <c r="W1643" s="59"/>
      <c r="X1643" s="59">
        <v>4.473720000000001</v>
      </c>
      <c r="Y1643" s="59"/>
    </row>
    <row r="1644" spans="3:25">
      <c r="C1644" s="13" t="str">
        <f>IFERROR(VLOOKUP(A1644,$H$13:$K$2718,4,0),"")</f>
        <v/>
      </c>
      <c r="H1644" s="54" t="s">
        <v>16189</v>
      </c>
      <c r="I1644" s="55" t="s">
        <v>19726</v>
      </c>
      <c r="J1644" s="55" t="s">
        <v>19727</v>
      </c>
      <c r="K1644" s="56">
        <v>1</v>
      </c>
      <c r="L1644" s="56" t="s">
        <v>20532</v>
      </c>
      <c r="M1644" s="57" t="s">
        <v>20537</v>
      </c>
      <c r="N1644" s="58"/>
      <c r="O1644" s="58"/>
      <c r="P1644" s="58">
        <v>7.3199999999999994</v>
      </c>
      <c r="Q1644" s="58"/>
      <c r="R1644" s="59"/>
      <c r="S1644" s="59"/>
      <c r="T1644" s="59">
        <v>7.4663999999999993</v>
      </c>
      <c r="U1644" s="59"/>
      <c r="V1644" s="59"/>
      <c r="W1644" s="59"/>
      <c r="X1644" s="59">
        <v>7.6157279999999989</v>
      </c>
      <c r="Y1644" s="59"/>
    </row>
    <row r="1645" spans="3:25">
      <c r="C1645" s="13" t="str">
        <f>IFERROR(VLOOKUP(A1645,$H$13:$K$2718,4,0),"")</f>
        <v/>
      </c>
      <c r="H1645" s="54" t="s">
        <v>16190</v>
      </c>
      <c r="I1645" s="55" t="s">
        <v>19728</v>
      </c>
      <c r="J1645" s="55" t="s">
        <v>19729</v>
      </c>
      <c r="K1645" s="56">
        <v>1</v>
      </c>
      <c r="L1645" s="56" t="s">
        <v>20532</v>
      </c>
      <c r="M1645" s="57" t="s">
        <v>20537</v>
      </c>
      <c r="N1645" s="58"/>
      <c r="O1645" s="58"/>
      <c r="P1645" s="58">
        <v>6.62</v>
      </c>
      <c r="Q1645" s="58"/>
      <c r="R1645" s="59"/>
      <c r="S1645" s="59"/>
      <c r="T1645" s="59">
        <v>6.7523999999999997</v>
      </c>
      <c r="U1645" s="59"/>
      <c r="V1645" s="59"/>
      <c r="W1645" s="59"/>
      <c r="X1645" s="59">
        <v>6.887448</v>
      </c>
      <c r="Y1645" s="59"/>
    </row>
    <row r="1646" spans="3:25">
      <c r="C1646" s="13" t="str">
        <f>IFERROR(VLOOKUP(A1646,$H$13:$K$2718,4,0),"")</f>
        <v/>
      </c>
      <c r="H1646" s="54" t="s">
        <v>16191</v>
      </c>
      <c r="I1646" s="55" t="s">
        <v>19730</v>
      </c>
      <c r="J1646" s="55" t="s">
        <v>19731</v>
      </c>
      <c r="K1646" s="56">
        <v>1</v>
      </c>
      <c r="L1646" s="56" t="s">
        <v>20532</v>
      </c>
      <c r="M1646" s="57" t="s">
        <v>20537</v>
      </c>
      <c r="N1646" s="58"/>
      <c r="O1646" s="58"/>
      <c r="P1646" s="58">
        <v>2.4500000000000002</v>
      </c>
      <c r="Q1646" s="58"/>
      <c r="R1646" s="59"/>
      <c r="S1646" s="59"/>
      <c r="T1646" s="59">
        <v>2.4990000000000001</v>
      </c>
      <c r="U1646" s="59"/>
      <c r="V1646" s="59"/>
      <c r="W1646" s="59"/>
      <c r="X1646" s="59">
        <v>2.5489800000000002</v>
      </c>
      <c r="Y1646" s="59"/>
    </row>
    <row r="1647" spans="3:25">
      <c r="C1647" s="13" t="str">
        <f>IFERROR(VLOOKUP(A1647,$H$13:$K$2718,4,0),"")</f>
        <v/>
      </c>
      <c r="H1647" s="54" t="s">
        <v>16192</v>
      </c>
      <c r="I1647" s="55" t="s">
        <v>19732</v>
      </c>
      <c r="J1647" s="55" t="s">
        <v>14562</v>
      </c>
      <c r="K1647" s="56">
        <v>1</v>
      </c>
      <c r="L1647" s="56" t="s">
        <v>20532</v>
      </c>
      <c r="M1647" s="57" t="s">
        <v>20537</v>
      </c>
      <c r="N1647" s="58"/>
      <c r="O1647" s="58"/>
      <c r="P1647" s="58">
        <v>7.1599999999999993</v>
      </c>
      <c r="Q1647" s="58"/>
      <c r="R1647" s="59"/>
      <c r="S1647" s="59"/>
      <c r="T1647" s="59">
        <v>7.3031999999999995</v>
      </c>
      <c r="U1647" s="59"/>
      <c r="V1647" s="59"/>
      <c r="W1647" s="59"/>
      <c r="X1647" s="59">
        <v>7.4492639999999994</v>
      </c>
      <c r="Y1647" s="59"/>
    </row>
    <row r="1648" spans="3:25">
      <c r="C1648" s="13" t="str">
        <f>IFERROR(VLOOKUP(A1648,$H$13:$K$2718,4,0),"")</f>
        <v/>
      </c>
      <c r="H1648" s="54" t="s">
        <v>16193</v>
      </c>
      <c r="I1648" s="55" t="s">
        <v>19733</v>
      </c>
      <c r="J1648" s="55" t="s">
        <v>14562</v>
      </c>
      <c r="K1648" s="56">
        <v>1</v>
      </c>
      <c r="L1648" s="56" t="s">
        <v>20532</v>
      </c>
      <c r="M1648" s="57" t="s">
        <v>20537</v>
      </c>
      <c r="N1648" s="58"/>
      <c r="O1648" s="58"/>
      <c r="P1648" s="58">
        <v>3.8399999999999994</v>
      </c>
      <c r="Q1648" s="58"/>
      <c r="R1648" s="59"/>
      <c r="S1648" s="59"/>
      <c r="T1648" s="59">
        <v>3.9167999999999994</v>
      </c>
      <c r="U1648" s="59"/>
      <c r="V1648" s="59"/>
      <c r="W1648" s="59"/>
      <c r="X1648" s="59">
        <v>3.9951359999999996</v>
      </c>
      <c r="Y1648" s="59"/>
    </row>
    <row r="1649" spans="3:25">
      <c r="C1649" s="13" t="str">
        <f>IFERROR(VLOOKUP(A1649,$H$13:$K$2718,4,0),"")</f>
        <v/>
      </c>
      <c r="H1649" s="54" t="s">
        <v>16194</v>
      </c>
      <c r="I1649" s="55" t="s">
        <v>19515</v>
      </c>
      <c r="J1649" s="55" t="s">
        <v>14562</v>
      </c>
      <c r="K1649" s="56">
        <v>1</v>
      </c>
      <c r="L1649" s="56" t="s">
        <v>20533</v>
      </c>
      <c r="M1649" s="57" t="s">
        <v>20537</v>
      </c>
      <c r="N1649" s="58"/>
      <c r="O1649" s="58"/>
      <c r="P1649" s="58">
        <v>10.210000000000001</v>
      </c>
      <c r="Q1649" s="58"/>
      <c r="R1649" s="59"/>
      <c r="S1649" s="59"/>
      <c r="T1649" s="59">
        <v>10.414200000000001</v>
      </c>
      <c r="U1649" s="59"/>
      <c r="V1649" s="59"/>
      <c r="W1649" s="59"/>
      <c r="X1649" s="59">
        <v>10.622484000000002</v>
      </c>
      <c r="Y1649" s="59"/>
    </row>
    <row r="1650" spans="3:25">
      <c r="C1650" s="13" t="str">
        <f>IFERROR(VLOOKUP(A1650,$H$13:$K$2718,4,0),"")</f>
        <v/>
      </c>
      <c r="H1650" s="54" t="s">
        <v>16195</v>
      </c>
      <c r="I1650" s="55" t="s">
        <v>14562</v>
      </c>
      <c r="J1650" s="55" t="s">
        <v>14562</v>
      </c>
      <c r="K1650" s="56">
        <v>4</v>
      </c>
      <c r="L1650" s="56" t="s">
        <v>20533</v>
      </c>
      <c r="M1650" s="57" t="s">
        <v>20537</v>
      </c>
      <c r="N1650" s="58"/>
      <c r="O1650" s="58"/>
      <c r="P1650" s="58">
        <v>3.8299999999999996</v>
      </c>
      <c r="Q1650" s="58"/>
      <c r="R1650" s="59"/>
      <c r="S1650" s="59"/>
      <c r="T1650" s="59">
        <v>3.9065999999999996</v>
      </c>
      <c r="U1650" s="59"/>
      <c r="V1650" s="59"/>
      <c r="W1650" s="59"/>
      <c r="X1650" s="59">
        <v>3.9847319999999997</v>
      </c>
      <c r="Y1650" s="59"/>
    </row>
    <row r="1651" spans="3:25">
      <c r="C1651" s="13" t="str">
        <f>IFERROR(VLOOKUP(A1651,$H$13:$K$2718,4,0),"")</f>
        <v/>
      </c>
      <c r="H1651" s="54" t="s">
        <v>16196</v>
      </c>
      <c r="I1651" s="55" t="s">
        <v>19734</v>
      </c>
      <c r="J1651" s="55" t="s">
        <v>14562</v>
      </c>
      <c r="K1651" s="56">
        <v>1</v>
      </c>
      <c r="L1651" s="56" t="s">
        <v>20533</v>
      </c>
      <c r="M1651" s="57" t="s">
        <v>20537</v>
      </c>
      <c r="N1651" s="58"/>
      <c r="O1651" s="58"/>
      <c r="P1651" s="58">
        <v>9.7899999999999991</v>
      </c>
      <c r="Q1651" s="58"/>
      <c r="R1651" s="59"/>
      <c r="S1651" s="59"/>
      <c r="T1651" s="59">
        <v>9.9857999999999993</v>
      </c>
      <c r="U1651" s="59"/>
      <c r="V1651" s="59"/>
      <c r="W1651" s="59"/>
      <c r="X1651" s="59">
        <v>10.185516</v>
      </c>
      <c r="Y1651" s="59"/>
    </row>
    <row r="1652" spans="3:25">
      <c r="C1652" s="13" t="str">
        <f>IFERROR(VLOOKUP(A1652,$H$13:$K$2718,4,0),"")</f>
        <v/>
      </c>
      <c r="H1652" s="54" t="s">
        <v>16197</v>
      </c>
      <c r="I1652" s="55" t="s">
        <v>19735</v>
      </c>
      <c r="J1652" s="55" t="s">
        <v>19736</v>
      </c>
      <c r="K1652" s="56">
        <v>1</v>
      </c>
      <c r="L1652" s="56" t="s">
        <v>20532</v>
      </c>
      <c r="M1652" s="57" t="s">
        <v>20537</v>
      </c>
      <c r="N1652" s="58"/>
      <c r="O1652" s="58"/>
      <c r="P1652" s="58">
        <v>5.0600000000000005</v>
      </c>
      <c r="Q1652" s="58"/>
      <c r="R1652" s="59"/>
      <c r="S1652" s="59"/>
      <c r="T1652" s="59">
        <v>5.1612000000000009</v>
      </c>
      <c r="U1652" s="59"/>
      <c r="V1652" s="59"/>
      <c r="W1652" s="59"/>
      <c r="X1652" s="59">
        <v>5.2644240000000009</v>
      </c>
      <c r="Y1652" s="59"/>
    </row>
    <row r="1653" spans="3:25">
      <c r="C1653" s="13" t="str">
        <f>IFERROR(VLOOKUP(A1653,$H$13:$K$2718,4,0),"")</f>
        <v/>
      </c>
      <c r="H1653" s="54" t="s">
        <v>16198</v>
      </c>
      <c r="I1653" s="55" t="s">
        <v>19737</v>
      </c>
      <c r="J1653" s="55" t="s">
        <v>14562</v>
      </c>
      <c r="K1653" s="56">
        <v>1</v>
      </c>
      <c r="L1653" s="56" t="s">
        <v>20533</v>
      </c>
      <c r="M1653" s="57" t="s">
        <v>20537</v>
      </c>
      <c r="N1653" s="58"/>
      <c r="O1653" s="58"/>
      <c r="P1653" s="58">
        <v>18.32</v>
      </c>
      <c r="Q1653" s="58"/>
      <c r="R1653" s="59"/>
      <c r="S1653" s="59"/>
      <c r="T1653" s="59">
        <v>18.686399999999999</v>
      </c>
      <c r="U1653" s="59"/>
      <c r="V1653" s="59"/>
      <c r="W1653" s="59"/>
      <c r="X1653" s="59">
        <v>19.060127999999999</v>
      </c>
      <c r="Y1653" s="59"/>
    </row>
    <row r="1654" spans="3:25">
      <c r="C1654" s="13" t="str">
        <f>IFERROR(VLOOKUP(A1654,$H$13:$K$2718,4,0),"")</f>
        <v/>
      </c>
      <c r="H1654" s="54" t="s">
        <v>16199</v>
      </c>
      <c r="I1654" s="55" t="s">
        <v>19738</v>
      </c>
      <c r="J1654" s="55" t="s">
        <v>19739</v>
      </c>
      <c r="K1654" s="56">
        <v>1</v>
      </c>
      <c r="L1654" s="56" t="s">
        <v>20532</v>
      </c>
      <c r="M1654" s="57" t="s">
        <v>20537</v>
      </c>
      <c r="N1654" s="58"/>
      <c r="O1654" s="58"/>
      <c r="P1654" s="58">
        <v>2.8000000000000003</v>
      </c>
      <c r="Q1654" s="58"/>
      <c r="R1654" s="59"/>
      <c r="S1654" s="59"/>
      <c r="T1654" s="59">
        <v>2.8560000000000003</v>
      </c>
      <c r="U1654" s="59"/>
      <c r="V1654" s="59"/>
      <c r="W1654" s="59"/>
      <c r="X1654" s="59">
        <v>2.9131200000000002</v>
      </c>
      <c r="Y1654" s="59"/>
    </row>
    <row r="1655" spans="3:25">
      <c r="C1655" s="13" t="str">
        <f>IFERROR(VLOOKUP(A1655,$H$13:$K$2718,4,0),"")</f>
        <v/>
      </c>
      <c r="H1655" s="54" t="s">
        <v>16200</v>
      </c>
      <c r="I1655" s="55" t="s">
        <v>19740</v>
      </c>
      <c r="J1655" s="55" t="s">
        <v>14562</v>
      </c>
      <c r="K1655" s="56">
        <v>1</v>
      </c>
      <c r="L1655" s="56" t="s">
        <v>20532</v>
      </c>
      <c r="M1655" s="57" t="s">
        <v>20537</v>
      </c>
      <c r="N1655" s="58"/>
      <c r="O1655" s="58"/>
      <c r="P1655" s="58">
        <v>7.15</v>
      </c>
      <c r="Q1655" s="58"/>
      <c r="R1655" s="59"/>
      <c r="S1655" s="59"/>
      <c r="T1655" s="59">
        <v>7.2930000000000001</v>
      </c>
      <c r="U1655" s="59"/>
      <c r="V1655" s="59"/>
      <c r="W1655" s="59"/>
      <c r="X1655" s="59">
        <v>7.43886</v>
      </c>
      <c r="Y1655" s="59"/>
    </row>
    <row r="1656" spans="3:25">
      <c r="C1656" s="13" t="str">
        <f>IFERROR(VLOOKUP(A1656,$H$13:$K$2718,4,0),"")</f>
        <v/>
      </c>
      <c r="H1656" s="54" t="s">
        <v>16201</v>
      </c>
      <c r="I1656" s="55" t="s">
        <v>19741</v>
      </c>
      <c r="J1656" s="55" t="s">
        <v>19742</v>
      </c>
      <c r="K1656" s="56">
        <v>1</v>
      </c>
      <c r="L1656" s="56" t="s">
        <v>20533</v>
      </c>
      <c r="M1656" s="57" t="s">
        <v>20537</v>
      </c>
      <c r="N1656" s="58"/>
      <c r="O1656" s="58"/>
      <c r="P1656" s="58">
        <v>7.2</v>
      </c>
      <c r="Q1656" s="58"/>
      <c r="R1656" s="59"/>
      <c r="S1656" s="59"/>
      <c r="T1656" s="59">
        <v>7.3440000000000003</v>
      </c>
      <c r="U1656" s="59"/>
      <c r="V1656" s="59"/>
      <c r="W1656" s="59"/>
      <c r="X1656" s="59">
        <v>7.4908800000000006</v>
      </c>
      <c r="Y1656" s="59"/>
    </row>
    <row r="1657" spans="3:25">
      <c r="C1657" s="13" t="str">
        <f>IFERROR(VLOOKUP(A1657,$H$13:$K$2718,4,0),"")</f>
        <v/>
      </c>
      <c r="H1657" s="54" t="s">
        <v>16202</v>
      </c>
      <c r="I1657" s="55" t="s">
        <v>19743</v>
      </c>
      <c r="J1657" s="55" t="s">
        <v>19744</v>
      </c>
      <c r="K1657" s="56">
        <v>6</v>
      </c>
      <c r="L1657" s="56" t="s">
        <v>20532</v>
      </c>
      <c r="M1657" s="57" t="s">
        <v>20537</v>
      </c>
      <c r="N1657" s="58"/>
      <c r="O1657" s="58"/>
      <c r="P1657" s="58">
        <v>2.75</v>
      </c>
      <c r="Q1657" s="58"/>
      <c r="R1657" s="59"/>
      <c r="S1657" s="59"/>
      <c r="T1657" s="59">
        <v>2.8050000000000002</v>
      </c>
      <c r="U1657" s="59"/>
      <c r="V1657" s="59"/>
      <c r="W1657" s="59"/>
      <c r="X1657" s="59">
        <v>2.8611</v>
      </c>
      <c r="Y1657" s="59"/>
    </row>
    <row r="1658" spans="3:25">
      <c r="C1658" s="13" t="str">
        <f>IFERROR(VLOOKUP(A1658,$H$13:$K$2718,4,0),"")</f>
        <v/>
      </c>
      <c r="H1658" s="54" t="s">
        <v>16203</v>
      </c>
      <c r="I1658" s="55" t="s">
        <v>19745</v>
      </c>
      <c r="J1658" s="55" t="s">
        <v>19746</v>
      </c>
      <c r="K1658" s="56">
        <v>1</v>
      </c>
      <c r="L1658" s="56" t="s">
        <v>20532</v>
      </c>
      <c r="M1658" s="57" t="s">
        <v>20537</v>
      </c>
      <c r="N1658" s="58"/>
      <c r="O1658" s="58"/>
      <c r="P1658" s="58">
        <v>6.2899999999999991</v>
      </c>
      <c r="Q1658" s="58"/>
      <c r="R1658" s="59"/>
      <c r="S1658" s="59"/>
      <c r="T1658" s="59">
        <v>6.4157999999999991</v>
      </c>
      <c r="U1658" s="59"/>
      <c r="V1658" s="59"/>
      <c r="W1658" s="59"/>
      <c r="X1658" s="59">
        <v>6.5441159999999989</v>
      </c>
      <c r="Y1658" s="59"/>
    </row>
    <row r="1659" spans="3:25">
      <c r="C1659" s="13" t="str">
        <f>IFERROR(VLOOKUP(A1659,$H$13:$K$2718,4,0),"")</f>
        <v/>
      </c>
      <c r="H1659" s="54" t="s">
        <v>16204</v>
      </c>
      <c r="I1659" s="55" t="s">
        <v>19747</v>
      </c>
      <c r="J1659" s="55" t="s">
        <v>14562</v>
      </c>
      <c r="K1659" s="56">
        <v>1</v>
      </c>
      <c r="L1659" s="56" t="s">
        <v>20532</v>
      </c>
      <c r="M1659" s="57" t="s">
        <v>20537</v>
      </c>
      <c r="N1659" s="58"/>
      <c r="O1659" s="58"/>
      <c r="P1659" s="58">
        <v>5.43</v>
      </c>
      <c r="Q1659" s="58"/>
      <c r="R1659" s="59"/>
      <c r="S1659" s="59"/>
      <c r="T1659" s="59">
        <v>5.5385999999999997</v>
      </c>
      <c r="U1659" s="59"/>
      <c r="V1659" s="59"/>
      <c r="W1659" s="59"/>
      <c r="X1659" s="59">
        <v>5.6493719999999996</v>
      </c>
      <c r="Y1659" s="59"/>
    </row>
    <row r="1660" spans="3:25">
      <c r="C1660" s="13" t="str">
        <f>IFERROR(VLOOKUP(A1660,$H$13:$K$2718,4,0),"")</f>
        <v/>
      </c>
      <c r="H1660" s="54" t="s">
        <v>16205</v>
      </c>
      <c r="I1660" s="55" t="s">
        <v>14562</v>
      </c>
      <c r="J1660" s="55" t="s">
        <v>14562</v>
      </c>
      <c r="K1660" s="56">
        <v>1</v>
      </c>
      <c r="L1660" s="56" t="s">
        <v>20532</v>
      </c>
      <c r="M1660" s="57" t="s">
        <v>20537</v>
      </c>
      <c r="N1660" s="58"/>
      <c r="O1660" s="58"/>
      <c r="P1660" s="58">
        <v>17.271679999999996</v>
      </c>
      <c r="Q1660" s="58"/>
      <c r="R1660" s="59"/>
      <c r="S1660" s="59"/>
      <c r="T1660" s="59">
        <v>17.617113599999996</v>
      </c>
      <c r="U1660" s="59"/>
      <c r="V1660" s="59"/>
      <c r="W1660" s="59"/>
      <c r="X1660" s="59">
        <v>17.969455871999997</v>
      </c>
      <c r="Y1660" s="59"/>
    </row>
    <row r="1661" spans="3:25">
      <c r="C1661" s="13" t="str">
        <f>IFERROR(VLOOKUP(A1661,$H$13:$K$2718,4,0),"")</f>
        <v/>
      </c>
      <c r="H1661" s="54" t="s">
        <v>16206</v>
      </c>
      <c r="I1661" s="55" t="s">
        <v>19748</v>
      </c>
      <c r="J1661" s="55" t="s">
        <v>14562</v>
      </c>
      <c r="K1661" s="56">
        <v>1</v>
      </c>
      <c r="L1661" s="56" t="s">
        <v>20533</v>
      </c>
      <c r="M1661" s="57" t="s">
        <v>20537</v>
      </c>
      <c r="N1661" s="58"/>
      <c r="O1661" s="58"/>
      <c r="P1661" s="58">
        <v>31.67</v>
      </c>
      <c r="Q1661" s="58"/>
      <c r="R1661" s="59"/>
      <c r="S1661" s="59"/>
      <c r="T1661" s="59">
        <v>32.303400000000003</v>
      </c>
      <c r="U1661" s="59"/>
      <c r="V1661" s="59"/>
      <c r="W1661" s="59"/>
      <c r="X1661" s="59">
        <v>32.949468000000003</v>
      </c>
      <c r="Y1661" s="59"/>
    </row>
    <row r="1662" spans="3:25">
      <c r="C1662" s="13" t="str">
        <f>IFERROR(VLOOKUP(A1662,$H$13:$K$2718,4,0),"")</f>
        <v/>
      </c>
      <c r="H1662" s="54" t="s">
        <v>16207</v>
      </c>
      <c r="I1662" s="55" t="s">
        <v>14562</v>
      </c>
      <c r="J1662" s="55" t="s">
        <v>14562</v>
      </c>
      <c r="K1662" s="56">
        <v>1</v>
      </c>
      <c r="L1662" s="56" t="s">
        <v>20532</v>
      </c>
      <c r="M1662" s="57" t="s">
        <v>20537</v>
      </c>
      <c r="N1662" s="58"/>
      <c r="O1662" s="58"/>
      <c r="P1662" s="58">
        <v>10.57</v>
      </c>
      <c r="Q1662" s="58"/>
      <c r="R1662" s="59"/>
      <c r="S1662" s="59"/>
      <c r="T1662" s="59">
        <v>10.7814</v>
      </c>
      <c r="U1662" s="59"/>
      <c r="V1662" s="59"/>
      <c r="W1662" s="59"/>
      <c r="X1662" s="59">
        <v>10.997028</v>
      </c>
      <c r="Y1662" s="59"/>
    </row>
    <row r="1663" spans="3:25">
      <c r="C1663" s="13" t="str">
        <f>IFERROR(VLOOKUP(A1663,$H$13:$K$2718,4,0),"")</f>
        <v/>
      </c>
      <c r="H1663" s="54" t="s">
        <v>16208</v>
      </c>
      <c r="I1663" s="55" t="s">
        <v>14562</v>
      </c>
      <c r="J1663" s="55" t="s">
        <v>14562</v>
      </c>
      <c r="K1663" s="56">
        <v>1</v>
      </c>
      <c r="L1663" s="56" t="s">
        <v>20533</v>
      </c>
      <c r="M1663" s="57" t="s">
        <v>20537</v>
      </c>
      <c r="N1663" s="58"/>
      <c r="O1663" s="58"/>
      <c r="P1663" s="58">
        <v>25.16</v>
      </c>
      <c r="Q1663" s="58"/>
      <c r="R1663" s="59"/>
      <c r="S1663" s="59"/>
      <c r="T1663" s="59">
        <v>25.6632</v>
      </c>
      <c r="U1663" s="59"/>
      <c r="V1663" s="59"/>
      <c r="W1663" s="59"/>
      <c r="X1663" s="59">
        <v>26.176463999999999</v>
      </c>
      <c r="Y1663" s="59"/>
    </row>
    <row r="1664" spans="3:25">
      <c r="C1664" s="13" t="str">
        <f>IFERROR(VLOOKUP(A1664,$H$13:$K$2718,4,0),"")</f>
        <v/>
      </c>
      <c r="H1664" s="54" t="s">
        <v>16209</v>
      </c>
      <c r="I1664" s="55" t="s">
        <v>19749</v>
      </c>
      <c r="J1664" s="55" t="s">
        <v>19750</v>
      </c>
      <c r="K1664" s="56">
        <v>1</v>
      </c>
      <c r="L1664" s="56" t="s">
        <v>20532</v>
      </c>
      <c r="M1664" s="57" t="s">
        <v>20537</v>
      </c>
      <c r="N1664" s="58"/>
      <c r="O1664" s="58"/>
      <c r="P1664" s="58">
        <v>5.4</v>
      </c>
      <c r="Q1664" s="58"/>
      <c r="R1664" s="59"/>
      <c r="S1664" s="59"/>
      <c r="T1664" s="59">
        <v>5.508</v>
      </c>
      <c r="U1664" s="59"/>
      <c r="V1664" s="59"/>
      <c r="W1664" s="59"/>
      <c r="X1664" s="59">
        <v>5.6181599999999996</v>
      </c>
      <c r="Y1664" s="59"/>
    </row>
    <row r="1665" spans="3:25">
      <c r="C1665" s="13" t="str">
        <f>IFERROR(VLOOKUP(A1665,$H$13:$K$2718,4,0),"")</f>
        <v/>
      </c>
      <c r="H1665" s="54" t="s">
        <v>16210</v>
      </c>
      <c r="I1665" s="55" t="s">
        <v>14562</v>
      </c>
      <c r="J1665" s="55" t="s">
        <v>19751</v>
      </c>
      <c r="K1665" s="56">
        <v>1</v>
      </c>
      <c r="L1665" s="56" t="s">
        <v>20532</v>
      </c>
      <c r="M1665" s="57" t="s">
        <v>20537</v>
      </c>
      <c r="N1665" s="58"/>
      <c r="O1665" s="58"/>
      <c r="P1665" s="58">
        <v>5.44</v>
      </c>
      <c r="Q1665" s="58"/>
      <c r="R1665" s="59"/>
      <c r="S1665" s="59"/>
      <c r="T1665" s="59">
        <v>5.5488</v>
      </c>
      <c r="U1665" s="59"/>
      <c r="V1665" s="59"/>
      <c r="W1665" s="59"/>
      <c r="X1665" s="59">
        <v>5.6597759999999999</v>
      </c>
      <c r="Y1665" s="59"/>
    </row>
    <row r="1666" spans="3:25">
      <c r="C1666" s="13" t="str">
        <f>IFERROR(VLOOKUP(A1666,$H$13:$K$2718,4,0),"")</f>
        <v/>
      </c>
      <c r="H1666" s="54" t="s">
        <v>16211</v>
      </c>
      <c r="I1666" s="55" t="s">
        <v>19752</v>
      </c>
      <c r="J1666" s="55" t="s">
        <v>19753</v>
      </c>
      <c r="K1666" s="56">
        <v>6</v>
      </c>
      <c r="L1666" s="56" t="s">
        <v>20532</v>
      </c>
      <c r="M1666" s="57" t="s">
        <v>20537</v>
      </c>
      <c r="N1666" s="58"/>
      <c r="O1666" s="58"/>
      <c r="P1666" s="58">
        <v>2.29</v>
      </c>
      <c r="Q1666" s="58"/>
      <c r="R1666" s="59"/>
      <c r="S1666" s="59"/>
      <c r="T1666" s="59">
        <v>2.3357999999999999</v>
      </c>
      <c r="U1666" s="59"/>
      <c r="V1666" s="59"/>
      <c r="W1666" s="59"/>
      <c r="X1666" s="59">
        <v>2.3825159999999999</v>
      </c>
      <c r="Y1666" s="59"/>
    </row>
    <row r="1667" spans="3:25">
      <c r="C1667" s="13" t="str">
        <f>IFERROR(VLOOKUP(A1667,$H$13:$K$2718,4,0),"")</f>
        <v/>
      </c>
      <c r="H1667" s="54" t="s">
        <v>16212</v>
      </c>
      <c r="I1667" s="55" t="s">
        <v>19754</v>
      </c>
      <c r="J1667" s="55" t="s">
        <v>19755</v>
      </c>
      <c r="K1667" s="56">
        <v>1</v>
      </c>
      <c r="L1667" s="56" t="s">
        <v>20532</v>
      </c>
      <c r="M1667" s="57" t="s">
        <v>20537</v>
      </c>
      <c r="N1667" s="58"/>
      <c r="O1667" s="58"/>
      <c r="P1667" s="58">
        <v>1.9300000000000002</v>
      </c>
      <c r="Q1667" s="58"/>
      <c r="R1667" s="59"/>
      <c r="S1667" s="59"/>
      <c r="T1667" s="59">
        <v>1.9686000000000001</v>
      </c>
      <c r="U1667" s="59"/>
      <c r="V1667" s="59"/>
      <c r="W1667" s="59"/>
      <c r="X1667" s="59">
        <v>2.0079720000000001</v>
      </c>
      <c r="Y1667" s="59"/>
    </row>
    <row r="1668" spans="3:25">
      <c r="C1668" s="13" t="str">
        <f>IFERROR(VLOOKUP(A1668,$H$13:$K$2718,4,0),"")</f>
        <v/>
      </c>
      <c r="H1668" s="54" t="s">
        <v>16213</v>
      </c>
      <c r="I1668" s="55" t="s">
        <v>19756</v>
      </c>
      <c r="J1668" s="55" t="s">
        <v>14562</v>
      </c>
      <c r="K1668" s="56">
        <v>1</v>
      </c>
      <c r="L1668" s="56" t="s">
        <v>20532</v>
      </c>
      <c r="M1668" s="57" t="s">
        <v>20537</v>
      </c>
      <c r="N1668" s="58"/>
      <c r="O1668" s="58"/>
      <c r="P1668" s="58">
        <v>2.1</v>
      </c>
      <c r="Q1668" s="58"/>
      <c r="R1668" s="59"/>
      <c r="S1668" s="59"/>
      <c r="T1668" s="59">
        <v>2.1419999999999999</v>
      </c>
      <c r="U1668" s="59"/>
      <c r="V1668" s="59"/>
      <c r="W1668" s="59"/>
      <c r="X1668" s="59">
        <v>2.1848399999999999</v>
      </c>
      <c r="Y1668" s="59"/>
    </row>
    <row r="1669" spans="3:25">
      <c r="C1669" s="13" t="str">
        <f>IFERROR(VLOOKUP(A1669,$H$13:$K$2718,4,0),"")</f>
        <v/>
      </c>
      <c r="H1669" s="54" t="s">
        <v>16214</v>
      </c>
      <c r="I1669" s="55" t="s">
        <v>19757</v>
      </c>
      <c r="J1669" s="55" t="s">
        <v>14562</v>
      </c>
      <c r="K1669" s="56">
        <v>1</v>
      </c>
      <c r="L1669" s="56" t="s">
        <v>20533</v>
      </c>
      <c r="M1669" s="57" t="s">
        <v>20537</v>
      </c>
      <c r="N1669" s="58"/>
      <c r="O1669" s="58"/>
      <c r="P1669" s="58">
        <v>29.68</v>
      </c>
      <c r="Q1669" s="58"/>
      <c r="R1669" s="59"/>
      <c r="S1669" s="59"/>
      <c r="T1669" s="59">
        <v>30.273599999999998</v>
      </c>
      <c r="U1669" s="59"/>
      <c r="V1669" s="59"/>
      <c r="W1669" s="59"/>
      <c r="X1669" s="59">
        <v>30.879071999999997</v>
      </c>
      <c r="Y1669" s="59"/>
    </row>
    <row r="1670" spans="3:25">
      <c r="C1670" s="13" t="str">
        <f>IFERROR(VLOOKUP(A1670,$H$13:$K$2718,4,0),"")</f>
        <v/>
      </c>
      <c r="H1670" s="54" t="s">
        <v>16215</v>
      </c>
      <c r="I1670" s="55" t="s">
        <v>19758</v>
      </c>
      <c r="J1670" s="55" t="s">
        <v>19759</v>
      </c>
      <c r="K1670" s="56">
        <v>1</v>
      </c>
      <c r="L1670" s="56" t="s">
        <v>20532</v>
      </c>
      <c r="M1670" s="57" t="s">
        <v>20537</v>
      </c>
      <c r="N1670" s="58"/>
      <c r="O1670" s="58"/>
      <c r="P1670" s="58">
        <v>3.31</v>
      </c>
      <c r="Q1670" s="58"/>
      <c r="R1670" s="59"/>
      <c r="S1670" s="59"/>
      <c r="T1670" s="59">
        <v>3.3761999999999999</v>
      </c>
      <c r="U1670" s="59"/>
      <c r="V1670" s="59"/>
      <c r="W1670" s="59"/>
      <c r="X1670" s="59">
        <v>3.443724</v>
      </c>
      <c r="Y1670" s="59"/>
    </row>
    <row r="1671" spans="3:25">
      <c r="C1671" s="13" t="str">
        <f>IFERROR(VLOOKUP(A1671,$H$13:$K$2718,4,0),"")</f>
        <v/>
      </c>
      <c r="H1671" s="54" t="s">
        <v>16216</v>
      </c>
      <c r="I1671" s="55" t="s">
        <v>19760</v>
      </c>
      <c r="J1671" s="55" t="s">
        <v>19761</v>
      </c>
      <c r="K1671" s="56">
        <v>1</v>
      </c>
      <c r="L1671" s="56" t="s">
        <v>20532</v>
      </c>
      <c r="M1671" s="57" t="s">
        <v>20537</v>
      </c>
      <c r="N1671" s="58"/>
      <c r="O1671" s="58"/>
      <c r="P1671" s="58">
        <v>6.68</v>
      </c>
      <c r="Q1671" s="58"/>
      <c r="R1671" s="59"/>
      <c r="S1671" s="59"/>
      <c r="T1671" s="59">
        <v>6.8136000000000001</v>
      </c>
      <c r="U1671" s="59"/>
      <c r="V1671" s="59"/>
      <c r="W1671" s="59"/>
      <c r="X1671" s="59">
        <v>6.949872</v>
      </c>
      <c r="Y1671" s="59"/>
    </row>
    <row r="1672" spans="3:25">
      <c r="C1672" s="13" t="str">
        <f>IFERROR(VLOOKUP(A1672,$H$13:$K$2718,4,0),"")</f>
        <v/>
      </c>
      <c r="H1672" s="54" t="s">
        <v>16217</v>
      </c>
      <c r="I1672" s="55" t="s">
        <v>19762</v>
      </c>
      <c r="J1672" s="55" t="s">
        <v>14562</v>
      </c>
      <c r="K1672" s="56">
        <v>1</v>
      </c>
      <c r="L1672" s="56" t="s">
        <v>20533</v>
      </c>
      <c r="M1672" s="57" t="s">
        <v>20537</v>
      </c>
      <c r="N1672" s="58"/>
      <c r="O1672" s="58"/>
      <c r="P1672" s="58">
        <v>35.200000000000003</v>
      </c>
      <c r="Q1672" s="58"/>
      <c r="R1672" s="59"/>
      <c r="S1672" s="59"/>
      <c r="T1672" s="59">
        <v>35.904000000000003</v>
      </c>
      <c r="U1672" s="59"/>
      <c r="V1672" s="59"/>
      <c r="W1672" s="59"/>
      <c r="X1672" s="59">
        <v>36.622080000000004</v>
      </c>
      <c r="Y1672" s="59"/>
    </row>
    <row r="1673" spans="3:25">
      <c r="C1673" s="13" t="str">
        <f>IFERROR(VLOOKUP(A1673,$H$13:$K$2718,4,0),"")</f>
        <v/>
      </c>
      <c r="H1673" s="54" t="s">
        <v>16218</v>
      </c>
      <c r="I1673" s="55" t="s">
        <v>19763</v>
      </c>
      <c r="J1673" s="55" t="s">
        <v>14562</v>
      </c>
      <c r="K1673" s="56">
        <v>1</v>
      </c>
      <c r="L1673" s="56" t="s">
        <v>20533</v>
      </c>
      <c r="M1673" s="57" t="s">
        <v>20537</v>
      </c>
      <c r="N1673" s="58"/>
      <c r="O1673" s="58"/>
      <c r="P1673" s="58">
        <v>27.08</v>
      </c>
      <c r="Q1673" s="58"/>
      <c r="R1673" s="59"/>
      <c r="S1673" s="59"/>
      <c r="T1673" s="59">
        <v>27.621599999999997</v>
      </c>
      <c r="U1673" s="59"/>
      <c r="V1673" s="59"/>
      <c r="W1673" s="59"/>
      <c r="X1673" s="59">
        <v>28.174031999999997</v>
      </c>
      <c r="Y1673" s="59"/>
    </row>
    <row r="1674" spans="3:25">
      <c r="C1674" s="13" t="str">
        <f>IFERROR(VLOOKUP(A1674,$H$13:$K$2718,4,0),"")</f>
        <v/>
      </c>
      <c r="H1674" s="54" t="s">
        <v>16219</v>
      </c>
      <c r="I1674" s="55" t="s">
        <v>19764</v>
      </c>
      <c r="J1674" s="55" t="s">
        <v>14562</v>
      </c>
      <c r="K1674" s="56">
        <v>1</v>
      </c>
      <c r="L1674" s="56" t="s">
        <v>20533</v>
      </c>
      <c r="M1674" s="57" t="s">
        <v>20537</v>
      </c>
      <c r="N1674" s="58"/>
      <c r="O1674" s="58"/>
      <c r="P1674" s="58">
        <v>26.84</v>
      </c>
      <c r="Q1674" s="58"/>
      <c r="R1674" s="59"/>
      <c r="S1674" s="59"/>
      <c r="T1674" s="59">
        <v>27.376799999999999</v>
      </c>
      <c r="U1674" s="59"/>
      <c r="V1674" s="59"/>
      <c r="W1674" s="59"/>
      <c r="X1674" s="59">
        <v>27.924336</v>
      </c>
      <c r="Y1674" s="59"/>
    </row>
    <row r="1675" spans="3:25">
      <c r="C1675" s="13" t="str">
        <f>IFERROR(VLOOKUP(A1675,$H$13:$K$2718,4,0),"")</f>
        <v/>
      </c>
      <c r="H1675" s="54" t="s">
        <v>16220</v>
      </c>
      <c r="I1675" s="55" t="s">
        <v>14562</v>
      </c>
      <c r="J1675" s="55" t="s">
        <v>14562</v>
      </c>
      <c r="K1675" s="56">
        <v>1</v>
      </c>
      <c r="L1675" s="56" t="s">
        <v>20532</v>
      </c>
      <c r="M1675" s="57" t="s">
        <v>20537</v>
      </c>
      <c r="N1675" s="58"/>
      <c r="O1675" s="58"/>
      <c r="P1675" s="58">
        <v>1.94</v>
      </c>
      <c r="Q1675" s="58"/>
      <c r="R1675" s="59"/>
      <c r="S1675" s="59"/>
      <c r="T1675" s="59">
        <v>1.9787999999999999</v>
      </c>
      <c r="U1675" s="59"/>
      <c r="V1675" s="59"/>
      <c r="W1675" s="59"/>
      <c r="X1675" s="59">
        <v>2.0183759999999999</v>
      </c>
      <c r="Y1675" s="59"/>
    </row>
    <row r="1676" spans="3:25">
      <c r="C1676" s="13" t="str">
        <f>IFERROR(VLOOKUP(A1676,$H$13:$K$2718,4,0),"")</f>
        <v/>
      </c>
      <c r="H1676" s="54" t="s">
        <v>16221</v>
      </c>
      <c r="I1676" s="55" t="s">
        <v>19765</v>
      </c>
      <c r="J1676" s="55" t="s">
        <v>14562</v>
      </c>
      <c r="K1676" s="56">
        <v>1</v>
      </c>
      <c r="L1676" s="56" t="s">
        <v>20532</v>
      </c>
      <c r="M1676" s="57" t="s">
        <v>20537</v>
      </c>
      <c r="N1676" s="58"/>
      <c r="O1676" s="58"/>
      <c r="P1676" s="58">
        <v>5.18</v>
      </c>
      <c r="Q1676" s="58"/>
      <c r="R1676" s="59"/>
      <c r="S1676" s="59"/>
      <c r="T1676" s="59">
        <v>5.2835999999999999</v>
      </c>
      <c r="U1676" s="59"/>
      <c r="V1676" s="59"/>
      <c r="W1676" s="59"/>
      <c r="X1676" s="59">
        <v>5.3892720000000001</v>
      </c>
      <c r="Y1676" s="59"/>
    </row>
    <row r="1677" spans="3:25">
      <c r="C1677" s="13" t="str">
        <f>IFERROR(VLOOKUP(A1677,$H$13:$K$2718,4,0),"")</f>
        <v/>
      </c>
      <c r="H1677" s="54" t="s">
        <v>16222</v>
      </c>
      <c r="I1677" s="55" t="s">
        <v>19766</v>
      </c>
      <c r="J1677" s="55" t="s">
        <v>14562</v>
      </c>
      <c r="K1677" s="56">
        <v>1</v>
      </c>
      <c r="L1677" s="56" t="s">
        <v>20533</v>
      </c>
      <c r="M1677" s="57" t="s">
        <v>20537</v>
      </c>
      <c r="N1677" s="58"/>
      <c r="O1677" s="58"/>
      <c r="P1677" s="58">
        <v>63.55</v>
      </c>
      <c r="Q1677" s="58"/>
      <c r="R1677" s="59"/>
      <c r="S1677" s="59"/>
      <c r="T1677" s="59">
        <v>64.820999999999998</v>
      </c>
      <c r="U1677" s="59"/>
      <c r="V1677" s="59"/>
      <c r="W1677" s="59"/>
      <c r="X1677" s="59">
        <v>66.117419999999996</v>
      </c>
      <c r="Y1677" s="59"/>
    </row>
    <row r="1678" spans="3:25">
      <c r="C1678" s="13" t="str">
        <f>IFERROR(VLOOKUP(A1678,$H$13:$K$2718,4,0),"")</f>
        <v/>
      </c>
      <c r="H1678" s="54" t="s">
        <v>16223</v>
      </c>
      <c r="I1678" s="55" t="s">
        <v>19767</v>
      </c>
      <c r="J1678" s="55" t="s">
        <v>14562</v>
      </c>
      <c r="K1678" s="56">
        <v>1</v>
      </c>
      <c r="L1678" s="56" t="s">
        <v>20532</v>
      </c>
      <c r="M1678" s="57" t="s">
        <v>20537</v>
      </c>
      <c r="N1678" s="58"/>
      <c r="O1678" s="58"/>
      <c r="P1678" s="58">
        <v>3.6</v>
      </c>
      <c r="Q1678" s="58"/>
      <c r="R1678" s="59"/>
      <c r="S1678" s="59"/>
      <c r="T1678" s="59">
        <v>3.6720000000000002</v>
      </c>
      <c r="U1678" s="59"/>
      <c r="V1678" s="59"/>
      <c r="W1678" s="59"/>
      <c r="X1678" s="59">
        <v>3.7454400000000003</v>
      </c>
      <c r="Y1678" s="59"/>
    </row>
    <row r="1679" spans="3:25">
      <c r="C1679" s="13" t="str">
        <f>IFERROR(VLOOKUP(A1679,$H$13:$K$2718,4,0),"")</f>
        <v/>
      </c>
      <c r="H1679" s="54" t="s">
        <v>16224</v>
      </c>
      <c r="I1679" s="55" t="s">
        <v>19768</v>
      </c>
      <c r="J1679" s="55" t="s">
        <v>14562</v>
      </c>
      <c r="K1679" s="56">
        <v>1</v>
      </c>
      <c r="L1679" s="56" t="s">
        <v>20533</v>
      </c>
      <c r="M1679" s="57" t="s">
        <v>20537</v>
      </c>
      <c r="N1679" s="58"/>
      <c r="O1679" s="58"/>
      <c r="P1679" s="58">
        <v>56</v>
      </c>
      <c r="Q1679" s="58"/>
      <c r="R1679" s="59"/>
      <c r="S1679" s="59"/>
      <c r="T1679" s="59">
        <v>57.12</v>
      </c>
      <c r="U1679" s="59"/>
      <c r="V1679" s="59"/>
      <c r="W1679" s="59"/>
      <c r="X1679" s="59">
        <v>58.2624</v>
      </c>
      <c r="Y1679" s="59"/>
    </row>
    <row r="1680" spans="3:25">
      <c r="C1680" s="13" t="str">
        <f>IFERROR(VLOOKUP(A1680,$H$13:$K$2718,4,0),"")</f>
        <v/>
      </c>
      <c r="H1680" s="54" t="s">
        <v>16225</v>
      </c>
      <c r="I1680" s="55" t="s">
        <v>19769</v>
      </c>
      <c r="J1680" s="55" t="s">
        <v>19770</v>
      </c>
      <c r="K1680" s="56">
        <v>6</v>
      </c>
      <c r="L1680" s="56" t="s">
        <v>20532</v>
      </c>
      <c r="M1680" s="57" t="s">
        <v>20537</v>
      </c>
      <c r="N1680" s="58"/>
      <c r="O1680" s="58"/>
      <c r="P1680" s="58">
        <v>3.7100000000000004</v>
      </c>
      <c r="Q1680" s="58"/>
      <c r="R1680" s="59"/>
      <c r="S1680" s="59"/>
      <c r="T1680" s="59">
        <v>3.7842000000000002</v>
      </c>
      <c r="U1680" s="59"/>
      <c r="V1680" s="59"/>
      <c r="W1680" s="59"/>
      <c r="X1680" s="59">
        <v>3.8598840000000001</v>
      </c>
      <c r="Y1680" s="59"/>
    </row>
    <row r="1681" spans="3:25">
      <c r="C1681" s="13" t="str">
        <f>IFERROR(VLOOKUP(A1681,$H$13:$K$2718,4,0),"")</f>
        <v/>
      </c>
      <c r="H1681" s="54" t="s">
        <v>16226</v>
      </c>
      <c r="I1681" s="55" t="s">
        <v>19771</v>
      </c>
      <c r="J1681" s="55" t="s">
        <v>14562</v>
      </c>
      <c r="K1681" s="56">
        <v>6</v>
      </c>
      <c r="L1681" s="56" t="s">
        <v>20532</v>
      </c>
      <c r="M1681" s="57" t="s">
        <v>20537</v>
      </c>
      <c r="N1681" s="58"/>
      <c r="O1681" s="58"/>
      <c r="P1681" s="58">
        <v>5.0600000000000005</v>
      </c>
      <c r="Q1681" s="58"/>
      <c r="R1681" s="59"/>
      <c r="S1681" s="59"/>
      <c r="T1681" s="59">
        <v>5.1612000000000009</v>
      </c>
      <c r="U1681" s="59"/>
      <c r="V1681" s="59"/>
      <c r="W1681" s="59"/>
      <c r="X1681" s="59">
        <v>5.2644240000000009</v>
      </c>
      <c r="Y1681" s="59"/>
    </row>
    <row r="1682" spans="3:25">
      <c r="C1682" s="13" t="str">
        <f>IFERROR(VLOOKUP(A1682,$H$13:$K$2718,4,0),"")</f>
        <v/>
      </c>
      <c r="H1682" s="54" t="s">
        <v>16227</v>
      </c>
      <c r="I1682" s="55" t="s">
        <v>14562</v>
      </c>
      <c r="J1682" s="55" t="s">
        <v>14562</v>
      </c>
      <c r="K1682" s="56">
        <v>1</v>
      </c>
      <c r="L1682" s="56" t="s">
        <v>20532</v>
      </c>
      <c r="M1682" s="57" t="s">
        <v>20537</v>
      </c>
      <c r="N1682" s="58"/>
      <c r="O1682" s="58"/>
      <c r="P1682" s="58">
        <v>5.43</v>
      </c>
      <c r="Q1682" s="58"/>
      <c r="R1682" s="59"/>
      <c r="S1682" s="59"/>
      <c r="T1682" s="59">
        <v>5.5385999999999997</v>
      </c>
      <c r="U1682" s="59"/>
      <c r="V1682" s="59"/>
      <c r="W1682" s="59"/>
      <c r="X1682" s="59">
        <v>5.6493719999999996</v>
      </c>
      <c r="Y1682" s="59"/>
    </row>
    <row r="1683" spans="3:25">
      <c r="C1683" s="13" t="str">
        <f>IFERROR(VLOOKUP(A1683,$H$13:$K$2718,4,0),"")</f>
        <v/>
      </c>
      <c r="H1683" s="54" t="s">
        <v>16228</v>
      </c>
      <c r="I1683" s="55" t="s">
        <v>19772</v>
      </c>
      <c r="J1683" s="55" t="s">
        <v>19773</v>
      </c>
      <c r="K1683" s="56">
        <v>1</v>
      </c>
      <c r="L1683" s="56" t="s">
        <v>20532</v>
      </c>
      <c r="M1683" s="57" t="s">
        <v>20537</v>
      </c>
      <c r="N1683" s="58"/>
      <c r="O1683" s="58"/>
      <c r="P1683" s="58">
        <v>4.6999999999999993</v>
      </c>
      <c r="Q1683" s="58"/>
      <c r="R1683" s="59"/>
      <c r="S1683" s="59"/>
      <c r="T1683" s="59">
        <v>4.7939999999999996</v>
      </c>
      <c r="U1683" s="59"/>
      <c r="V1683" s="59"/>
      <c r="W1683" s="59"/>
      <c r="X1683" s="59">
        <v>4.8898799999999998</v>
      </c>
      <c r="Y1683" s="59"/>
    </row>
    <row r="1684" spans="3:25">
      <c r="C1684" s="13" t="str">
        <f>IFERROR(VLOOKUP(A1684,$H$13:$K$2718,4,0),"")</f>
        <v/>
      </c>
      <c r="H1684" s="54" t="s">
        <v>16229</v>
      </c>
      <c r="I1684" s="55" t="s">
        <v>19774</v>
      </c>
      <c r="J1684" s="55" t="s">
        <v>14562</v>
      </c>
      <c r="K1684" s="56">
        <v>1</v>
      </c>
      <c r="L1684" s="56" t="s">
        <v>20532</v>
      </c>
      <c r="M1684" s="57" t="s">
        <v>20537</v>
      </c>
      <c r="N1684" s="58"/>
      <c r="O1684" s="58"/>
      <c r="P1684" s="58">
        <v>8.2899999999999991</v>
      </c>
      <c r="Q1684" s="58"/>
      <c r="R1684" s="59"/>
      <c r="S1684" s="59"/>
      <c r="T1684" s="59">
        <v>8.4558</v>
      </c>
      <c r="U1684" s="59"/>
      <c r="V1684" s="59"/>
      <c r="W1684" s="59"/>
      <c r="X1684" s="59">
        <v>8.6249160000000007</v>
      </c>
      <c r="Y1684" s="59"/>
    </row>
    <row r="1685" spans="3:25">
      <c r="C1685" s="13" t="str">
        <f>IFERROR(VLOOKUP(A1685,$H$13:$K$2718,4,0),"")</f>
        <v/>
      </c>
      <c r="H1685" s="54" t="s">
        <v>16230</v>
      </c>
      <c r="I1685" s="55" t="s">
        <v>19775</v>
      </c>
      <c r="J1685" s="55" t="s">
        <v>18299</v>
      </c>
      <c r="K1685" s="56">
        <v>1</v>
      </c>
      <c r="L1685" s="56" t="s">
        <v>20532</v>
      </c>
      <c r="M1685" s="57" t="s">
        <v>20537</v>
      </c>
      <c r="N1685" s="58"/>
      <c r="O1685" s="58"/>
      <c r="P1685" s="58">
        <v>3.35</v>
      </c>
      <c r="Q1685" s="58"/>
      <c r="R1685" s="59"/>
      <c r="S1685" s="59"/>
      <c r="T1685" s="59">
        <v>3.4170000000000003</v>
      </c>
      <c r="U1685" s="59"/>
      <c r="V1685" s="59"/>
      <c r="W1685" s="59"/>
      <c r="X1685" s="59">
        <v>3.4853400000000003</v>
      </c>
      <c r="Y1685" s="59"/>
    </row>
    <row r="1686" spans="3:25">
      <c r="C1686" s="13" t="str">
        <f>IFERROR(VLOOKUP(A1686,$H$13:$K$2718,4,0),"")</f>
        <v/>
      </c>
      <c r="H1686" s="54" t="s">
        <v>16231</v>
      </c>
      <c r="I1686" s="55" t="s">
        <v>19776</v>
      </c>
      <c r="J1686" s="55" t="s">
        <v>19777</v>
      </c>
      <c r="K1686" s="56">
        <v>1</v>
      </c>
      <c r="L1686" s="56" t="s">
        <v>20532</v>
      </c>
      <c r="M1686" s="57" t="s">
        <v>20537</v>
      </c>
      <c r="N1686" s="58"/>
      <c r="O1686" s="58"/>
      <c r="P1686" s="58">
        <v>4.0999999999999996</v>
      </c>
      <c r="Q1686" s="58"/>
      <c r="R1686" s="59"/>
      <c r="S1686" s="59"/>
      <c r="T1686" s="59">
        <v>4.1819999999999995</v>
      </c>
      <c r="U1686" s="59"/>
      <c r="V1686" s="59"/>
      <c r="W1686" s="59"/>
      <c r="X1686" s="59">
        <v>4.2656399999999994</v>
      </c>
      <c r="Y1686" s="59"/>
    </row>
    <row r="1687" spans="3:25">
      <c r="C1687" s="13" t="str">
        <f>IFERROR(VLOOKUP(A1687,$H$13:$K$2718,4,0),"")</f>
        <v/>
      </c>
      <c r="H1687" s="54" t="s">
        <v>16232</v>
      </c>
      <c r="I1687" s="55" t="s">
        <v>19778</v>
      </c>
      <c r="J1687" s="55" t="s">
        <v>19779</v>
      </c>
      <c r="K1687" s="56">
        <v>1</v>
      </c>
      <c r="L1687" s="56" t="s">
        <v>20532</v>
      </c>
      <c r="M1687" s="57" t="s">
        <v>20537</v>
      </c>
      <c r="N1687" s="58"/>
      <c r="O1687" s="58"/>
      <c r="P1687" s="58">
        <v>7.1599999999999993</v>
      </c>
      <c r="Q1687" s="58"/>
      <c r="R1687" s="59"/>
      <c r="S1687" s="59"/>
      <c r="T1687" s="59">
        <v>7.3031999999999995</v>
      </c>
      <c r="U1687" s="59"/>
      <c r="V1687" s="59"/>
      <c r="W1687" s="59"/>
      <c r="X1687" s="59">
        <v>7.4492639999999994</v>
      </c>
      <c r="Y1687" s="59"/>
    </row>
    <row r="1688" spans="3:25">
      <c r="C1688" s="13" t="str">
        <f>IFERROR(VLOOKUP(A1688,$H$13:$K$2718,4,0),"")</f>
        <v/>
      </c>
      <c r="H1688" s="54" t="s">
        <v>16233</v>
      </c>
      <c r="I1688" s="55" t="s">
        <v>19780</v>
      </c>
      <c r="J1688" s="55" t="s">
        <v>19781</v>
      </c>
      <c r="K1688" s="56">
        <v>1</v>
      </c>
      <c r="L1688" s="56" t="s">
        <v>20532</v>
      </c>
      <c r="M1688" s="57" t="s">
        <v>20537</v>
      </c>
      <c r="N1688" s="58"/>
      <c r="O1688" s="58"/>
      <c r="P1688" s="58">
        <v>2.9</v>
      </c>
      <c r="Q1688" s="58"/>
      <c r="R1688" s="59"/>
      <c r="S1688" s="59"/>
      <c r="T1688" s="59">
        <v>2.9579999999999997</v>
      </c>
      <c r="U1688" s="59"/>
      <c r="V1688" s="59"/>
      <c r="W1688" s="59"/>
      <c r="X1688" s="59">
        <v>3.0171599999999996</v>
      </c>
      <c r="Y1688" s="59"/>
    </row>
    <row r="1689" spans="3:25">
      <c r="C1689" s="13" t="str">
        <f>IFERROR(VLOOKUP(A1689,$H$13:$K$2718,4,0),"")</f>
        <v/>
      </c>
      <c r="H1689" s="54" t="s">
        <v>16234</v>
      </c>
      <c r="I1689" s="55" t="s">
        <v>14562</v>
      </c>
      <c r="J1689" s="55" t="s">
        <v>19782</v>
      </c>
      <c r="K1689" s="56">
        <v>1</v>
      </c>
      <c r="L1689" s="56" t="s">
        <v>20532</v>
      </c>
      <c r="M1689" s="57" t="s">
        <v>20537</v>
      </c>
      <c r="N1689" s="58"/>
      <c r="O1689" s="58"/>
      <c r="P1689" s="58">
        <v>5.41</v>
      </c>
      <c r="Q1689" s="58"/>
      <c r="R1689" s="59"/>
      <c r="S1689" s="59"/>
      <c r="T1689" s="59">
        <v>5.5182000000000002</v>
      </c>
      <c r="U1689" s="59"/>
      <c r="V1689" s="59"/>
      <c r="W1689" s="59"/>
      <c r="X1689" s="59">
        <v>5.6285639999999999</v>
      </c>
      <c r="Y1689" s="59"/>
    </row>
    <row r="1690" spans="3:25">
      <c r="C1690" s="13" t="str">
        <f>IFERROR(VLOOKUP(A1690,$H$13:$K$2718,4,0),"")</f>
        <v/>
      </c>
      <c r="H1690" s="54" t="s">
        <v>16235</v>
      </c>
      <c r="I1690" s="55" t="s">
        <v>19783</v>
      </c>
      <c r="J1690" s="55" t="s">
        <v>14562</v>
      </c>
      <c r="K1690" s="56">
        <v>1</v>
      </c>
      <c r="L1690" s="56" t="s">
        <v>20532</v>
      </c>
      <c r="M1690" s="57" t="s">
        <v>20537</v>
      </c>
      <c r="N1690" s="58"/>
      <c r="O1690" s="58"/>
      <c r="P1690" s="58">
        <v>3.81</v>
      </c>
      <c r="Q1690" s="58"/>
      <c r="R1690" s="59"/>
      <c r="S1690" s="59"/>
      <c r="T1690" s="59">
        <v>3.8862000000000001</v>
      </c>
      <c r="U1690" s="59"/>
      <c r="V1690" s="59"/>
      <c r="W1690" s="59"/>
      <c r="X1690" s="59">
        <v>3.963924</v>
      </c>
      <c r="Y1690" s="59"/>
    </row>
    <row r="1691" spans="3:25">
      <c r="C1691" s="13" t="str">
        <f>IFERROR(VLOOKUP(A1691,$H$13:$K$2718,4,0),"")</f>
        <v/>
      </c>
      <c r="H1691" s="54" t="s">
        <v>16236</v>
      </c>
      <c r="I1691" s="55" t="s">
        <v>19784</v>
      </c>
      <c r="J1691" s="55" t="s">
        <v>14562</v>
      </c>
      <c r="K1691" s="56">
        <v>1</v>
      </c>
      <c r="L1691" s="56" t="s">
        <v>20532</v>
      </c>
      <c r="M1691" s="57" t="s">
        <v>20537</v>
      </c>
      <c r="N1691" s="58"/>
      <c r="O1691" s="58"/>
      <c r="P1691" s="58">
        <v>7.9099999999999993</v>
      </c>
      <c r="Q1691" s="58"/>
      <c r="R1691" s="59"/>
      <c r="S1691" s="59"/>
      <c r="T1691" s="59">
        <v>8.0681999999999992</v>
      </c>
      <c r="U1691" s="59"/>
      <c r="V1691" s="59"/>
      <c r="W1691" s="59"/>
      <c r="X1691" s="59">
        <v>8.2295639999999999</v>
      </c>
      <c r="Y1691" s="59"/>
    </row>
    <row r="1692" spans="3:25">
      <c r="C1692" s="13" t="str">
        <f>IFERROR(VLOOKUP(A1692,$H$13:$K$2718,4,0),"")</f>
        <v/>
      </c>
      <c r="H1692" s="54" t="s">
        <v>16237</v>
      </c>
      <c r="I1692" s="55" t="s">
        <v>19785</v>
      </c>
      <c r="J1692" s="55" t="s">
        <v>14562</v>
      </c>
      <c r="K1692" s="56">
        <v>1</v>
      </c>
      <c r="L1692" s="56" t="s">
        <v>20532</v>
      </c>
      <c r="M1692" s="57" t="s">
        <v>20537</v>
      </c>
      <c r="N1692" s="58"/>
      <c r="O1692" s="58"/>
      <c r="P1692" s="58">
        <v>4.43</v>
      </c>
      <c r="Q1692" s="58"/>
      <c r="R1692" s="59"/>
      <c r="S1692" s="59"/>
      <c r="T1692" s="59">
        <v>4.5185999999999993</v>
      </c>
      <c r="U1692" s="59"/>
      <c r="V1692" s="59"/>
      <c r="W1692" s="59"/>
      <c r="X1692" s="59">
        <v>4.6089719999999996</v>
      </c>
      <c r="Y1692" s="59"/>
    </row>
    <row r="1693" spans="3:25">
      <c r="C1693" s="13" t="str">
        <f>IFERROR(VLOOKUP(A1693,$H$13:$K$2718,4,0),"")</f>
        <v/>
      </c>
      <c r="H1693" s="54" t="s">
        <v>16238</v>
      </c>
      <c r="I1693" s="55" t="s">
        <v>19786</v>
      </c>
      <c r="J1693" s="55" t="s">
        <v>19787</v>
      </c>
      <c r="K1693" s="56">
        <v>1</v>
      </c>
      <c r="L1693" s="56" t="s">
        <v>20532</v>
      </c>
      <c r="M1693" s="57" t="s">
        <v>20537</v>
      </c>
      <c r="N1693" s="58"/>
      <c r="O1693" s="58"/>
      <c r="P1693" s="58">
        <v>2.4300000000000002</v>
      </c>
      <c r="Q1693" s="58"/>
      <c r="R1693" s="59"/>
      <c r="S1693" s="59"/>
      <c r="T1693" s="59">
        <v>2.4786000000000001</v>
      </c>
      <c r="U1693" s="59"/>
      <c r="V1693" s="59"/>
      <c r="W1693" s="59"/>
      <c r="X1693" s="59">
        <v>2.5281720000000001</v>
      </c>
      <c r="Y1693" s="59"/>
    </row>
    <row r="1694" spans="3:25">
      <c r="C1694" s="13" t="str">
        <f>IFERROR(VLOOKUP(A1694,$H$13:$K$2718,4,0),"")</f>
        <v/>
      </c>
      <c r="H1694" s="54" t="s">
        <v>16239</v>
      </c>
      <c r="I1694" s="55" t="s">
        <v>19788</v>
      </c>
      <c r="J1694" s="55" t="s">
        <v>14562</v>
      </c>
      <c r="K1694" s="56">
        <v>1</v>
      </c>
      <c r="L1694" s="56" t="s">
        <v>20532</v>
      </c>
      <c r="M1694" s="57" t="s">
        <v>20537</v>
      </c>
      <c r="N1694" s="58"/>
      <c r="O1694" s="58"/>
      <c r="P1694" s="58">
        <v>2.5900000000000003</v>
      </c>
      <c r="Q1694" s="58"/>
      <c r="R1694" s="59"/>
      <c r="S1694" s="59"/>
      <c r="T1694" s="59">
        <v>2.6418000000000004</v>
      </c>
      <c r="U1694" s="59"/>
      <c r="V1694" s="59"/>
      <c r="W1694" s="59"/>
      <c r="X1694" s="59">
        <v>2.6946360000000005</v>
      </c>
      <c r="Y1694" s="59"/>
    </row>
    <row r="1695" spans="3:25">
      <c r="C1695" s="13" t="str">
        <f>IFERROR(VLOOKUP(A1695,$H$13:$K$2718,4,0),"")</f>
        <v/>
      </c>
      <c r="H1695" s="54" t="s">
        <v>16240</v>
      </c>
      <c r="I1695" s="55" t="s">
        <v>14562</v>
      </c>
      <c r="J1695" s="55" t="s">
        <v>14562</v>
      </c>
      <c r="K1695" s="56">
        <v>1</v>
      </c>
      <c r="L1695" s="56" t="s">
        <v>20532</v>
      </c>
      <c r="M1695" s="57" t="s">
        <v>20537</v>
      </c>
      <c r="N1695" s="58"/>
      <c r="O1695" s="58"/>
      <c r="P1695" s="58">
        <v>5.1099999999999994</v>
      </c>
      <c r="Q1695" s="58"/>
      <c r="R1695" s="59"/>
      <c r="S1695" s="59"/>
      <c r="T1695" s="59">
        <v>5.2121999999999993</v>
      </c>
      <c r="U1695" s="59"/>
      <c r="V1695" s="59"/>
      <c r="W1695" s="59"/>
      <c r="X1695" s="59">
        <v>5.3164439999999988</v>
      </c>
      <c r="Y1695" s="59"/>
    </row>
    <row r="1696" spans="3:25">
      <c r="C1696" s="13" t="str">
        <f>IFERROR(VLOOKUP(A1696,$H$13:$K$2718,4,0),"")</f>
        <v/>
      </c>
      <c r="H1696" s="54" t="s">
        <v>16241</v>
      </c>
      <c r="I1696" s="55" t="s">
        <v>19789</v>
      </c>
      <c r="J1696" s="55" t="s">
        <v>14562</v>
      </c>
      <c r="K1696" s="56">
        <v>1</v>
      </c>
      <c r="L1696" s="56" t="s">
        <v>20532</v>
      </c>
      <c r="M1696" s="57" t="s">
        <v>20537</v>
      </c>
      <c r="N1696" s="58"/>
      <c r="O1696" s="58"/>
      <c r="P1696" s="58">
        <v>2.64</v>
      </c>
      <c r="Q1696" s="58"/>
      <c r="R1696" s="59"/>
      <c r="S1696" s="59"/>
      <c r="T1696" s="59">
        <v>2.6928000000000001</v>
      </c>
      <c r="U1696" s="59"/>
      <c r="V1696" s="59"/>
      <c r="W1696" s="59"/>
      <c r="X1696" s="59">
        <v>2.7466560000000002</v>
      </c>
      <c r="Y1696" s="59"/>
    </row>
    <row r="1697" spans="3:25">
      <c r="C1697" s="13" t="str">
        <f>IFERROR(VLOOKUP(A1697,$H$13:$K$2718,4,0),"")</f>
        <v/>
      </c>
      <c r="H1697" s="54" t="s">
        <v>16242</v>
      </c>
      <c r="I1697" s="55" t="s">
        <v>19790</v>
      </c>
      <c r="J1697" s="55" t="s">
        <v>14562</v>
      </c>
      <c r="K1697" s="56">
        <v>1</v>
      </c>
      <c r="L1697" s="56" t="s">
        <v>20532</v>
      </c>
      <c r="M1697" s="57" t="s">
        <v>20537</v>
      </c>
      <c r="N1697" s="58"/>
      <c r="O1697" s="58"/>
      <c r="P1697" s="58">
        <v>2.5299999999999998</v>
      </c>
      <c r="Q1697" s="58"/>
      <c r="R1697" s="59"/>
      <c r="S1697" s="59"/>
      <c r="T1697" s="59">
        <v>2.5806</v>
      </c>
      <c r="U1697" s="59"/>
      <c r="V1697" s="59"/>
      <c r="W1697" s="59"/>
      <c r="X1697" s="59">
        <v>2.632212</v>
      </c>
      <c r="Y1697" s="59"/>
    </row>
    <row r="1698" spans="3:25">
      <c r="C1698" s="13" t="str">
        <f>IFERROR(VLOOKUP(A1698,$H$13:$K$2718,4,0),"")</f>
        <v/>
      </c>
      <c r="H1698" s="54" t="s">
        <v>16243</v>
      </c>
      <c r="I1698" s="55" t="s">
        <v>19791</v>
      </c>
      <c r="J1698" s="55" t="s">
        <v>14562</v>
      </c>
      <c r="K1698" s="56">
        <v>1</v>
      </c>
      <c r="L1698" s="56" t="s">
        <v>20532</v>
      </c>
      <c r="M1698" s="57" t="s">
        <v>20537</v>
      </c>
      <c r="N1698" s="58"/>
      <c r="O1698" s="58"/>
      <c r="P1698" s="58">
        <v>6.17</v>
      </c>
      <c r="Q1698" s="58"/>
      <c r="R1698" s="59"/>
      <c r="S1698" s="59"/>
      <c r="T1698" s="59">
        <v>6.2934000000000001</v>
      </c>
      <c r="U1698" s="59"/>
      <c r="V1698" s="59"/>
      <c r="W1698" s="59"/>
      <c r="X1698" s="59">
        <v>6.4192679999999998</v>
      </c>
      <c r="Y1698" s="59"/>
    </row>
    <row r="1699" spans="3:25">
      <c r="C1699" s="13" t="str">
        <f>IFERROR(VLOOKUP(A1699,$H$13:$K$2718,4,0),"")</f>
        <v/>
      </c>
      <c r="H1699" s="54" t="s">
        <v>16244</v>
      </c>
      <c r="I1699" s="55" t="s">
        <v>19792</v>
      </c>
      <c r="J1699" s="55" t="s">
        <v>14562</v>
      </c>
      <c r="K1699" s="56">
        <v>1</v>
      </c>
      <c r="L1699" s="56" t="s">
        <v>20532</v>
      </c>
      <c r="M1699" s="57" t="s">
        <v>20537</v>
      </c>
      <c r="N1699" s="58"/>
      <c r="O1699" s="58"/>
      <c r="P1699" s="58">
        <v>1.48</v>
      </c>
      <c r="Q1699" s="58"/>
      <c r="R1699" s="59"/>
      <c r="S1699" s="59"/>
      <c r="T1699" s="59">
        <v>1.5096000000000001</v>
      </c>
      <c r="U1699" s="59"/>
      <c r="V1699" s="59"/>
      <c r="W1699" s="59"/>
      <c r="X1699" s="59">
        <v>1.539792</v>
      </c>
      <c r="Y1699" s="59"/>
    </row>
    <row r="1700" spans="3:25">
      <c r="C1700" s="13" t="str">
        <f>IFERROR(VLOOKUP(A1700,$H$13:$K$2718,4,0),"")</f>
        <v/>
      </c>
      <c r="H1700" s="54" t="s">
        <v>16245</v>
      </c>
      <c r="I1700" s="55" t="s">
        <v>19793</v>
      </c>
      <c r="J1700" s="55" t="s">
        <v>14562</v>
      </c>
      <c r="K1700" s="56">
        <v>1</v>
      </c>
      <c r="L1700" s="56" t="s">
        <v>20532</v>
      </c>
      <c r="M1700" s="57" t="s">
        <v>20537</v>
      </c>
      <c r="N1700" s="58"/>
      <c r="O1700" s="58"/>
      <c r="P1700" s="58">
        <v>2.1300000000000003</v>
      </c>
      <c r="Q1700" s="58"/>
      <c r="R1700" s="59"/>
      <c r="S1700" s="59"/>
      <c r="T1700" s="59">
        <v>2.1726000000000005</v>
      </c>
      <c r="U1700" s="59"/>
      <c r="V1700" s="59"/>
      <c r="W1700" s="59"/>
      <c r="X1700" s="59">
        <v>2.2160520000000004</v>
      </c>
      <c r="Y1700" s="59"/>
    </row>
    <row r="1701" spans="3:25">
      <c r="C1701" s="13" t="str">
        <f>IFERROR(VLOOKUP(A1701,$H$13:$K$2718,4,0),"")</f>
        <v/>
      </c>
      <c r="H1701" s="54" t="s">
        <v>16246</v>
      </c>
      <c r="I1701" s="55" t="s">
        <v>19794</v>
      </c>
      <c r="J1701" s="55" t="s">
        <v>14562</v>
      </c>
      <c r="K1701" s="56">
        <v>12</v>
      </c>
      <c r="L1701" s="56" t="s">
        <v>20533</v>
      </c>
      <c r="M1701" s="57" t="s">
        <v>20537</v>
      </c>
      <c r="N1701" s="58"/>
      <c r="O1701" s="58"/>
      <c r="P1701" s="58">
        <v>4.67</v>
      </c>
      <c r="Q1701" s="58"/>
      <c r="R1701" s="59"/>
      <c r="S1701" s="59"/>
      <c r="T1701" s="59">
        <v>4.7633999999999999</v>
      </c>
      <c r="U1701" s="59"/>
      <c r="V1701" s="59"/>
      <c r="W1701" s="59"/>
      <c r="X1701" s="59">
        <v>4.8586679999999998</v>
      </c>
      <c r="Y1701" s="59"/>
    </row>
    <row r="1702" spans="3:25">
      <c r="C1702" s="13" t="str">
        <f>IFERROR(VLOOKUP(A1702,$H$13:$K$2718,4,0),"")</f>
        <v/>
      </c>
      <c r="H1702" s="54" t="s">
        <v>16247</v>
      </c>
      <c r="I1702" s="55" t="s">
        <v>19795</v>
      </c>
      <c r="J1702" s="55" t="s">
        <v>14562</v>
      </c>
      <c r="K1702" s="56">
        <v>1</v>
      </c>
      <c r="L1702" s="56" t="s">
        <v>20532</v>
      </c>
      <c r="M1702" s="57" t="s">
        <v>20537</v>
      </c>
      <c r="N1702" s="58"/>
      <c r="O1702" s="58"/>
      <c r="P1702" s="58">
        <v>2.58</v>
      </c>
      <c r="Q1702" s="58"/>
      <c r="R1702" s="59"/>
      <c r="S1702" s="59"/>
      <c r="T1702" s="59">
        <v>2.6316000000000002</v>
      </c>
      <c r="U1702" s="59"/>
      <c r="V1702" s="59"/>
      <c r="W1702" s="59"/>
      <c r="X1702" s="59">
        <v>2.6842320000000002</v>
      </c>
      <c r="Y1702" s="59"/>
    </row>
    <row r="1703" spans="3:25">
      <c r="C1703" s="13" t="str">
        <f>IFERROR(VLOOKUP(A1703,$H$13:$K$2718,4,0),"")</f>
        <v/>
      </c>
      <c r="H1703" s="54" t="s">
        <v>16248</v>
      </c>
      <c r="I1703" s="55" t="s">
        <v>19796</v>
      </c>
      <c r="J1703" s="55" t="s">
        <v>19797</v>
      </c>
      <c r="K1703" s="56">
        <v>1</v>
      </c>
      <c r="L1703" s="56" t="s">
        <v>20532</v>
      </c>
      <c r="M1703" s="57" t="s">
        <v>20537</v>
      </c>
      <c r="N1703" s="58"/>
      <c r="O1703" s="58"/>
      <c r="P1703" s="58">
        <v>5.0600000000000005</v>
      </c>
      <c r="Q1703" s="58"/>
      <c r="R1703" s="59"/>
      <c r="S1703" s="59"/>
      <c r="T1703" s="59">
        <v>5.1612000000000009</v>
      </c>
      <c r="U1703" s="59"/>
      <c r="V1703" s="59"/>
      <c r="W1703" s="59"/>
      <c r="X1703" s="59">
        <v>5.2644240000000009</v>
      </c>
      <c r="Y1703" s="59"/>
    </row>
    <row r="1704" spans="3:25">
      <c r="C1704" s="13" t="str">
        <f>IFERROR(VLOOKUP(A1704,$H$13:$K$2718,4,0),"")</f>
        <v/>
      </c>
      <c r="H1704" s="54" t="s">
        <v>16249</v>
      </c>
      <c r="I1704" s="55" t="s">
        <v>19058</v>
      </c>
      <c r="J1704" s="55" t="s">
        <v>14562</v>
      </c>
      <c r="K1704" s="56">
        <v>1</v>
      </c>
      <c r="L1704" s="56" t="s">
        <v>20533</v>
      </c>
      <c r="M1704" s="57" t="s">
        <v>20537</v>
      </c>
      <c r="N1704" s="58"/>
      <c r="O1704" s="58"/>
      <c r="P1704" s="58">
        <v>3.15</v>
      </c>
      <c r="Q1704" s="58"/>
      <c r="R1704" s="59"/>
      <c r="S1704" s="59"/>
      <c r="T1704" s="59">
        <v>3.2130000000000001</v>
      </c>
      <c r="U1704" s="59"/>
      <c r="V1704" s="59"/>
      <c r="W1704" s="59"/>
      <c r="X1704" s="59">
        <v>3.2772600000000001</v>
      </c>
      <c r="Y1704" s="59"/>
    </row>
    <row r="1705" spans="3:25">
      <c r="C1705" s="13" t="str">
        <f>IFERROR(VLOOKUP(A1705,$H$13:$K$2718,4,0),"")</f>
        <v/>
      </c>
      <c r="H1705" s="54" t="s">
        <v>16250</v>
      </c>
      <c r="I1705" s="55" t="s">
        <v>19798</v>
      </c>
      <c r="J1705" s="55" t="s">
        <v>14562</v>
      </c>
      <c r="K1705" s="56">
        <v>1</v>
      </c>
      <c r="L1705" s="56" t="s">
        <v>20533</v>
      </c>
      <c r="M1705" s="57" t="s">
        <v>20537</v>
      </c>
      <c r="N1705" s="58"/>
      <c r="O1705" s="58"/>
      <c r="P1705" s="58">
        <v>2</v>
      </c>
      <c r="Q1705" s="58"/>
      <c r="R1705" s="59"/>
      <c r="S1705" s="59"/>
      <c r="T1705" s="59">
        <v>2.04</v>
      </c>
      <c r="U1705" s="59"/>
      <c r="V1705" s="59"/>
      <c r="W1705" s="59"/>
      <c r="X1705" s="59">
        <v>2.0808</v>
      </c>
      <c r="Y1705" s="59"/>
    </row>
    <row r="1706" spans="3:25">
      <c r="C1706" s="13" t="str">
        <f>IFERROR(VLOOKUP(A1706,$H$13:$K$2718,4,0),"")</f>
        <v/>
      </c>
      <c r="H1706" s="54" t="s">
        <v>16251</v>
      </c>
      <c r="I1706" s="55" t="s">
        <v>19799</v>
      </c>
      <c r="J1706" s="55" t="s">
        <v>14562</v>
      </c>
      <c r="K1706" s="56">
        <v>1</v>
      </c>
      <c r="L1706" s="56" t="s">
        <v>20532</v>
      </c>
      <c r="M1706" s="57" t="s">
        <v>20537</v>
      </c>
      <c r="N1706" s="58"/>
      <c r="O1706" s="58"/>
      <c r="P1706" s="58">
        <v>2.63</v>
      </c>
      <c r="Q1706" s="58"/>
      <c r="R1706" s="59"/>
      <c r="S1706" s="59"/>
      <c r="T1706" s="59">
        <v>2.6825999999999999</v>
      </c>
      <c r="U1706" s="59"/>
      <c r="V1706" s="59"/>
      <c r="W1706" s="59"/>
      <c r="X1706" s="59">
        <v>2.7362519999999999</v>
      </c>
      <c r="Y1706" s="59"/>
    </row>
    <row r="1707" spans="3:25">
      <c r="C1707" s="13" t="str">
        <f>IFERROR(VLOOKUP(A1707,$H$13:$K$2718,4,0),"")</f>
        <v/>
      </c>
      <c r="H1707" s="54" t="s">
        <v>16252</v>
      </c>
      <c r="I1707" s="55" t="s">
        <v>19167</v>
      </c>
      <c r="J1707" s="55" t="s">
        <v>14562</v>
      </c>
      <c r="K1707" s="56">
        <v>1</v>
      </c>
      <c r="L1707" s="56" t="s">
        <v>20532</v>
      </c>
      <c r="M1707" s="57" t="s">
        <v>20537</v>
      </c>
      <c r="N1707" s="58"/>
      <c r="O1707" s="58"/>
      <c r="P1707" s="58">
        <v>2.31</v>
      </c>
      <c r="Q1707" s="58"/>
      <c r="R1707" s="59"/>
      <c r="S1707" s="59"/>
      <c r="T1707" s="59">
        <v>2.3561999999999999</v>
      </c>
      <c r="U1707" s="59"/>
      <c r="V1707" s="59"/>
      <c r="W1707" s="59"/>
      <c r="X1707" s="59">
        <v>2.403324</v>
      </c>
      <c r="Y1707" s="59"/>
    </row>
    <row r="1708" spans="3:25">
      <c r="C1708" s="13" t="str">
        <f>IFERROR(VLOOKUP(A1708,$H$13:$K$2718,4,0),"")</f>
        <v/>
      </c>
      <c r="H1708" s="54" t="s">
        <v>16253</v>
      </c>
      <c r="I1708" s="55" t="s">
        <v>19800</v>
      </c>
      <c r="J1708" s="55" t="s">
        <v>14562</v>
      </c>
      <c r="K1708" s="56">
        <v>1</v>
      </c>
      <c r="L1708" s="56" t="s">
        <v>20533</v>
      </c>
      <c r="M1708" s="57" t="s">
        <v>20537</v>
      </c>
      <c r="N1708" s="58"/>
      <c r="O1708" s="58"/>
      <c r="P1708" s="58">
        <v>3.09</v>
      </c>
      <c r="Q1708" s="58"/>
      <c r="R1708" s="59"/>
      <c r="S1708" s="59"/>
      <c r="T1708" s="59">
        <v>3.1517999999999997</v>
      </c>
      <c r="U1708" s="59"/>
      <c r="V1708" s="59"/>
      <c r="W1708" s="59"/>
      <c r="X1708" s="59">
        <v>3.2148359999999996</v>
      </c>
      <c r="Y1708" s="59"/>
    </row>
    <row r="1709" spans="3:25">
      <c r="C1709" s="13" t="str">
        <f>IFERROR(VLOOKUP(A1709,$H$13:$K$2718,4,0),"")</f>
        <v/>
      </c>
      <c r="H1709" s="54" t="s">
        <v>16254</v>
      </c>
      <c r="I1709" s="55" t="s">
        <v>19801</v>
      </c>
      <c r="J1709" s="55" t="s">
        <v>14562</v>
      </c>
      <c r="K1709" s="56">
        <v>12</v>
      </c>
      <c r="L1709" s="56" t="s">
        <v>20533</v>
      </c>
      <c r="M1709" s="57" t="s">
        <v>20537</v>
      </c>
      <c r="N1709" s="58"/>
      <c r="O1709" s="58"/>
      <c r="P1709" s="58">
        <v>4.0199999999999996</v>
      </c>
      <c r="Q1709" s="58"/>
      <c r="R1709" s="59"/>
      <c r="S1709" s="59"/>
      <c r="T1709" s="59">
        <v>4.1003999999999996</v>
      </c>
      <c r="U1709" s="59"/>
      <c r="V1709" s="59"/>
      <c r="W1709" s="59"/>
      <c r="X1709" s="59">
        <v>4.1824079999999997</v>
      </c>
      <c r="Y1709" s="59"/>
    </row>
    <row r="1710" spans="3:25">
      <c r="C1710" s="13" t="str">
        <f>IFERROR(VLOOKUP(A1710,$H$13:$K$2718,4,0),"")</f>
        <v/>
      </c>
      <c r="H1710" s="54" t="s">
        <v>16255</v>
      </c>
      <c r="I1710" s="55" t="s">
        <v>19802</v>
      </c>
      <c r="J1710" s="55" t="s">
        <v>14562</v>
      </c>
      <c r="K1710" s="56">
        <v>1</v>
      </c>
      <c r="L1710" s="56" t="s">
        <v>20532</v>
      </c>
      <c r="M1710" s="57" t="s">
        <v>20537</v>
      </c>
      <c r="N1710" s="58"/>
      <c r="O1710" s="58"/>
      <c r="P1710" s="58">
        <v>6.21</v>
      </c>
      <c r="Q1710" s="58"/>
      <c r="R1710" s="59"/>
      <c r="S1710" s="59"/>
      <c r="T1710" s="59">
        <v>6.3342000000000001</v>
      </c>
      <c r="U1710" s="59"/>
      <c r="V1710" s="59"/>
      <c r="W1710" s="59"/>
      <c r="X1710" s="59">
        <v>6.4608840000000001</v>
      </c>
      <c r="Y1710" s="59"/>
    </row>
    <row r="1711" spans="3:25">
      <c r="C1711" s="13" t="str">
        <f>IFERROR(VLOOKUP(A1711,$H$13:$K$2718,4,0),"")</f>
        <v/>
      </c>
      <c r="H1711" s="54" t="s">
        <v>16256</v>
      </c>
      <c r="I1711" s="55" t="s">
        <v>18757</v>
      </c>
      <c r="J1711" s="55" t="s">
        <v>18758</v>
      </c>
      <c r="K1711" s="56">
        <v>1</v>
      </c>
      <c r="L1711" s="56" t="s">
        <v>20533</v>
      </c>
      <c r="M1711" s="57" t="s">
        <v>20537</v>
      </c>
      <c r="N1711" s="58"/>
      <c r="O1711" s="58"/>
      <c r="P1711" s="58">
        <v>2.8000000000000003</v>
      </c>
      <c r="Q1711" s="58"/>
      <c r="R1711" s="59"/>
      <c r="S1711" s="59"/>
      <c r="T1711" s="59">
        <v>2.8560000000000003</v>
      </c>
      <c r="U1711" s="59"/>
      <c r="V1711" s="59"/>
      <c r="W1711" s="59"/>
      <c r="X1711" s="59">
        <v>2.9131200000000002</v>
      </c>
      <c r="Y1711" s="59"/>
    </row>
    <row r="1712" spans="3:25">
      <c r="C1712" s="13" t="str">
        <f>IFERROR(VLOOKUP(A1712,$H$13:$K$2718,4,0),"")</f>
        <v/>
      </c>
      <c r="H1712" s="54" t="s">
        <v>16257</v>
      </c>
      <c r="I1712" s="55" t="s">
        <v>14562</v>
      </c>
      <c r="J1712" s="55" t="s">
        <v>14562</v>
      </c>
      <c r="K1712" s="56">
        <v>1</v>
      </c>
      <c r="L1712" s="56" t="s">
        <v>20532</v>
      </c>
      <c r="M1712" s="57" t="s">
        <v>20537</v>
      </c>
      <c r="N1712" s="58"/>
      <c r="O1712" s="58"/>
      <c r="P1712" s="58">
        <v>0.86</v>
      </c>
      <c r="Q1712" s="58"/>
      <c r="R1712" s="59"/>
      <c r="S1712" s="59"/>
      <c r="T1712" s="59">
        <v>0.87719999999999998</v>
      </c>
      <c r="U1712" s="59"/>
      <c r="V1712" s="59"/>
      <c r="W1712" s="59"/>
      <c r="X1712" s="59">
        <v>0.89474399999999998</v>
      </c>
      <c r="Y1712" s="59"/>
    </row>
    <row r="1713" spans="3:25">
      <c r="C1713" s="13" t="str">
        <f>IFERROR(VLOOKUP(A1713,$H$13:$K$2718,4,0),"")</f>
        <v/>
      </c>
      <c r="H1713" s="54" t="s">
        <v>16258</v>
      </c>
      <c r="I1713" s="55" t="s">
        <v>19803</v>
      </c>
      <c r="J1713" s="55" t="s">
        <v>19804</v>
      </c>
      <c r="K1713" s="56">
        <v>1</v>
      </c>
      <c r="L1713" s="56" t="s">
        <v>20532</v>
      </c>
      <c r="M1713" s="57" t="s">
        <v>20537</v>
      </c>
      <c r="N1713" s="58"/>
      <c r="O1713" s="58"/>
      <c r="P1713" s="58">
        <v>5.4</v>
      </c>
      <c r="Q1713" s="58"/>
      <c r="R1713" s="59"/>
      <c r="S1713" s="59"/>
      <c r="T1713" s="59">
        <v>5.508</v>
      </c>
      <c r="U1713" s="59"/>
      <c r="V1713" s="59"/>
      <c r="W1713" s="59"/>
      <c r="X1713" s="59">
        <v>5.6181599999999996</v>
      </c>
      <c r="Y1713" s="59"/>
    </row>
    <row r="1714" spans="3:25">
      <c r="C1714" s="13" t="str">
        <f>IFERROR(VLOOKUP(A1714,$H$13:$K$2718,4,0),"")</f>
        <v/>
      </c>
      <c r="H1714" s="54" t="s">
        <v>16259</v>
      </c>
      <c r="I1714" s="55" t="s">
        <v>19805</v>
      </c>
      <c r="J1714" s="55" t="s">
        <v>17586</v>
      </c>
      <c r="K1714" s="56">
        <v>1</v>
      </c>
      <c r="L1714" s="56" t="s">
        <v>20533</v>
      </c>
      <c r="M1714" s="57" t="s">
        <v>20537</v>
      </c>
      <c r="N1714" s="58"/>
      <c r="O1714" s="58"/>
      <c r="P1714" s="58">
        <v>6.74</v>
      </c>
      <c r="Q1714" s="58"/>
      <c r="R1714" s="59"/>
      <c r="S1714" s="59"/>
      <c r="T1714" s="59">
        <v>6.8748000000000005</v>
      </c>
      <c r="U1714" s="59"/>
      <c r="V1714" s="59"/>
      <c r="W1714" s="59"/>
      <c r="X1714" s="59">
        <v>7.0122960000000001</v>
      </c>
      <c r="Y1714" s="59"/>
    </row>
    <row r="1715" spans="3:25">
      <c r="C1715" s="13" t="str">
        <f>IFERROR(VLOOKUP(A1715,$H$13:$K$2718,4,0),"")</f>
        <v/>
      </c>
      <c r="H1715" s="54" t="s">
        <v>16260</v>
      </c>
      <c r="I1715" s="55" t="s">
        <v>19806</v>
      </c>
      <c r="J1715" s="55" t="s">
        <v>14562</v>
      </c>
      <c r="K1715" s="56">
        <v>1</v>
      </c>
      <c r="L1715" s="56" t="s">
        <v>20532</v>
      </c>
      <c r="M1715" s="57" t="s">
        <v>20537</v>
      </c>
      <c r="N1715" s="58"/>
      <c r="O1715" s="58"/>
      <c r="P1715" s="58">
        <v>5.92</v>
      </c>
      <c r="Q1715" s="58"/>
      <c r="R1715" s="59"/>
      <c r="S1715" s="59"/>
      <c r="T1715" s="59">
        <v>6.0384000000000002</v>
      </c>
      <c r="U1715" s="59"/>
      <c r="V1715" s="59"/>
      <c r="W1715" s="59"/>
      <c r="X1715" s="59">
        <v>6.1591680000000002</v>
      </c>
      <c r="Y1715" s="59"/>
    </row>
    <row r="1716" spans="3:25">
      <c r="C1716" s="13" t="str">
        <f>IFERROR(VLOOKUP(A1716,$H$13:$K$2718,4,0),"")</f>
        <v/>
      </c>
      <c r="H1716" s="54" t="s">
        <v>16261</v>
      </c>
      <c r="I1716" s="55" t="s">
        <v>19807</v>
      </c>
      <c r="J1716" s="55" t="s">
        <v>14562</v>
      </c>
      <c r="K1716" s="56">
        <v>6</v>
      </c>
      <c r="L1716" s="56" t="s">
        <v>20533</v>
      </c>
      <c r="M1716" s="57" t="s">
        <v>20537</v>
      </c>
      <c r="N1716" s="58"/>
      <c r="O1716" s="58"/>
      <c r="P1716" s="58">
        <v>3.25</v>
      </c>
      <c r="Q1716" s="58"/>
      <c r="R1716" s="59"/>
      <c r="S1716" s="59"/>
      <c r="T1716" s="59">
        <v>3.3149999999999999</v>
      </c>
      <c r="U1716" s="59"/>
      <c r="V1716" s="59"/>
      <c r="W1716" s="59"/>
      <c r="X1716" s="59">
        <v>3.3813</v>
      </c>
      <c r="Y1716" s="59"/>
    </row>
    <row r="1717" spans="3:25">
      <c r="C1717" s="13" t="str">
        <f>IFERROR(VLOOKUP(A1717,$H$13:$K$2718,4,0),"")</f>
        <v/>
      </c>
      <c r="H1717" s="54" t="s">
        <v>16262</v>
      </c>
      <c r="I1717" s="55" t="s">
        <v>19808</v>
      </c>
      <c r="J1717" s="55" t="s">
        <v>14562</v>
      </c>
      <c r="K1717" s="56">
        <v>1</v>
      </c>
      <c r="L1717" s="56" t="s">
        <v>20532</v>
      </c>
      <c r="M1717" s="57" t="s">
        <v>20537</v>
      </c>
      <c r="N1717" s="58"/>
      <c r="O1717" s="58"/>
      <c r="P1717" s="58">
        <v>5.18</v>
      </c>
      <c r="Q1717" s="58"/>
      <c r="R1717" s="59"/>
      <c r="S1717" s="59"/>
      <c r="T1717" s="59">
        <v>5.2835999999999999</v>
      </c>
      <c r="U1717" s="59"/>
      <c r="V1717" s="59"/>
      <c r="W1717" s="59"/>
      <c r="X1717" s="59">
        <v>5.3892720000000001</v>
      </c>
      <c r="Y1717" s="59"/>
    </row>
    <row r="1718" spans="3:25">
      <c r="C1718" s="13" t="str">
        <f>IFERROR(VLOOKUP(A1718,$H$13:$K$2718,4,0),"")</f>
        <v/>
      </c>
      <c r="H1718" s="54" t="s">
        <v>16263</v>
      </c>
      <c r="I1718" s="55" t="s">
        <v>14562</v>
      </c>
      <c r="J1718" s="55" t="s">
        <v>14562</v>
      </c>
      <c r="K1718" s="56">
        <v>1</v>
      </c>
      <c r="L1718" s="56" t="s">
        <v>20532</v>
      </c>
      <c r="M1718" s="57" t="s">
        <v>20537</v>
      </c>
      <c r="N1718" s="58"/>
      <c r="O1718" s="58"/>
      <c r="P1718" s="58">
        <v>6.74</v>
      </c>
      <c r="Q1718" s="58"/>
      <c r="R1718" s="59"/>
      <c r="S1718" s="59"/>
      <c r="T1718" s="59">
        <v>6.8748000000000005</v>
      </c>
      <c r="U1718" s="59"/>
      <c r="V1718" s="59"/>
      <c r="W1718" s="59"/>
      <c r="X1718" s="59">
        <v>7.0122960000000001</v>
      </c>
      <c r="Y1718" s="59"/>
    </row>
    <row r="1719" spans="3:25">
      <c r="C1719" s="13" t="str">
        <f>IFERROR(VLOOKUP(A1719,$H$13:$K$2718,4,0),"")</f>
        <v/>
      </c>
      <c r="H1719" s="54" t="s">
        <v>16264</v>
      </c>
      <c r="I1719" s="55" t="s">
        <v>19809</v>
      </c>
      <c r="J1719" s="55" t="s">
        <v>19810</v>
      </c>
      <c r="K1719" s="56">
        <v>1</v>
      </c>
      <c r="L1719" s="56" t="s">
        <v>20532</v>
      </c>
      <c r="M1719" s="57" t="s">
        <v>20537</v>
      </c>
      <c r="N1719" s="58"/>
      <c r="O1719" s="58"/>
      <c r="P1719" s="58">
        <v>10.52</v>
      </c>
      <c r="Q1719" s="58"/>
      <c r="R1719" s="59"/>
      <c r="S1719" s="59"/>
      <c r="T1719" s="59">
        <v>10.730399999999999</v>
      </c>
      <c r="U1719" s="59"/>
      <c r="V1719" s="59"/>
      <c r="W1719" s="59"/>
      <c r="X1719" s="59">
        <v>10.945008</v>
      </c>
      <c r="Y1719" s="59"/>
    </row>
    <row r="1720" spans="3:25">
      <c r="C1720" s="13" t="str">
        <f>IFERROR(VLOOKUP(A1720,$H$13:$K$2718,4,0),"")</f>
        <v/>
      </c>
      <c r="H1720" s="54" t="s">
        <v>16265</v>
      </c>
      <c r="I1720" s="55" t="s">
        <v>19811</v>
      </c>
      <c r="J1720" s="55" t="s">
        <v>14562</v>
      </c>
      <c r="K1720" s="56">
        <v>1</v>
      </c>
      <c r="L1720" s="56" t="s">
        <v>20532</v>
      </c>
      <c r="M1720" s="57" t="s">
        <v>20537</v>
      </c>
      <c r="N1720" s="58"/>
      <c r="O1720" s="58"/>
      <c r="P1720" s="58">
        <v>5.52</v>
      </c>
      <c r="Q1720" s="58"/>
      <c r="R1720" s="59"/>
      <c r="S1720" s="59"/>
      <c r="T1720" s="59">
        <v>5.6303999999999998</v>
      </c>
      <c r="U1720" s="59"/>
      <c r="V1720" s="59"/>
      <c r="W1720" s="59"/>
      <c r="X1720" s="59">
        <v>5.7430079999999997</v>
      </c>
      <c r="Y1720" s="59"/>
    </row>
    <row r="1721" spans="3:25">
      <c r="C1721" s="13" t="str">
        <f>IFERROR(VLOOKUP(A1721,$H$13:$K$2718,4,0),"")</f>
        <v/>
      </c>
      <c r="H1721" s="54" t="s">
        <v>16266</v>
      </c>
      <c r="I1721" s="55" t="s">
        <v>14562</v>
      </c>
      <c r="J1721" s="55" t="s">
        <v>14562</v>
      </c>
      <c r="K1721" s="56">
        <v>1</v>
      </c>
      <c r="L1721" s="56" t="s">
        <v>20532</v>
      </c>
      <c r="M1721" s="57" t="s">
        <v>20537</v>
      </c>
      <c r="N1721" s="58"/>
      <c r="O1721" s="58"/>
      <c r="P1721" s="58">
        <v>4.1099999999999994</v>
      </c>
      <c r="Q1721" s="58"/>
      <c r="R1721" s="59"/>
      <c r="S1721" s="59"/>
      <c r="T1721" s="59">
        <v>4.1921999999999997</v>
      </c>
      <c r="U1721" s="59"/>
      <c r="V1721" s="59"/>
      <c r="W1721" s="59"/>
      <c r="X1721" s="59">
        <v>4.2760439999999997</v>
      </c>
      <c r="Y1721" s="59"/>
    </row>
    <row r="1722" spans="3:25">
      <c r="C1722" s="13" t="str">
        <f>IFERROR(VLOOKUP(A1722,$H$13:$K$2718,4,0),"")</f>
        <v/>
      </c>
      <c r="H1722" s="54" t="s">
        <v>16267</v>
      </c>
      <c r="I1722" s="55" t="s">
        <v>19812</v>
      </c>
      <c r="J1722" s="55" t="s">
        <v>19813</v>
      </c>
      <c r="K1722" s="56">
        <v>1</v>
      </c>
      <c r="L1722" s="56" t="s">
        <v>20532</v>
      </c>
      <c r="M1722" s="57" t="s">
        <v>20537</v>
      </c>
      <c r="N1722" s="58"/>
      <c r="O1722" s="58"/>
      <c r="P1722" s="58">
        <v>4.01</v>
      </c>
      <c r="Q1722" s="58"/>
      <c r="R1722" s="59"/>
      <c r="S1722" s="59"/>
      <c r="T1722" s="59">
        <v>4.0901999999999994</v>
      </c>
      <c r="U1722" s="59"/>
      <c r="V1722" s="59"/>
      <c r="W1722" s="59"/>
      <c r="X1722" s="59">
        <v>4.1720039999999994</v>
      </c>
      <c r="Y1722" s="59"/>
    </row>
    <row r="1723" spans="3:25">
      <c r="C1723" s="13" t="str">
        <f>IFERROR(VLOOKUP(A1723,$H$13:$K$2718,4,0),"")</f>
        <v/>
      </c>
      <c r="H1723" s="54" t="s">
        <v>16268</v>
      </c>
      <c r="I1723" s="55" t="s">
        <v>19814</v>
      </c>
      <c r="J1723" s="55" t="s">
        <v>14562</v>
      </c>
      <c r="K1723" s="56">
        <v>1</v>
      </c>
      <c r="L1723" s="56" t="s">
        <v>20533</v>
      </c>
      <c r="M1723" s="57" t="s">
        <v>20537</v>
      </c>
      <c r="N1723" s="58"/>
      <c r="O1723" s="58"/>
      <c r="P1723" s="58">
        <v>4.32</v>
      </c>
      <c r="Q1723" s="58"/>
      <c r="R1723" s="59"/>
      <c r="S1723" s="59"/>
      <c r="T1723" s="59">
        <v>4.4064000000000005</v>
      </c>
      <c r="U1723" s="59"/>
      <c r="V1723" s="59"/>
      <c r="W1723" s="59"/>
      <c r="X1723" s="59">
        <v>4.4945280000000007</v>
      </c>
      <c r="Y1723" s="59"/>
    </row>
    <row r="1724" spans="3:25">
      <c r="C1724" s="13" t="str">
        <f>IFERROR(VLOOKUP(A1724,$H$13:$K$2718,4,0),"")</f>
        <v/>
      </c>
      <c r="H1724" s="54" t="s">
        <v>16269</v>
      </c>
      <c r="I1724" s="55" t="s">
        <v>19815</v>
      </c>
      <c r="J1724" s="55" t="s">
        <v>14562</v>
      </c>
      <c r="K1724" s="56">
        <v>1</v>
      </c>
      <c r="L1724" s="56" t="s">
        <v>20533</v>
      </c>
      <c r="M1724" s="57" t="s">
        <v>20537</v>
      </c>
      <c r="N1724" s="58"/>
      <c r="O1724" s="58"/>
      <c r="P1724" s="58">
        <v>3.02</v>
      </c>
      <c r="Q1724" s="58"/>
      <c r="R1724" s="59"/>
      <c r="S1724" s="59"/>
      <c r="T1724" s="59">
        <v>3.0804</v>
      </c>
      <c r="U1724" s="59"/>
      <c r="V1724" s="59"/>
      <c r="W1724" s="59"/>
      <c r="X1724" s="59">
        <v>3.1420080000000001</v>
      </c>
      <c r="Y1724" s="59"/>
    </row>
    <row r="1725" spans="3:25">
      <c r="C1725" s="13" t="str">
        <f>IFERROR(VLOOKUP(A1725,$H$13:$K$2718,4,0),"")</f>
        <v/>
      </c>
      <c r="H1725" s="54" t="s">
        <v>16270</v>
      </c>
      <c r="I1725" s="55" t="s">
        <v>19816</v>
      </c>
      <c r="J1725" s="55" t="s">
        <v>19817</v>
      </c>
      <c r="K1725" s="56">
        <v>6</v>
      </c>
      <c r="L1725" s="56" t="s">
        <v>20532</v>
      </c>
      <c r="M1725" s="57" t="s">
        <v>20537</v>
      </c>
      <c r="N1725" s="58"/>
      <c r="O1725" s="58"/>
      <c r="P1725" s="58">
        <v>2.83</v>
      </c>
      <c r="Q1725" s="58"/>
      <c r="R1725" s="59"/>
      <c r="S1725" s="59"/>
      <c r="T1725" s="59">
        <v>2.8866000000000001</v>
      </c>
      <c r="U1725" s="59"/>
      <c r="V1725" s="59"/>
      <c r="W1725" s="59"/>
      <c r="X1725" s="59">
        <v>2.9443320000000002</v>
      </c>
      <c r="Y1725" s="59"/>
    </row>
    <row r="1726" spans="3:25">
      <c r="C1726" s="13" t="str">
        <f>IFERROR(VLOOKUP(A1726,$H$13:$K$2718,4,0),"")</f>
        <v/>
      </c>
      <c r="H1726" s="54" t="s">
        <v>16271</v>
      </c>
      <c r="I1726" s="55" t="s">
        <v>19818</v>
      </c>
      <c r="J1726" s="55" t="s">
        <v>14562</v>
      </c>
      <c r="K1726" s="56">
        <v>1</v>
      </c>
      <c r="L1726" s="56" t="s">
        <v>20532</v>
      </c>
      <c r="M1726" s="57" t="s">
        <v>20537</v>
      </c>
      <c r="N1726" s="58"/>
      <c r="O1726" s="58"/>
      <c r="P1726" s="58">
        <v>8.8282500000000006</v>
      </c>
      <c r="Q1726" s="58"/>
      <c r="R1726" s="59"/>
      <c r="S1726" s="59"/>
      <c r="T1726" s="59">
        <v>9.0048150000000007</v>
      </c>
      <c r="U1726" s="59"/>
      <c r="V1726" s="59"/>
      <c r="W1726" s="59"/>
      <c r="X1726" s="59">
        <v>9.1849113000000013</v>
      </c>
      <c r="Y1726" s="59"/>
    </row>
    <row r="1727" spans="3:25">
      <c r="C1727" s="13" t="str">
        <f>IFERROR(VLOOKUP(A1727,$H$13:$K$2718,4,0),"")</f>
        <v/>
      </c>
      <c r="H1727" s="54" t="s">
        <v>16272</v>
      </c>
      <c r="I1727" s="55" t="s">
        <v>19819</v>
      </c>
      <c r="J1727" s="55" t="s">
        <v>19820</v>
      </c>
      <c r="K1727" s="56">
        <v>1</v>
      </c>
      <c r="L1727" s="56" t="s">
        <v>20532</v>
      </c>
      <c r="M1727" s="57" t="s">
        <v>20537</v>
      </c>
      <c r="N1727" s="58"/>
      <c r="O1727" s="58"/>
      <c r="P1727" s="58">
        <v>7.55</v>
      </c>
      <c r="Q1727" s="58"/>
      <c r="R1727" s="59"/>
      <c r="S1727" s="59"/>
      <c r="T1727" s="59">
        <v>7.7009999999999996</v>
      </c>
      <c r="U1727" s="59"/>
      <c r="V1727" s="59"/>
      <c r="W1727" s="59"/>
      <c r="X1727" s="59">
        <v>7.8550199999999997</v>
      </c>
      <c r="Y1727" s="59"/>
    </row>
    <row r="1728" spans="3:25">
      <c r="C1728" s="13" t="str">
        <f>IFERROR(VLOOKUP(A1728,$H$13:$K$2718,4,0),"")</f>
        <v/>
      </c>
      <c r="H1728" s="54" t="s">
        <v>16273</v>
      </c>
      <c r="I1728" s="55" t="s">
        <v>19821</v>
      </c>
      <c r="J1728" s="55" t="s">
        <v>19822</v>
      </c>
      <c r="K1728" s="56">
        <v>6</v>
      </c>
      <c r="L1728" s="56" t="s">
        <v>20532</v>
      </c>
      <c r="M1728" s="57" t="s">
        <v>20537</v>
      </c>
      <c r="N1728" s="58"/>
      <c r="O1728" s="58"/>
      <c r="P1728" s="58">
        <v>2.54</v>
      </c>
      <c r="Q1728" s="58"/>
      <c r="R1728" s="59"/>
      <c r="S1728" s="59"/>
      <c r="T1728" s="59">
        <v>2.5908000000000002</v>
      </c>
      <c r="U1728" s="59"/>
      <c r="V1728" s="59"/>
      <c r="W1728" s="59"/>
      <c r="X1728" s="59">
        <v>2.6426160000000003</v>
      </c>
      <c r="Y1728" s="59"/>
    </row>
    <row r="1729" spans="3:25">
      <c r="C1729" s="13" t="str">
        <f>IFERROR(VLOOKUP(A1729,$H$13:$K$2718,4,0),"")</f>
        <v/>
      </c>
      <c r="H1729" s="54" t="s">
        <v>16274</v>
      </c>
      <c r="I1729" s="55" t="s">
        <v>19823</v>
      </c>
      <c r="J1729" s="55" t="s">
        <v>19505</v>
      </c>
      <c r="K1729" s="56">
        <v>1</v>
      </c>
      <c r="L1729" s="56" t="s">
        <v>20532</v>
      </c>
      <c r="M1729" s="57" t="s">
        <v>20537</v>
      </c>
      <c r="N1729" s="58"/>
      <c r="O1729" s="58"/>
      <c r="P1729" s="58">
        <v>7.8999999999999995</v>
      </c>
      <c r="Q1729" s="58"/>
      <c r="R1729" s="59"/>
      <c r="S1729" s="59"/>
      <c r="T1729" s="59">
        <v>8.0579999999999998</v>
      </c>
      <c r="U1729" s="59"/>
      <c r="V1729" s="59"/>
      <c r="W1729" s="59"/>
      <c r="X1729" s="59">
        <v>8.2191600000000005</v>
      </c>
      <c r="Y1729" s="59"/>
    </row>
    <row r="1730" spans="3:25">
      <c r="C1730" s="13" t="str">
        <f>IFERROR(VLOOKUP(A1730,$H$13:$K$2718,4,0),"")</f>
        <v/>
      </c>
      <c r="H1730" s="54" t="s">
        <v>16275</v>
      </c>
      <c r="I1730" s="55" t="s">
        <v>19824</v>
      </c>
      <c r="J1730" s="55" t="s">
        <v>19825</v>
      </c>
      <c r="K1730" s="56">
        <v>1</v>
      </c>
      <c r="L1730" s="56" t="s">
        <v>20532</v>
      </c>
      <c r="M1730" s="57" t="s">
        <v>20537</v>
      </c>
      <c r="N1730" s="58"/>
      <c r="O1730" s="58"/>
      <c r="P1730" s="58">
        <v>9.0300000000000011</v>
      </c>
      <c r="Q1730" s="58"/>
      <c r="R1730" s="59"/>
      <c r="S1730" s="59"/>
      <c r="T1730" s="59">
        <v>9.2106000000000012</v>
      </c>
      <c r="U1730" s="59"/>
      <c r="V1730" s="59"/>
      <c r="W1730" s="59"/>
      <c r="X1730" s="59">
        <v>9.3948120000000017</v>
      </c>
      <c r="Y1730" s="59"/>
    </row>
    <row r="1731" spans="3:25">
      <c r="C1731" s="13" t="str">
        <f>IFERROR(VLOOKUP(A1731,$H$13:$K$2718,4,0),"")</f>
        <v/>
      </c>
      <c r="H1731" s="54" t="s">
        <v>16276</v>
      </c>
      <c r="I1731" s="55" t="s">
        <v>19826</v>
      </c>
      <c r="J1731" s="55" t="s">
        <v>14562</v>
      </c>
      <c r="K1731" s="56">
        <v>1</v>
      </c>
      <c r="L1731" s="56" t="s">
        <v>20532</v>
      </c>
      <c r="M1731" s="57" t="s">
        <v>20537</v>
      </c>
      <c r="N1731" s="58"/>
      <c r="O1731" s="58"/>
      <c r="P1731" s="58">
        <v>4.99</v>
      </c>
      <c r="Q1731" s="58"/>
      <c r="R1731" s="59"/>
      <c r="S1731" s="59"/>
      <c r="T1731" s="59">
        <v>5.0898000000000003</v>
      </c>
      <c r="U1731" s="59"/>
      <c r="V1731" s="59"/>
      <c r="W1731" s="59"/>
      <c r="X1731" s="59">
        <v>5.1915960000000005</v>
      </c>
      <c r="Y1731" s="59"/>
    </row>
    <row r="1732" spans="3:25">
      <c r="C1732" s="13" t="str">
        <f>IFERROR(VLOOKUP(A1732,$H$13:$K$2718,4,0),"")</f>
        <v/>
      </c>
      <c r="H1732" s="54" t="s">
        <v>16277</v>
      </c>
      <c r="I1732" s="55" t="s">
        <v>19827</v>
      </c>
      <c r="J1732" s="55" t="s">
        <v>14562</v>
      </c>
      <c r="K1732" s="56">
        <v>1</v>
      </c>
      <c r="L1732" s="56" t="s">
        <v>20532</v>
      </c>
      <c r="M1732" s="57" t="s">
        <v>20537</v>
      </c>
      <c r="N1732" s="58"/>
      <c r="O1732" s="58"/>
      <c r="P1732" s="58">
        <v>5.18</v>
      </c>
      <c r="Q1732" s="58"/>
      <c r="R1732" s="59"/>
      <c r="S1732" s="59"/>
      <c r="T1732" s="59">
        <v>5.2835999999999999</v>
      </c>
      <c r="U1732" s="59"/>
      <c r="V1732" s="59"/>
      <c r="W1732" s="59"/>
      <c r="X1732" s="59">
        <v>5.3892720000000001</v>
      </c>
      <c r="Y1732" s="59"/>
    </row>
    <row r="1733" spans="3:25">
      <c r="C1733" s="13" t="str">
        <f>IFERROR(VLOOKUP(A1733,$H$13:$K$2718,4,0),"")</f>
        <v/>
      </c>
      <c r="H1733" s="54" t="s">
        <v>16278</v>
      </c>
      <c r="I1733" s="55" t="s">
        <v>19828</v>
      </c>
      <c r="J1733" s="55" t="s">
        <v>19829</v>
      </c>
      <c r="K1733" s="56">
        <v>1</v>
      </c>
      <c r="L1733" s="56" t="s">
        <v>20532</v>
      </c>
      <c r="M1733" s="57" t="s">
        <v>20537</v>
      </c>
      <c r="N1733" s="58"/>
      <c r="O1733" s="58"/>
      <c r="P1733" s="58">
        <v>3.97</v>
      </c>
      <c r="Q1733" s="58"/>
      <c r="R1733" s="59"/>
      <c r="S1733" s="59"/>
      <c r="T1733" s="59">
        <v>4.0494000000000003</v>
      </c>
      <c r="U1733" s="59"/>
      <c r="V1733" s="59"/>
      <c r="W1733" s="59"/>
      <c r="X1733" s="59">
        <v>4.1303879999999999</v>
      </c>
      <c r="Y1733" s="59"/>
    </row>
    <row r="1734" spans="3:25">
      <c r="C1734" s="13" t="str">
        <f>IFERROR(VLOOKUP(A1734,$H$13:$K$2718,4,0),"")</f>
        <v/>
      </c>
      <c r="H1734" s="54" t="s">
        <v>16279</v>
      </c>
      <c r="I1734" s="55" t="s">
        <v>19830</v>
      </c>
      <c r="J1734" s="55" t="s">
        <v>18339</v>
      </c>
      <c r="K1734" s="56">
        <v>6</v>
      </c>
      <c r="L1734" s="56" t="s">
        <v>20532</v>
      </c>
      <c r="M1734" s="57" t="s">
        <v>20537</v>
      </c>
      <c r="N1734" s="58"/>
      <c r="O1734" s="58"/>
      <c r="P1734" s="58">
        <v>12.62</v>
      </c>
      <c r="Q1734" s="58"/>
      <c r="R1734" s="59"/>
      <c r="S1734" s="59"/>
      <c r="T1734" s="59">
        <v>12.872399999999999</v>
      </c>
      <c r="U1734" s="59"/>
      <c r="V1734" s="59"/>
      <c r="W1734" s="59"/>
      <c r="X1734" s="59">
        <v>13.129847999999999</v>
      </c>
      <c r="Y1734" s="59"/>
    </row>
    <row r="1735" spans="3:25">
      <c r="C1735" s="13" t="str">
        <f>IFERROR(VLOOKUP(A1735,$H$13:$K$2718,4,0),"")</f>
        <v/>
      </c>
      <c r="H1735" s="54" t="s">
        <v>16280</v>
      </c>
      <c r="I1735" s="55" t="s">
        <v>19831</v>
      </c>
      <c r="J1735" s="55" t="s">
        <v>19832</v>
      </c>
      <c r="K1735" s="56">
        <v>1</v>
      </c>
      <c r="L1735" s="56" t="s">
        <v>20532</v>
      </c>
      <c r="M1735" s="57" t="s">
        <v>20536</v>
      </c>
      <c r="N1735" s="58">
        <v>5.17</v>
      </c>
      <c r="O1735" s="58">
        <v>4.87</v>
      </c>
      <c r="P1735" s="58">
        <v>4.57</v>
      </c>
      <c r="Q1735" s="58">
        <v>4.21</v>
      </c>
      <c r="R1735" s="59">
        <v>5.2733999999999996</v>
      </c>
      <c r="S1735" s="59">
        <v>4.9674000000000005</v>
      </c>
      <c r="T1735" s="59">
        <v>4.6614000000000004</v>
      </c>
      <c r="U1735" s="59">
        <v>4.2942</v>
      </c>
      <c r="V1735" s="59">
        <v>5.3788679999999998</v>
      </c>
      <c r="W1735" s="59">
        <v>5.0667480000000005</v>
      </c>
      <c r="X1735" s="59">
        <v>4.7546280000000003</v>
      </c>
      <c r="Y1735" s="59">
        <v>4.3800840000000001</v>
      </c>
    </row>
    <row r="1736" spans="3:25">
      <c r="C1736" s="13" t="str">
        <f>IFERROR(VLOOKUP(A1736,$H$13:$K$2718,4,0),"")</f>
        <v/>
      </c>
      <c r="H1736" s="54" t="s">
        <v>16281</v>
      </c>
      <c r="I1736" s="55" t="s">
        <v>19833</v>
      </c>
      <c r="J1736" s="55" t="s">
        <v>14562</v>
      </c>
      <c r="K1736" s="56">
        <v>1</v>
      </c>
      <c r="L1736" s="56" t="s">
        <v>20533</v>
      </c>
      <c r="M1736" s="57" t="s">
        <v>20537</v>
      </c>
      <c r="N1736" s="58"/>
      <c r="O1736" s="58"/>
      <c r="P1736" s="58">
        <v>19.198399999999999</v>
      </c>
      <c r="Q1736" s="58"/>
      <c r="R1736" s="59"/>
      <c r="S1736" s="59"/>
      <c r="T1736" s="59">
        <v>19.582367999999999</v>
      </c>
      <c r="U1736" s="59"/>
      <c r="V1736" s="59"/>
      <c r="W1736" s="59"/>
      <c r="X1736" s="59">
        <v>19.974015359999999</v>
      </c>
      <c r="Y1736" s="59"/>
    </row>
    <row r="1737" spans="3:25">
      <c r="C1737" s="13" t="str">
        <f>IFERROR(VLOOKUP(A1737,$H$13:$K$2718,4,0),"")</f>
        <v/>
      </c>
      <c r="H1737" s="54" t="s">
        <v>16282</v>
      </c>
      <c r="I1737" s="55" t="s">
        <v>19834</v>
      </c>
      <c r="J1737" s="55" t="s">
        <v>19835</v>
      </c>
      <c r="K1737" s="56">
        <v>1</v>
      </c>
      <c r="L1737" s="56" t="s">
        <v>20532</v>
      </c>
      <c r="M1737" s="57" t="s">
        <v>20537</v>
      </c>
      <c r="N1737" s="58"/>
      <c r="O1737" s="58"/>
      <c r="P1737" s="58">
        <v>4.5600000000000005</v>
      </c>
      <c r="Q1737" s="58"/>
      <c r="R1737" s="59"/>
      <c r="S1737" s="59"/>
      <c r="T1737" s="59">
        <v>4.6512000000000002</v>
      </c>
      <c r="U1737" s="59"/>
      <c r="V1737" s="59"/>
      <c r="W1737" s="59"/>
      <c r="X1737" s="59">
        <v>4.744224</v>
      </c>
      <c r="Y1737" s="59"/>
    </row>
    <row r="1738" spans="3:25">
      <c r="C1738" s="13" t="str">
        <f>IFERROR(VLOOKUP(A1738,$H$13:$K$2718,4,0),"")</f>
        <v/>
      </c>
      <c r="H1738" s="54" t="s">
        <v>16283</v>
      </c>
      <c r="I1738" s="55" t="s">
        <v>19836</v>
      </c>
      <c r="J1738" s="55" t="s">
        <v>14562</v>
      </c>
      <c r="K1738" s="56">
        <v>1</v>
      </c>
      <c r="L1738" s="56" t="s">
        <v>20533</v>
      </c>
      <c r="M1738" s="57" t="s">
        <v>20537</v>
      </c>
      <c r="N1738" s="58"/>
      <c r="O1738" s="58"/>
      <c r="P1738" s="58">
        <v>7.13</v>
      </c>
      <c r="Q1738" s="58"/>
      <c r="R1738" s="59"/>
      <c r="S1738" s="59"/>
      <c r="T1738" s="59">
        <v>7.2725999999999997</v>
      </c>
      <c r="U1738" s="59"/>
      <c r="V1738" s="59"/>
      <c r="W1738" s="59"/>
      <c r="X1738" s="59">
        <v>7.4180519999999994</v>
      </c>
      <c r="Y1738" s="59"/>
    </row>
    <row r="1739" spans="3:25">
      <c r="C1739" s="13" t="str">
        <f>IFERROR(VLOOKUP(A1739,$H$13:$K$2718,4,0),"")</f>
        <v/>
      </c>
      <c r="H1739" s="54" t="s">
        <v>16284</v>
      </c>
      <c r="I1739" s="55" t="s">
        <v>14562</v>
      </c>
      <c r="J1739" s="55" t="s">
        <v>14562</v>
      </c>
      <c r="K1739" s="56">
        <v>1</v>
      </c>
      <c r="L1739" s="56" t="s">
        <v>20532</v>
      </c>
      <c r="M1739" s="57" t="s">
        <v>20537</v>
      </c>
      <c r="N1739" s="58"/>
      <c r="O1739" s="58"/>
      <c r="P1739" s="58">
        <v>7.79</v>
      </c>
      <c r="Q1739" s="58"/>
      <c r="R1739" s="59"/>
      <c r="S1739" s="59"/>
      <c r="T1739" s="59">
        <v>7.9458000000000002</v>
      </c>
      <c r="U1739" s="59"/>
      <c r="V1739" s="59"/>
      <c r="W1739" s="59"/>
      <c r="X1739" s="59">
        <v>8.1047159999999998</v>
      </c>
      <c r="Y1739" s="59"/>
    </row>
    <row r="1740" spans="3:25">
      <c r="C1740" s="13" t="str">
        <f>IFERROR(VLOOKUP(A1740,$H$13:$K$2718,4,0),"")</f>
        <v/>
      </c>
      <c r="H1740" s="54" t="s">
        <v>16285</v>
      </c>
      <c r="I1740" s="55" t="s">
        <v>14562</v>
      </c>
      <c r="J1740" s="55" t="s">
        <v>14562</v>
      </c>
      <c r="K1740" s="56">
        <v>1</v>
      </c>
      <c r="L1740" s="56" t="s">
        <v>20532</v>
      </c>
      <c r="M1740" s="57" t="s">
        <v>20537</v>
      </c>
      <c r="N1740" s="58"/>
      <c r="O1740" s="58"/>
      <c r="P1740" s="58">
        <v>5.18</v>
      </c>
      <c r="Q1740" s="58"/>
      <c r="R1740" s="59"/>
      <c r="S1740" s="59"/>
      <c r="T1740" s="59">
        <v>5.2835999999999999</v>
      </c>
      <c r="U1740" s="59"/>
      <c r="V1740" s="59"/>
      <c r="W1740" s="59"/>
      <c r="X1740" s="59">
        <v>5.3892720000000001</v>
      </c>
      <c r="Y1740" s="59"/>
    </row>
    <row r="1741" spans="3:25">
      <c r="C1741" s="13" t="str">
        <f>IFERROR(VLOOKUP(A1741,$H$13:$K$2718,4,0),"")</f>
        <v/>
      </c>
      <c r="H1741" s="54" t="s">
        <v>16286</v>
      </c>
      <c r="I1741" s="55" t="s">
        <v>14562</v>
      </c>
      <c r="J1741" s="55" t="s">
        <v>19837</v>
      </c>
      <c r="K1741" s="56">
        <v>1</v>
      </c>
      <c r="L1741" s="56" t="s">
        <v>20532</v>
      </c>
      <c r="M1741" s="57" t="s">
        <v>20537</v>
      </c>
      <c r="N1741" s="58"/>
      <c r="O1741" s="58"/>
      <c r="P1741" s="58">
        <v>5.1199999999999992</v>
      </c>
      <c r="Q1741" s="58"/>
      <c r="R1741" s="59"/>
      <c r="S1741" s="59"/>
      <c r="T1741" s="59">
        <v>5.2223999999999995</v>
      </c>
      <c r="U1741" s="59"/>
      <c r="V1741" s="59"/>
      <c r="W1741" s="59"/>
      <c r="X1741" s="59">
        <v>5.3268479999999991</v>
      </c>
      <c r="Y1741" s="59"/>
    </row>
    <row r="1742" spans="3:25">
      <c r="C1742" s="13" t="str">
        <f>IFERROR(VLOOKUP(A1742,$H$13:$K$2718,4,0),"")</f>
        <v/>
      </c>
      <c r="H1742" s="54" t="s">
        <v>16287</v>
      </c>
      <c r="I1742" s="55" t="s">
        <v>18793</v>
      </c>
      <c r="J1742" s="55" t="s">
        <v>14562</v>
      </c>
      <c r="K1742" s="56">
        <v>1</v>
      </c>
      <c r="L1742" s="56" t="s">
        <v>20533</v>
      </c>
      <c r="M1742" s="57" t="s">
        <v>20537</v>
      </c>
      <c r="N1742" s="58"/>
      <c r="O1742" s="58"/>
      <c r="P1742" s="58">
        <v>21.477199999999996</v>
      </c>
      <c r="Q1742" s="58"/>
      <c r="R1742" s="59"/>
      <c r="S1742" s="59"/>
      <c r="T1742" s="59">
        <v>21.906743999999996</v>
      </c>
      <c r="U1742" s="59"/>
      <c r="V1742" s="59"/>
      <c r="W1742" s="59"/>
      <c r="X1742" s="59">
        <v>22.344878879999996</v>
      </c>
      <c r="Y1742" s="59"/>
    </row>
    <row r="1743" spans="3:25">
      <c r="C1743" s="13" t="str">
        <f>IFERROR(VLOOKUP(A1743,$H$13:$K$2718,4,0),"")</f>
        <v/>
      </c>
      <c r="H1743" s="54" t="s">
        <v>16288</v>
      </c>
      <c r="I1743" s="55" t="s">
        <v>14562</v>
      </c>
      <c r="J1743" s="55" t="s">
        <v>19838</v>
      </c>
      <c r="K1743" s="56">
        <v>1</v>
      </c>
      <c r="L1743" s="56" t="s">
        <v>20532</v>
      </c>
      <c r="M1743" s="57" t="s">
        <v>20537</v>
      </c>
      <c r="N1743" s="58"/>
      <c r="O1743" s="58"/>
      <c r="P1743" s="58">
        <v>5.07</v>
      </c>
      <c r="Q1743" s="58"/>
      <c r="R1743" s="59"/>
      <c r="S1743" s="59"/>
      <c r="T1743" s="59">
        <v>5.1714000000000002</v>
      </c>
      <c r="U1743" s="59"/>
      <c r="V1743" s="59"/>
      <c r="W1743" s="59"/>
      <c r="X1743" s="59">
        <v>5.2748280000000003</v>
      </c>
      <c r="Y1743" s="59"/>
    </row>
    <row r="1744" spans="3:25">
      <c r="C1744" s="13" t="str">
        <f>IFERROR(VLOOKUP(A1744,$H$13:$K$2718,4,0),"")</f>
        <v/>
      </c>
      <c r="H1744" s="54" t="s">
        <v>16289</v>
      </c>
      <c r="I1744" s="55" t="s">
        <v>19839</v>
      </c>
      <c r="J1744" s="55" t="s">
        <v>19631</v>
      </c>
      <c r="K1744" s="56">
        <v>1</v>
      </c>
      <c r="L1744" s="56" t="s">
        <v>20532</v>
      </c>
      <c r="M1744" s="57" t="s">
        <v>20537</v>
      </c>
      <c r="N1744" s="58"/>
      <c r="O1744" s="58"/>
      <c r="P1744" s="58">
        <v>4.9599999999999991</v>
      </c>
      <c r="Q1744" s="58"/>
      <c r="R1744" s="59"/>
      <c r="S1744" s="59"/>
      <c r="T1744" s="59">
        <v>5.0591999999999988</v>
      </c>
      <c r="U1744" s="59"/>
      <c r="V1744" s="59"/>
      <c r="W1744" s="59"/>
      <c r="X1744" s="59">
        <v>5.1603839999999987</v>
      </c>
      <c r="Y1744" s="59"/>
    </row>
    <row r="1745" spans="3:25">
      <c r="C1745" s="13" t="str">
        <f>IFERROR(VLOOKUP(A1745,$H$13:$K$2718,4,0),"")</f>
        <v/>
      </c>
      <c r="H1745" s="54" t="s">
        <v>16290</v>
      </c>
      <c r="I1745" s="55" t="s">
        <v>14562</v>
      </c>
      <c r="J1745" s="55" t="s">
        <v>19840</v>
      </c>
      <c r="K1745" s="56">
        <v>1</v>
      </c>
      <c r="L1745" s="56" t="s">
        <v>20532</v>
      </c>
      <c r="M1745" s="57" t="s">
        <v>20537</v>
      </c>
      <c r="N1745" s="58"/>
      <c r="O1745" s="58"/>
      <c r="P1745" s="58">
        <v>5.2099999999999991</v>
      </c>
      <c r="Q1745" s="58"/>
      <c r="R1745" s="59"/>
      <c r="S1745" s="59"/>
      <c r="T1745" s="59">
        <v>5.3141999999999987</v>
      </c>
      <c r="U1745" s="59"/>
      <c r="V1745" s="59"/>
      <c r="W1745" s="59"/>
      <c r="X1745" s="59">
        <v>5.4204839999999983</v>
      </c>
      <c r="Y1745" s="59"/>
    </row>
    <row r="1746" spans="3:25">
      <c r="C1746" s="13" t="str">
        <f>IFERROR(VLOOKUP(A1746,$H$13:$K$2718,4,0),"")</f>
        <v/>
      </c>
      <c r="H1746" s="54" t="s">
        <v>16291</v>
      </c>
      <c r="I1746" s="55" t="s">
        <v>14562</v>
      </c>
      <c r="J1746" s="55" t="s">
        <v>14562</v>
      </c>
      <c r="K1746" s="56">
        <v>1</v>
      </c>
      <c r="L1746" s="56" t="s">
        <v>20532</v>
      </c>
      <c r="M1746" s="57" t="s">
        <v>20537</v>
      </c>
      <c r="N1746" s="58"/>
      <c r="O1746" s="58"/>
      <c r="P1746" s="58">
        <v>26.79</v>
      </c>
      <c r="Q1746" s="58"/>
      <c r="R1746" s="59"/>
      <c r="S1746" s="59"/>
      <c r="T1746" s="59">
        <v>27.325799999999997</v>
      </c>
      <c r="U1746" s="59"/>
      <c r="V1746" s="59"/>
      <c r="W1746" s="59"/>
      <c r="X1746" s="59">
        <v>27.872315999999998</v>
      </c>
      <c r="Y1746" s="59"/>
    </row>
    <row r="1747" spans="3:25">
      <c r="C1747" s="13" t="str">
        <f>IFERROR(VLOOKUP(A1747,$H$13:$K$2718,4,0),"")</f>
        <v/>
      </c>
      <c r="H1747" s="54" t="s">
        <v>16292</v>
      </c>
      <c r="I1747" s="55" t="s">
        <v>19841</v>
      </c>
      <c r="J1747" s="55" t="s">
        <v>14562</v>
      </c>
      <c r="K1747" s="56">
        <v>1</v>
      </c>
      <c r="L1747" s="56" t="s">
        <v>20532</v>
      </c>
      <c r="M1747" s="57" t="s">
        <v>20537</v>
      </c>
      <c r="N1747" s="58"/>
      <c r="O1747" s="58"/>
      <c r="P1747" s="58">
        <v>4.870000000000001</v>
      </c>
      <c r="Q1747" s="58"/>
      <c r="R1747" s="59"/>
      <c r="S1747" s="59"/>
      <c r="T1747" s="59">
        <v>4.9674000000000014</v>
      </c>
      <c r="U1747" s="59"/>
      <c r="V1747" s="59"/>
      <c r="W1747" s="59"/>
      <c r="X1747" s="59">
        <v>5.0667480000000014</v>
      </c>
      <c r="Y1747" s="59"/>
    </row>
    <row r="1748" spans="3:25">
      <c r="C1748" s="13" t="str">
        <f>IFERROR(VLOOKUP(A1748,$H$13:$K$2718,4,0),"")</f>
        <v/>
      </c>
      <c r="H1748" s="54" t="s">
        <v>16293</v>
      </c>
      <c r="I1748" s="55" t="s">
        <v>19842</v>
      </c>
      <c r="J1748" s="55" t="s">
        <v>14562</v>
      </c>
      <c r="K1748" s="56">
        <v>1</v>
      </c>
      <c r="L1748" s="56" t="s">
        <v>20532</v>
      </c>
      <c r="M1748" s="57" t="s">
        <v>20537</v>
      </c>
      <c r="N1748" s="58"/>
      <c r="O1748" s="58"/>
      <c r="P1748" s="58">
        <v>3.9</v>
      </c>
      <c r="Q1748" s="58"/>
      <c r="R1748" s="59"/>
      <c r="S1748" s="59"/>
      <c r="T1748" s="59">
        <v>3.9779999999999998</v>
      </c>
      <c r="U1748" s="59"/>
      <c r="V1748" s="59"/>
      <c r="W1748" s="59"/>
      <c r="X1748" s="59">
        <v>4.0575599999999996</v>
      </c>
      <c r="Y1748" s="59"/>
    </row>
    <row r="1749" spans="3:25">
      <c r="C1749" s="13" t="str">
        <f>IFERROR(VLOOKUP(A1749,$H$13:$K$2718,4,0),"")</f>
        <v/>
      </c>
      <c r="H1749" s="54" t="s">
        <v>16294</v>
      </c>
      <c r="I1749" s="55" t="s">
        <v>14562</v>
      </c>
      <c r="J1749" s="55" t="s">
        <v>19843</v>
      </c>
      <c r="K1749" s="56">
        <v>1</v>
      </c>
      <c r="L1749" s="56" t="s">
        <v>20532</v>
      </c>
      <c r="M1749" s="57" t="s">
        <v>20537</v>
      </c>
      <c r="N1749" s="58"/>
      <c r="O1749" s="58"/>
      <c r="P1749" s="58">
        <v>6.66</v>
      </c>
      <c r="Q1749" s="58"/>
      <c r="R1749" s="59"/>
      <c r="S1749" s="59"/>
      <c r="T1749" s="59">
        <v>6.7932000000000006</v>
      </c>
      <c r="U1749" s="59"/>
      <c r="V1749" s="59"/>
      <c r="W1749" s="59"/>
      <c r="X1749" s="59">
        <v>6.9290640000000003</v>
      </c>
      <c r="Y1749" s="59"/>
    </row>
    <row r="1750" spans="3:25">
      <c r="C1750" s="13" t="str">
        <f>IFERROR(VLOOKUP(A1750,$H$13:$K$2718,4,0),"")</f>
        <v/>
      </c>
      <c r="H1750" s="54" t="s">
        <v>16295</v>
      </c>
      <c r="I1750" s="55" t="s">
        <v>14562</v>
      </c>
      <c r="J1750" s="55" t="s">
        <v>14562</v>
      </c>
      <c r="K1750" s="56">
        <v>1</v>
      </c>
      <c r="L1750" s="56" t="s">
        <v>20532</v>
      </c>
      <c r="M1750" s="57" t="s">
        <v>20537</v>
      </c>
      <c r="N1750" s="58"/>
      <c r="O1750" s="58"/>
      <c r="P1750" s="58">
        <v>7.39</v>
      </c>
      <c r="Q1750" s="58"/>
      <c r="R1750" s="59"/>
      <c r="S1750" s="59"/>
      <c r="T1750" s="59">
        <v>7.5377999999999998</v>
      </c>
      <c r="U1750" s="59"/>
      <c r="V1750" s="59"/>
      <c r="W1750" s="59"/>
      <c r="X1750" s="59">
        <v>7.6885560000000002</v>
      </c>
      <c r="Y1750" s="59"/>
    </row>
    <row r="1751" spans="3:25">
      <c r="C1751" s="13" t="str">
        <f>IFERROR(VLOOKUP(A1751,$H$13:$K$2718,4,0),"")</f>
        <v/>
      </c>
      <c r="H1751" s="54" t="s">
        <v>16296</v>
      </c>
      <c r="I1751" s="55" t="s">
        <v>19844</v>
      </c>
      <c r="J1751" s="55" t="s">
        <v>14562</v>
      </c>
      <c r="K1751" s="56">
        <v>1</v>
      </c>
      <c r="L1751" s="56" t="s">
        <v>20533</v>
      </c>
      <c r="M1751" s="57" t="s">
        <v>20537</v>
      </c>
      <c r="N1751" s="58"/>
      <c r="O1751" s="58"/>
      <c r="P1751" s="58">
        <v>22.06</v>
      </c>
      <c r="Q1751" s="58"/>
      <c r="R1751" s="59"/>
      <c r="S1751" s="59"/>
      <c r="T1751" s="59">
        <v>22.501199999999997</v>
      </c>
      <c r="U1751" s="59"/>
      <c r="V1751" s="59"/>
      <c r="W1751" s="59"/>
      <c r="X1751" s="59">
        <v>22.951223999999996</v>
      </c>
      <c r="Y1751" s="59"/>
    </row>
    <row r="1752" spans="3:25">
      <c r="C1752" s="13" t="str">
        <f>IFERROR(VLOOKUP(A1752,$H$13:$K$2718,4,0),"")</f>
        <v/>
      </c>
      <c r="H1752" s="54" t="s">
        <v>16297</v>
      </c>
      <c r="I1752" s="55" t="s">
        <v>19845</v>
      </c>
      <c r="J1752" s="55" t="s">
        <v>14562</v>
      </c>
      <c r="K1752" s="56">
        <v>1</v>
      </c>
      <c r="L1752" s="56" t="s">
        <v>20532</v>
      </c>
      <c r="M1752" s="57" t="s">
        <v>20537</v>
      </c>
      <c r="N1752" s="58"/>
      <c r="O1752" s="58"/>
      <c r="P1752" s="58">
        <v>13.04</v>
      </c>
      <c r="Q1752" s="58"/>
      <c r="R1752" s="59"/>
      <c r="S1752" s="59"/>
      <c r="T1752" s="59">
        <v>13.300799999999999</v>
      </c>
      <c r="U1752" s="59"/>
      <c r="V1752" s="59"/>
      <c r="W1752" s="59"/>
      <c r="X1752" s="59">
        <v>13.566815999999999</v>
      </c>
      <c r="Y1752" s="59"/>
    </row>
    <row r="1753" spans="3:25">
      <c r="C1753" s="13" t="str">
        <f>IFERROR(VLOOKUP(A1753,$H$13:$K$2718,4,0),"")</f>
        <v/>
      </c>
      <c r="H1753" s="54" t="s">
        <v>16298</v>
      </c>
      <c r="I1753" s="55" t="s">
        <v>14562</v>
      </c>
      <c r="J1753" s="55" t="s">
        <v>19631</v>
      </c>
      <c r="K1753" s="56">
        <v>1</v>
      </c>
      <c r="L1753" s="56" t="s">
        <v>20532</v>
      </c>
      <c r="M1753" s="57" t="s">
        <v>20537</v>
      </c>
      <c r="N1753" s="58"/>
      <c r="O1753" s="58"/>
      <c r="P1753" s="58">
        <v>5.3599999999999994</v>
      </c>
      <c r="Q1753" s="58"/>
      <c r="R1753" s="59"/>
      <c r="S1753" s="59"/>
      <c r="T1753" s="59">
        <v>5.4671999999999992</v>
      </c>
      <c r="U1753" s="59"/>
      <c r="V1753" s="59"/>
      <c r="W1753" s="59"/>
      <c r="X1753" s="59">
        <v>5.5765439999999993</v>
      </c>
      <c r="Y1753" s="59"/>
    </row>
    <row r="1754" spans="3:25">
      <c r="C1754" s="13" t="str">
        <f>IFERROR(VLOOKUP(A1754,$H$13:$K$2718,4,0),"")</f>
        <v/>
      </c>
      <c r="H1754" s="54" t="s">
        <v>16299</v>
      </c>
      <c r="I1754" s="55" t="s">
        <v>19846</v>
      </c>
      <c r="J1754" s="55" t="s">
        <v>14562</v>
      </c>
      <c r="K1754" s="56">
        <v>1</v>
      </c>
      <c r="L1754" s="56" t="s">
        <v>20533</v>
      </c>
      <c r="M1754" s="57" t="s">
        <v>20537</v>
      </c>
      <c r="N1754" s="58"/>
      <c r="O1754" s="58"/>
      <c r="P1754" s="58">
        <v>5.6999999999999993</v>
      </c>
      <c r="Q1754" s="58"/>
      <c r="R1754" s="59"/>
      <c r="S1754" s="59"/>
      <c r="T1754" s="59">
        <v>5.8139999999999992</v>
      </c>
      <c r="U1754" s="59"/>
      <c r="V1754" s="59"/>
      <c r="W1754" s="59"/>
      <c r="X1754" s="59">
        <v>5.9302799999999989</v>
      </c>
      <c r="Y1754" s="59"/>
    </row>
    <row r="1755" spans="3:25">
      <c r="C1755" s="13" t="str">
        <f>IFERROR(VLOOKUP(A1755,$H$13:$K$2718,4,0),"")</f>
        <v/>
      </c>
      <c r="H1755" s="54" t="s">
        <v>16300</v>
      </c>
      <c r="I1755" s="55" t="s">
        <v>18269</v>
      </c>
      <c r="J1755" s="55" t="s">
        <v>18270</v>
      </c>
      <c r="K1755" s="56">
        <v>1</v>
      </c>
      <c r="L1755" s="56" t="s">
        <v>20532</v>
      </c>
      <c r="M1755" s="57" t="s">
        <v>20537</v>
      </c>
      <c r="N1755" s="58"/>
      <c r="O1755" s="58"/>
      <c r="P1755" s="58">
        <v>13.91</v>
      </c>
      <c r="Q1755" s="58"/>
      <c r="R1755" s="59"/>
      <c r="S1755" s="59"/>
      <c r="T1755" s="59">
        <v>14.1882</v>
      </c>
      <c r="U1755" s="59"/>
      <c r="V1755" s="59"/>
      <c r="W1755" s="59"/>
      <c r="X1755" s="59">
        <v>14.471964</v>
      </c>
      <c r="Y1755" s="59"/>
    </row>
    <row r="1756" spans="3:25">
      <c r="C1756" s="13" t="str">
        <f>IFERROR(VLOOKUP(A1756,$H$13:$K$2718,4,0),"")</f>
        <v/>
      </c>
      <c r="H1756" s="54" t="s">
        <v>16301</v>
      </c>
      <c r="I1756" s="55" t="s">
        <v>19847</v>
      </c>
      <c r="J1756" s="55" t="s">
        <v>14562</v>
      </c>
      <c r="K1756" s="56">
        <v>1</v>
      </c>
      <c r="L1756" s="56" t="s">
        <v>20533</v>
      </c>
      <c r="M1756" s="57" t="s">
        <v>20537</v>
      </c>
      <c r="N1756" s="58"/>
      <c r="O1756" s="58"/>
      <c r="P1756" s="58">
        <v>12.29</v>
      </c>
      <c r="Q1756" s="58"/>
      <c r="R1756" s="59"/>
      <c r="S1756" s="59"/>
      <c r="T1756" s="59">
        <v>12.535799999999998</v>
      </c>
      <c r="U1756" s="59"/>
      <c r="V1756" s="59"/>
      <c r="W1756" s="59"/>
      <c r="X1756" s="59">
        <v>12.786515999999999</v>
      </c>
      <c r="Y1756" s="59"/>
    </row>
    <row r="1757" spans="3:25">
      <c r="C1757" s="13" t="str">
        <f>IFERROR(VLOOKUP(A1757,$H$13:$K$2718,4,0),"")</f>
        <v/>
      </c>
      <c r="H1757" s="54" t="s">
        <v>16302</v>
      </c>
      <c r="I1757" s="55" t="s">
        <v>19848</v>
      </c>
      <c r="J1757" s="55" t="s">
        <v>14562</v>
      </c>
      <c r="K1757" s="56">
        <v>1</v>
      </c>
      <c r="L1757" s="56" t="s">
        <v>20532</v>
      </c>
      <c r="M1757" s="57" t="s">
        <v>20537</v>
      </c>
      <c r="N1757" s="58"/>
      <c r="O1757" s="58"/>
      <c r="P1757" s="58">
        <v>3.46</v>
      </c>
      <c r="Q1757" s="58"/>
      <c r="R1757" s="59"/>
      <c r="S1757" s="59"/>
      <c r="T1757" s="59">
        <v>3.5291999999999999</v>
      </c>
      <c r="U1757" s="59"/>
      <c r="V1757" s="59"/>
      <c r="W1757" s="59"/>
      <c r="X1757" s="59">
        <v>3.5997840000000001</v>
      </c>
      <c r="Y1757" s="59"/>
    </row>
    <row r="1758" spans="3:25">
      <c r="C1758" s="13" t="str">
        <f>IFERROR(VLOOKUP(A1758,$H$13:$K$2718,4,0),"")</f>
        <v/>
      </c>
      <c r="H1758" s="54" t="s">
        <v>16303</v>
      </c>
      <c r="I1758" s="55" t="s">
        <v>19849</v>
      </c>
      <c r="J1758" s="55" t="s">
        <v>19850</v>
      </c>
      <c r="K1758" s="56">
        <v>1</v>
      </c>
      <c r="L1758" s="56" t="s">
        <v>20532</v>
      </c>
      <c r="M1758" s="57" t="s">
        <v>20537</v>
      </c>
      <c r="N1758" s="58"/>
      <c r="O1758" s="58"/>
      <c r="P1758" s="58">
        <v>4.91</v>
      </c>
      <c r="Q1758" s="58"/>
      <c r="R1758" s="59"/>
      <c r="S1758" s="59"/>
      <c r="T1758" s="59">
        <v>5.0082000000000004</v>
      </c>
      <c r="U1758" s="59"/>
      <c r="V1758" s="59"/>
      <c r="W1758" s="59"/>
      <c r="X1758" s="59">
        <v>5.1083640000000008</v>
      </c>
      <c r="Y1758" s="59"/>
    </row>
    <row r="1759" spans="3:25">
      <c r="C1759" s="13" t="str">
        <f>IFERROR(VLOOKUP(A1759,$H$13:$K$2718,4,0),"")</f>
        <v/>
      </c>
      <c r="H1759" s="54" t="s">
        <v>16304</v>
      </c>
      <c r="I1759" s="55" t="s">
        <v>19851</v>
      </c>
      <c r="J1759" s="55" t="s">
        <v>14562</v>
      </c>
      <c r="K1759" s="56">
        <v>1</v>
      </c>
      <c r="L1759" s="56" t="s">
        <v>20532</v>
      </c>
      <c r="M1759" s="57" t="s">
        <v>20537</v>
      </c>
      <c r="N1759" s="58"/>
      <c r="O1759" s="58"/>
      <c r="P1759" s="58">
        <v>4.17</v>
      </c>
      <c r="Q1759" s="58"/>
      <c r="R1759" s="59"/>
      <c r="S1759" s="59"/>
      <c r="T1759" s="59">
        <v>4.2534000000000001</v>
      </c>
      <c r="U1759" s="59"/>
      <c r="V1759" s="59"/>
      <c r="W1759" s="59"/>
      <c r="X1759" s="59">
        <v>4.3384679999999998</v>
      </c>
      <c r="Y1759" s="59"/>
    </row>
    <row r="1760" spans="3:25">
      <c r="C1760" s="13" t="str">
        <f>IFERROR(VLOOKUP(A1760,$H$13:$K$2718,4,0),"")</f>
        <v/>
      </c>
      <c r="H1760" s="54" t="s">
        <v>16305</v>
      </c>
      <c r="I1760" s="55" t="s">
        <v>19852</v>
      </c>
      <c r="J1760" s="55" t="s">
        <v>14562</v>
      </c>
      <c r="K1760" s="56">
        <v>1</v>
      </c>
      <c r="L1760" s="56" t="s">
        <v>20532</v>
      </c>
      <c r="M1760" s="57" t="s">
        <v>20537</v>
      </c>
      <c r="N1760" s="58"/>
      <c r="O1760" s="58"/>
      <c r="P1760" s="58">
        <v>4.2699999999999996</v>
      </c>
      <c r="Q1760" s="58"/>
      <c r="R1760" s="59"/>
      <c r="S1760" s="59"/>
      <c r="T1760" s="59">
        <v>4.3553999999999995</v>
      </c>
      <c r="U1760" s="59"/>
      <c r="V1760" s="59"/>
      <c r="W1760" s="59"/>
      <c r="X1760" s="59">
        <v>4.4425079999999992</v>
      </c>
      <c r="Y1760" s="59"/>
    </row>
    <row r="1761" spans="3:25">
      <c r="C1761" s="13" t="str">
        <f>IFERROR(VLOOKUP(A1761,$H$13:$K$2718,4,0),"")</f>
        <v/>
      </c>
      <c r="H1761" s="54" t="s">
        <v>16306</v>
      </c>
      <c r="I1761" s="55" t="s">
        <v>19853</v>
      </c>
      <c r="J1761" s="55" t="s">
        <v>14562</v>
      </c>
      <c r="K1761" s="56">
        <v>1</v>
      </c>
      <c r="L1761" s="56" t="s">
        <v>20532</v>
      </c>
      <c r="M1761" s="57" t="s">
        <v>20537</v>
      </c>
      <c r="N1761" s="58"/>
      <c r="O1761" s="58"/>
      <c r="P1761" s="58">
        <v>7.089999999999999</v>
      </c>
      <c r="Q1761" s="58"/>
      <c r="R1761" s="59"/>
      <c r="S1761" s="59"/>
      <c r="T1761" s="59">
        <v>7.2317999999999989</v>
      </c>
      <c r="U1761" s="59"/>
      <c r="V1761" s="59"/>
      <c r="W1761" s="59"/>
      <c r="X1761" s="59">
        <v>7.3764359999999991</v>
      </c>
      <c r="Y1761" s="59"/>
    </row>
    <row r="1762" spans="3:25">
      <c r="C1762" s="13" t="str">
        <f>IFERROR(VLOOKUP(A1762,$H$13:$K$2718,4,0),"")</f>
        <v/>
      </c>
      <c r="H1762" s="54" t="s">
        <v>16307</v>
      </c>
      <c r="I1762" s="55" t="s">
        <v>19854</v>
      </c>
      <c r="J1762" s="55" t="s">
        <v>14562</v>
      </c>
      <c r="K1762" s="56">
        <v>1</v>
      </c>
      <c r="L1762" s="56" t="s">
        <v>20532</v>
      </c>
      <c r="M1762" s="57" t="s">
        <v>20537</v>
      </c>
      <c r="N1762" s="58"/>
      <c r="O1762" s="58"/>
      <c r="P1762" s="58">
        <v>4.26</v>
      </c>
      <c r="Q1762" s="58"/>
      <c r="R1762" s="59"/>
      <c r="S1762" s="59"/>
      <c r="T1762" s="59">
        <v>4.3452000000000002</v>
      </c>
      <c r="U1762" s="59"/>
      <c r="V1762" s="59"/>
      <c r="W1762" s="59"/>
      <c r="X1762" s="59">
        <v>4.4321039999999998</v>
      </c>
      <c r="Y1762" s="59"/>
    </row>
    <row r="1763" spans="3:25">
      <c r="C1763" s="13" t="str">
        <f>IFERROR(VLOOKUP(A1763,$H$13:$K$2718,4,0),"")</f>
        <v/>
      </c>
      <c r="H1763" s="54" t="s">
        <v>16308</v>
      </c>
      <c r="I1763" s="55" t="s">
        <v>19855</v>
      </c>
      <c r="J1763" s="55" t="s">
        <v>19856</v>
      </c>
      <c r="K1763" s="56">
        <v>1</v>
      </c>
      <c r="L1763" s="56" t="s">
        <v>20532</v>
      </c>
      <c r="M1763" s="57" t="s">
        <v>20537</v>
      </c>
      <c r="N1763" s="58"/>
      <c r="O1763" s="58"/>
      <c r="P1763" s="58">
        <v>6.8199999999999994</v>
      </c>
      <c r="Q1763" s="58"/>
      <c r="R1763" s="59"/>
      <c r="S1763" s="59"/>
      <c r="T1763" s="59">
        <v>6.9563999999999995</v>
      </c>
      <c r="U1763" s="59"/>
      <c r="V1763" s="59"/>
      <c r="W1763" s="59"/>
      <c r="X1763" s="59">
        <v>7.0955279999999998</v>
      </c>
      <c r="Y1763" s="59"/>
    </row>
    <row r="1764" spans="3:25">
      <c r="C1764" s="13" t="str">
        <f>IFERROR(VLOOKUP(A1764,$H$13:$K$2718,4,0),"")</f>
        <v/>
      </c>
      <c r="H1764" s="54" t="s">
        <v>16309</v>
      </c>
      <c r="I1764" s="55" t="s">
        <v>19857</v>
      </c>
      <c r="J1764" s="55" t="s">
        <v>14562</v>
      </c>
      <c r="K1764" s="56">
        <v>1</v>
      </c>
      <c r="L1764" s="56" t="s">
        <v>20533</v>
      </c>
      <c r="M1764" s="57" t="s">
        <v>20537</v>
      </c>
      <c r="N1764" s="58"/>
      <c r="O1764" s="58"/>
      <c r="P1764" s="58">
        <v>14.46</v>
      </c>
      <c r="Q1764" s="58"/>
      <c r="R1764" s="59"/>
      <c r="S1764" s="59"/>
      <c r="T1764" s="59">
        <v>14.7492</v>
      </c>
      <c r="U1764" s="59"/>
      <c r="V1764" s="59"/>
      <c r="W1764" s="59"/>
      <c r="X1764" s="59">
        <v>15.044184</v>
      </c>
      <c r="Y1764" s="59"/>
    </row>
    <row r="1765" spans="3:25">
      <c r="C1765" s="13" t="str">
        <f>IFERROR(VLOOKUP(A1765,$H$13:$K$2718,4,0),"")</f>
        <v/>
      </c>
      <c r="H1765" s="54" t="s">
        <v>16310</v>
      </c>
      <c r="I1765" s="55" t="s">
        <v>14562</v>
      </c>
      <c r="J1765" s="55" t="s">
        <v>19858</v>
      </c>
      <c r="K1765" s="56">
        <v>1</v>
      </c>
      <c r="L1765" s="56" t="s">
        <v>20532</v>
      </c>
      <c r="M1765" s="57" t="s">
        <v>20537</v>
      </c>
      <c r="N1765" s="58"/>
      <c r="O1765" s="58"/>
      <c r="P1765" s="58">
        <v>7.63</v>
      </c>
      <c r="Q1765" s="58"/>
      <c r="R1765" s="59"/>
      <c r="S1765" s="59"/>
      <c r="T1765" s="59">
        <v>7.7825999999999995</v>
      </c>
      <c r="U1765" s="59"/>
      <c r="V1765" s="59"/>
      <c r="W1765" s="59"/>
      <c r="X1765" s="59">
        <v>7.9382519999999994</v>
      </c>
      <c r="Y1765" s="59"/>
    </row>
    <row r="1766" spans="3:25">
      <c r="C1766" s="13" t="str">
        <f>IFERROR(VLOOKUP(A1766,$H$13:$K$2718,4,0),"")</f>
        <v/>
      </c>
      <c r="H1766" s="54" t="s">
        <v>16311</v>
      </c>
      <c r="I1766" s="55" t="s">
        <v>14562</v>
      </c>
      <c r="J1766" s="55" t="s">
        <v>14562</v>
      </c>
      <c r="K1766" s="56">
        <v>1</v>
      </c>
      <c r="L1766" s="56" t="s">
        <v>20532</v>
      </c>
      <c r="M1766" s="57" t="s">
        <v>20537</v>
      </c>
      <c r="N1766" s="58"/>
      <c r="O1766" s="58"/>
      <c r="P1766" s="58">
        <v>2.94</v>
      </c>
      <c r="Q1766" s="58"/>
      <c r="R1766" s="59"/>
      <c r="S1766" s="59"/>
      <c r="T1766" s="59">
        <v>2.9988000000000001</v>
      </c>
      <c r="U1766" s="59"/>
      <c r="V1766" s="59"/>
      <c r="W1766" s="59"/>
      <c r="X1766" s="59">
        <v>3.0587759999999999</v>
      </c>
      <c r="Y1766" s="59"/>
    </row>
    <row r="1767" spans="3:25">
      <c r="C1767" s="13" t="str">
        <f>IFERROR(VLOOKUP(A1767,$H$13:$K$2718,4,0),"")</f>
        <v/>
      </c>
      <c r="H1767" s="54" t="s">
        <v>16312</v>
      </c>
      <c r="I1767" s="55" t="s">
        <v>19859</v>
      </c>
      <c r="J1767" s="55" t="s">
        <v>14562</v>
      </c>
      <c r="K1767" s="56">
        <v>1</v>
      </c>
      <c r="L1767" s="56" t="s">
        <v>20532</v>
      </c>
      <c r="M1767" s="57" t="s">
        <v>20537</v>
      </c>
      <c r="N1767" s="58"/>
      <c r="O1767" s="58"/>
      <c r="P1767" s="58">
        <v>2.2799999999999998</v>
      </c>
      <c r="Q1767" s="58"/>
      <c r="R1767" s="59"/>
      <c r="S1767" s="59"/>
      <c r="T1767" s="59">
        <v>2.3255999999999997</v>
      </c>
      <c r="U1767" s="59"/>
      <c r="V1767" s="59"/>
      <c r="W1767" s="59"/>
      <c r="X1767" s="59">
        <v>2.3721119999999996</v>
      </c>
      <c r="Y1767" s="59"/>
    </row>
    <row r="1768" spans="3:25">
      <c r="C1768" s="13" t="str">
        <f>IFERROR(VLOOKUP(A1768,$H$13:$K$2718,4,0),"")</f>
        <v/>
      </c>
      <c r="H1768" s="54" t="s">
        <v>16313</v>
      </c>
      <c r="I1768" s="55" t="s">
        <v>19860</v>
      </c>
      <c r="J1768" s="55" t="s">
        <v>19861</v>
      </c>
      <c r="K1768" s="56">
        <v>1</v>
      </c>
      <c r="L1768" s="56" t="s">
        <v>20532</v>
      </c>
      <c r="M1768" s="57" t="s">
        <v>20537</v>
      </c>
      <c r="N1768" s="58"/>
      <c r="O1768" s="58"/>
      <c r="P1768" s="58">
        <v>1.85</v>
      </c>
      <c r="Q1768" s="58"/>
      <c r="R1768" s="59"/>
      <c r="S1768" s="59"/>
      <c r="T1768" s="59">
        <v>1.887</v>
      </c>
      <c r="U1768" s="59"/>
      <c r="V1768" s="59"/>
      <c r="W1768" s="59"/>
      <c r="X1768" s="59">
        <v>1.9247400000000001</v>
      </c>
      <c r="Y1768" s="59"/>
    </row>
    <row r="1769" spans="3:25">
      <c r="C1769" s="13" t="str">
        <f>IFERROR(VLOOKUP(A1769,$H$13:$K$2718,4,0),"")</f>
        <v/>
      </c>
      <c r="H1769" s="54" t="s">
        <v>16314</v>
      </c>
      <c r="I1769" s="55" t="s">
        <v>14562</v>
      </c>
      <c r="J1769" s="55" t="s">
        <v>14562</v>
      </c>
      <c r="K1769" s="56">
        <v>1</v>
      </c>
      <c r="L1769" s="56" t="s">
        <v>20532</v>
      </c>
      <c r="M1769" s="57" t="s">
        <v>20537</v>
      </c>
      <c r="N1769" s="58"/>
      <c r="O1769" s="58"/>
      <c r="P1769" s="58">
        <v>3.14</v>
      </c>
      <c r="Q1769" s="58"/>
      <c r="R1769" s="59"/>
      <c r="S1769" s="59"/>
      <c r="T1769" s="59">
        <v>3.2028000000000003</v>
      </c>
      <c r="U1769" s="59"/>
      <c r="V1769" s="59"/>
      <c r="W1769" s="59"/>
      <c r="X1769" s="59">
        <v>3.2668560000000002</v>
      </c>
      <c r="Y1769" s="59"/>
    </row>
    <row r="1770" spans="3:25">
      <c r="C1770" s="13" t="str">
        <f>IFERROR(VLOOKUP(A1770,$H$13:$K$2718,4,0),"")</f>
        <v/>
      </c>
      <c r="H1770" s="54" t="s">
        <v>16315</v>
      </c>
      <c r="I1770" s="55" t="s">
        <v>19862</v>
      </c>
      <c r="J1770" s="55" t="s">
        <v>19863</v>
      </c>
      <c r="K1770" s="56">
        <v>1</v>
      </c>
      <c r="L1770" s="56" t="s">
        <v>20532</v>
      </c>
      <c r="M1770" s="57" t="s">
        <v>20537</v>
      </c>
      <c r="N1770" s="58"/>
      <c r="O1770" s="58"/>
      <c r="P1770" s="58">
        <v>5.59</v>
      </c>
      <c r="Q1770" s="58"/>
      <c r="R1770" s="59"/>
      <c r="S1770" s="59"/>
      <c r="T1770" s="59">
        <v>5.7017999999999995</v>
      </c>
      <c r="U1770" s="59"/>
      <c r="V1770" s="59"/>
      <c r="W1770" s="59"/>
      <c r="X1770" s="59">
        <v>5.8158359999999991</v>
      </c>
      <c r="Y1770" s="59"/>
    </row>
    <row r="1771" spans="3:25">
      <c r="C1771" s="13" t="str">
        <f>IFERROR(VLOOKUP(A1771,$H$13:$K$2718,4,0),"")</f>
        <v/>
      </c>
      <c r="H1771" s="54" t="s">
        <v>16316</v>
      </c>
      <c r="I1771" s="55" t="s">
        <v>14562</v>
      </c>
      <c r="J1771" s="55" t="s">
        <v>14562</v>
      </c>
      <c r="K1771" s="56">
        <v>1</v>
      </c>
      <c r="L1771" s="56" t="s">
        <v>20532</v>
      </c>
      <c r="M1771" s="57" t="s">
        <v>20537</v>
      </c>
      <c r="N1771" s="58"/>
      <c r="O1771" s="58"/>
      <c r="P1771" s="58">
        <v>5.35</v>
      </c>
      <c r="Q1771" s="58"/>
      <c r="R1771" s="59"/>
      <c r="S1771" s="59"/>
      <c r="T1771" s="59">
        <v>5.4569999999999999</v>
      </c>
      <c r="U1771" s="59"/>
      <c r="V1771" s="59"/>
      <c r="W1771" s="59"/>
      <c r="X1771" s="59">
        <v>5.5661399999999999</v>
      </c>
      <c r="Y1771" s="59"/>
    </row>
    <row r="1772" spans="3:25">
      <c r="C1772" s="13" t="str">
        <f>IFERROR(VLOOKUP(A1772,$H$13:$K$2718,4,0),"")</f>
        <v/>
      </c>
      <c r="H1772" s="54" t="s">
        <v>16317</v>
      </c>
      <c r="I1772" s="55" t="s">
        <v>19864</v>
      </c>
      <c r="J1772" s="55" t="s">
        <v>14562</v>
      </c>
      <c r="K1772" s="56">
        <v>1</v>
      </c>
      <c r="L1772" s="56" t="s">
        <v>20532</v>
      </c>
      <c r="M1772" s="57" t="s">
        <v>20537</v>
      </c>
      <c r="N1772" s="58"/>
      <c r="O1772" s="58"/>
      <c r="P1772" s="58">
        <v>5.5299999999999994</v>
      </c>
      <c r="Q1772" s="58"/>
      <c r="R1772" s="59"/>
      <c r="S1772" s="59"/>
      <c r="T1772" s="59">
        <v>5.6405999999999992</v>
      </c>
      <c r="U1772" s="59"/>
      <c r="V1772" s="59"/>
      <c r="W1772" s="59"/>
      <c r="X1772" s="59">
        <v>5.7534119999999991</v>
      </c>
      <c r="Y1772" s="59"/>
    </row>
    <row r="1773" spans="3:25">
      <c r="C1773" s="13" t="str">
        <f>IFERROR(VLOOKUP(A1773,$H$13:$K$2718,4,0),"")</f>
        <v/>
      </c>
      <c r="H1773" s="54" t="s">
        <v>16318</v>
      </c>
      <c r="I1773" s="55" t="s">
        <v>19865</v>
      </c>
      <c r="J1773" s="55" t="s">
        <v>14562</v>
      </c>
      <c r="K1773" s="56">
        <v>1</v>
      </c>
      <c r="L1773" s="56" t="s">
        <v>20532</v>
      </c>
      <c r="M1773" s="57" t="s">
        <v>20537</v>
      </c>
      <c r="N1773" s="58"/>
      <c r="O1773" s="58"/>
      <c r="P1773" s="58">
        <v>4.4000000000000004</v>
      </c>
      <c r="Q1773" s="58"/>
      <c r="R1773" s="59"/>
      <c r="S1773" s="59"/>
      <c r="T1773" s="59">
        <v>4.4880000000000004</v>
      </c>
      <c r="U1773" s="59"/>
      <c r="V1773" s="59"/>
      <c r="W1773" s="59"/>
      <c r="X1773" s="59">
        <v>4.5777600000000005</v>
      </c>
      <c r="Y1773" s="59"/>
    </row>
    <row r="1774" spans="3:25">
      <c r="C1774" s="13" t="str">
        <f>IFERROR(VLOOKUP(A1774,$H$13:$K$2718,4,0),"")</f>
        <v/>
      </c>
      <c r="H1774" s="54" t="s">
        <v>16319</v>
      </c>
      <c r="I1774" s="55" t="s">
        <v>14562</v>
      </c>
      <c r="J1774" s="55" t="s">
        <v>14562</v>
      </c>
      <c r="K1774" s="56">
        <v>1</v>
      </c>
      <c r="L1774" s="56" t="s">
        <v>20532</v>
      </c>
      <c r="M1774" s="57" t="s">
        <v>20537</v>
      </c>
      <c r="N1774" s="58"/>
      <c r="O1774" s="58"/>
      <c r="P1774" s="58">
        <v>4.8900000000000006</v>
      </c>
      <c r="Q1774" s="58"/>
      <c r="R1774" s="59"/>
      <c r="S1774" s="59"/>
      <c r="T1774" s="59">
        <v>4.9878000000000009</v>
      </c>
      <c r="U1774" s="59"/>
      <c r="V1774" s="59"/>
      <c r="W1774" s="59"/>
      <c r="X1774" s="59">
        <v>5.0875560000000011</v>
      </c>
      <c r="Y1774" s="59"/>
    </row>
    <row r="1775" spans="3:25">
      <c r="C1775" s="13" t="str">
        <f>IFERROR(VLOOKUP(A1775,$H$13:$K$2718,4,0),"")</f>
        <v/>
      </c>
      <c r="H1775" s="54" t="s">
        <v>16320</v>
      </c>
      <c r="I1775" s="55" t="s">
        <v>19866</v>
      </c>
      <c r="J1775" s="55" t="s">
        <v>14562</v>
      </c>
      <c r="K1775" s="56">
        <v>1</v>
      </c>
      <c r="L1775" s="56" t="s">
        <v>20533</v>
      </c>
      <c r="M1775" s="57" t="s">
        <v>20537</v>
      </c>
      <c r="N1775" s="58"/>
      <c r="O1775" s="58"/>
      <c r="P1775" s="58">
        <v>12.35</v>
      </c>
      <c r="Q1775" s="58"/>
      <c r="R1775" s="59"/>
      <c r="S1775" s="59"/>
      <c r="T1775" s="59">
        <v>12.597</v>
      </c>
      <c r="U1775" s="59"/>
      <c r="V1775" s="59"/>
      <c r="W1775" s="59"/>
      <c r="X1775" s="59">
        <v>12.848939999999999</v>
      </c>
      <c r="Y1775" s="59"/>
    </row>
    <row r="1776" spans="3:25">
      <c r="C1776" s="13" t="str">
        <f>IFERROR(VLOOKUP(A1776,$H$13:$K$2718,4,0),"")</f>
        <v/>
      </c>
      <c r="H1776" s="54" t="s">
        <v>16321</v>
      </c>
      <c r="I1776" s="55" t="s">
        <v>19867</v>
      </c>
      <c r="J1776" s="55" t="s">
        <v>14562</v>
      </c>
      <c r="K1776" s="56">
        <v>1</v>
      </c>
      <c r="L1776" s="56" t="s">
        <v>20533</v>
      </c>
      <c r="M1776" s="57" t="s">
        <v>20537</v>
      </c>
      <c r="N1776" s="58"/>
      <c r="O1776" s="58"/>
      <c r="P1776" s="58">
        <v>18.32</v>
      </c>
      <c r="Q1776" s="58"/>
      <c r="R1776" s="59"/>
      <c r="S1776" s="59"/>
      <c r="T1776" s="59">
        <v>18.686399999999999</v>
      </c>
      <c r="U1776" s="59"/>
      <c r="V1776" s="59"/>
      <c r="W1776" s="59"/>
      <c r="X1776" s="59">
        <v>19.060127999999999</v>
      </c>
      <c r="Y1776" s="59"/>
    </row>
    <row r="1777" spans="3:25">
      <c r="C1777" s="13" t="str">
        <f>IFERROR(VLOOKUP(A1777,$H$13:$K$2718,4,0),"")</f>
        <v/>
      </c>
      <c r="H1777" s="54" t="s">
        <v>16322</v>
      </c>
      <c r="I1777" s="55" t="s">
        <v>19868</v>
      </c>
      <c r="J1777" s="55" t="s">
        <v>14562</v>
      </c>
      <c r="K1777" s="56">
        <v>1</v>
      </c>
      <c r="L1777" s="56" t="s">
        <v>20533</v>
      </c>
      <c r="M1777" s="57" t="s">
        <v>20537</v>
      </c>
      <c r="N1777" s="58"/>
      <c r="O1777" s="58"/>
      <c r="P1777" s="58">
        <v>26.08</v>
      </c>
      <c r="Q1777" s="58"/>
      <c r="R1777" s="59"/>
      <c r="S1777" s="59"/>
      <c r="T1777" s="59">
        <v>26.601599999999998</v>
      </c>
      <c r="U1777" s="59"/>
      <c r="V1777" s="59"/>
      <c r="W1777" s="59"/>
      <c r="X1777" s="59">
        <v>27.133631999999999</v>
      </c>
      <c r="Y1777" s="59"/>
    </row>
    <row r="1778" spans="3:25">
      <c r="C1778" s="13" t="str">
        <f>IFERROR(VLOOKUP(A1778,$H$13:$K$2718,4,0),"")</f>
        <v/>
      </c>
      <c r="H1778" s="54" t="s">
        <v>16323</v>
      </c>
      <c r="I1778" s="55" t="s">
        <v>19869</v>
      </c>
      <c r="J1778" s="55" t="s">
        <v>14562</v>
      </c>
      <c r="K1778" s="56">
        <v>1</v>
      </c>
      <c r="L1778" s="56" t="s">
        <v>20533</v>
      </c>
      <c r="M1778" s="57" t="s">
        <v>20537</v>
      </c>
      <c r="N1778" s="58"/>
      <c r="O1778" s="58"/>
      <c r="P1778" s="58">
        <v>19.649999999999999</v>
      </c>
      <c r="Q1778" s="58"/>
      <c r="R1778" s="59"/>
      <c r="S1778" s="59"/>
      <c r="T1778" s="59">
        <v>20.042999999999999</v>
      </c>
      <c r="U1778" s="59"/>
      <c r="V1778" s="59"/>
      <c r="W1778" s="59"/>
      <c r="X1778" s="59">
        <v>20.443860000000001</v>
      </c>
      <c r="Y1778" s="59"/>
    </row>
    <row r="1779" spans="3:25">
      <c r="C1779" s="13" t="str">
        <f>IFERROR(VLOOKUP(A1779,$H$13:$K$2718,4,0),"")</f>
        <v/>
      </c>
      <c r="H1779" s="54" t="s">
        <v>16324</v>
      </c>
      <c r="I1779" s="55" t="s">
        <v>14562</v>
      </c>
      <c r="J1779" s="55" t="s">
        <v>19870</v>
      </c>
      <c r="K1779" s="56">
        <v>1</v>
      </c>
      <c r="L1779" s="56" t="s">
        <v>20532</v>
      </c>
      <c r="M1779" s="57" t="s">
        <v>20537</v>
      </c>
      <c r="N1779" s="58"/>
      <c r="O1779" s="58"/>
      <c r="P1779" s="58">
        <v>1.9500000000000002</v>
      </c>
      <c r="Q1779" s="58"/>
      <c r="R1779" s="59"/>
      <c r="S1779" s="59"/>
      <c r="T1779" s="59">
        <v>1.9890000000000001</v>
      </c>
      <c r="U1779" s="59"/>
      <c r="V1779" s="59"/>
      <c r="W1779" s="59"/>
      <c r="X1779" s="59">
        <v>2.0287800000000002</v>
      </c>
      <c r="Y1779" s="59"/>
    </row>
    <row r="1780" spans="3:25">
      <c r="C1780" s="13" t="str">
        <f>IFERROR(VLOOKUP(A1780,$H$13:$K$2718,4,0),"")</f>
        <v/>
      </c>
      <c r="H1780" s="54" t="s">
        <v>16325</v>
      </c>
      <c r="I1780" s="55" t="s">
        <v>14562</v>
      </c>
      <c r="J1780" s="55" t="s">
        <v>19871</v>
      </c>
      <c r="K1780" s="56">
        <v>1</v>
      </c>
      <c r="L1780" s="56" t="s">
        <v>20532</v>
      </c>
      <c r="M1780" s="57" t="s">
        <v>20537</v>
      </c>
      <c r="N1780" s="58"/>
      <c r="O1780" s="58"/>
      <c r="P1780" s="58">
        <v>7.330000000000001</v>
      </c>
      <c r="Q1780" s="58"/>
      <c r="R1780" s="59"/>
      <c r="S1780" s="59"/>
      <c r="T1780" s="59">
        <v>7.4766000000000012</v>
      </c>
      <c r="U1780" s="59"/>
      <c r="V1780" s="59"/>
      <c r="W1780" s="59"/>
      <c r="X1780" s="59">
        <v>7.626132000000001</v>
      </c>
      <c r="Y1780" s="59"/>
    </row>
    <row r="1781" spans="3:25">
      <c r="C1781" s="13" t="str">
        <f>IFERROR(VLOOKUP(A1781,$H$13:$K$2718,4,0),"")</f>
        <v/>
      </c>
      <c r="H1781" s="54" t="s">
        <v>16326</v>
      </c>
      <c r="I1781" s="55" t="s">
        <v>19872</v>
      </c>
      <c r="J1781" s="55" t="s">
        <v>19873</v>
      </c>
      <c r="K1781" s="56">
        <v>1</v>
      </c>
      <c r="L1781" s="56" t="s">
        <v>20532</v>
      </c>
      <c r="M1781" s="57" t="s">
        <v>20537</v>
      </c>
      <c r="N1781" s="58"/>
      <c r="O1781" s="58"/>
      <c r="P1781" s="58">
        <v>8.23</v>
      </c>
      <c r="Q1781" s="58"/>
      <c r="R1781" s="59"/>
      <c r="S1781" s="59"/>
      <c r="T1781" s="59">
        <v>8.3946000000000005</v>
      </c>
      <c r="U1781" s="59"/>
      <c r="V1781" s="59"/>
      <c r="W1781" s="59"/>
      <c r="X1781" s="59">
        <v>8.5624920000000007</v>
      </c>
      <c r="Y1781" s="59"/>
    </row>
    <row r="1782" spans="3:25">
      <c r="C1782" s="13" t="str">
        <f>IFERROR(VLOOKUP(A1782,$H$13:$K$2718,4,0),"")</f>
        <v/>
      </c>
      <c r="H1782" s="54" t="s">
        <v>16327</v>
      </c>
      <c r="I1782" s="55" t="s">
        <v>19874</v>
      </c>
      <c r="J1782" s="55" t="s">
        <v>19875</v>
      </c>
      <c r="K1782" s="56">
        <v>1</v>
      </c>
      <c r="L1782" s="56" t="s">
        <v>20532</v>
      </c>
      <c r="M1782" s="57" t="s">
        <v>20537</v>
      </c>
      <c r="N1782" s="58"/>
      <c r="O1782" s="58"/>
      <c r="P1782" s="58">
        <v>7.1000000000000005</v>
      </c>
      <c r="Q1782" s="58"/>
      <c r="R1782" s="59"/>
      <c r="S1782" s="59"/>
      <c r="T1782" s="59">
        <v>7.2420000000000009</v>
      </c>
      <c r="U1782" s="59"/>
      <c r="V1782" s="59"/>
      <c r="W1782" s="59"/>
      <c r="X1782" s="59">
        <v>7.3868400000000012</v>
      </c>
      <c r="Y1782" s="59"/>
    </row>
    <row r="1783" spans="3:25">
      <c r="C1783" s="13" t="str">
        <f>IFERROR(VLOOKUP(A1783,$H$13:$K$2718,4,0),"")</f>
        <v/>
      </c>
      <c r="H1783" s="54" t="s">
        <v>16328</v>
      </c>
      <c r="I1783" s="55" t="s">
        <v>19876</v>
      </c>
      <c r="J1783" s="55" t="s">
        <v>19877</v>
      </c>
      <c r="K1783" s="56">
        <v>1</v>
      </c>
      <c r="L1783" s="56" t="s">
        <v>20532</v>
      </c>
      <c r="M1783" s="57" t="s">
        <v>20537</v>
      </c>
      <c r="N1783" s="58"/>
      <c r="O1783" s="58"/>
      <c r="P1783" s="58">
        <v>5.0199999999999996</v>
      </c>
      <c r="Q1783" s="58"/>
      <c r="R1783" s="59"/>
      <c r="S1783" s="59"/>
      <c r="T1783" s="59">
        <v>5.1203999999999992</v>
      </c>
      <c r="U1783" s="59"/>
      <c r="V1783" s="59"/>
      <c r="W1783" s="59"/>
      <c r="X1783" s="59">
        <v>5.2228079999999988</v>
      </c>
      <c r="Y1783" s="59"/>
    </row>
    <row r="1784" spans="3:25">
      <c r="C1784" s="13" t="str">
        <f>IFERROR(VLOOKUP(A1784,$H$13:$K$2718,4,0),"")</f>
        <v/>
      </c>
      <c r="H1784" s="54" t="s">
        <v>16329</v>
      </c>
      <c r="I1784" s="55" t="s">
        <v>19878</v>
      </c>
      <c r="J1784" s="55" t="s">
        <v>19879</v>
      </c>
      <c r="K1784" s="56">
        <v>1</v>
      </c>
      <c r="L1784" s="56" t="s">
        <v>20532</v>
      </c>
      <c r="M1784" s="57" t="s">
        <v>20537</v>
      </c>
      <c r="N1784" s="58"/>
      <c r="O1784" s="58"/>
      <c r="P1784" s="58">
        <v>3.04</v>
      </c>
      <c r="Q1784" s="58"/>
      <c r="R1784" s="59"/>
      <c r="S1784" s="59"/>
      <c r="T1784" s="59">
        <v>3.1008</v>
      </c>
      <c r="U1784" s="59"/>
      <c r="V1784" s="59"/>
      <c r="W1784" s="59"/>
      <c r="X1784" s="59">
        <v>3.1628159999999998</v>
      </c>
      <c r="Y1784" s="59"/>
    </row>
    <row r="1785" spans="3:25">
      <c r="C1785" s="13" t="str">
        <f>IFERROR(VLOOKUP(A1785,$H$13:$K$2718,4,0),"")</f>
        <v/>
      </c>
      <c r="H1785" s="54" t="s">
        <v>16330</v>
      </c>
      <c r="I1785" s="55" t="s">
        <v>19880</v>
      </c>
      <c r="J1785" s="55" t="s">
        <v>14562</v>
      </c>
      <c r="K1785" s="56">
        <v>1</v>
      </c>
      <c r="L1785" s="56" t="s">
        <v>20532</v>
      </c>
      <c r="M1785" s="57" t="s">
        <v>20537</v>
      </c>
      <c r="N1785" s="58"/>
      <c r="O1785" s="58"/>
      <c r="P1785" s="58">
        <v>3.36</v>
      </c>
      <c r="Q1785" s="58"/>
      <c r="R1785" s="59"/>
      <c r="S1785" s="59"/>
      <c r="T1785" s="59">
        <v>3.4272</v>
      </c>
      <c r="U1785" s="59"/>
      <c r="V1785" s="59"/>
      <c r="W1785" s="59"/>
      <c r="X1785" s="59">
        <v>3.4957440000000002</v>
      </c>
      <c r="Y1785" s="59"/>
    </row>
    <row r="1786" spans="3:25">
      <c r="C1786" s="13" t="str">
        <f>IFERROR(VLOOKUP(A1786,$H$13:$K$2718,4,0),"")</f>
        <v/>
      </c>
      <c r="H1786" s="54" t="s">
        <v>16331</v>
      </c>
      <c r="I1786" s="55" t="s">
        <v>19881</v>
      </c>
      <c r="J1786" s="55" t="s">
        <v>14562</v>
      </c>
      <c r="K1786" s="56">
        <v>1</v>
      </c>
      <c r="L1786" s="56" t="s">
        <v>20532</v>
      </c>
      <c r="M1786" s="57" t="s">
        <v>20537</v>
      </c>
      <c r="N1786" s="58"/>
      <c r="O1786" s="58"/>
      <c r="P1786" s="58">
        <v>4.1099999999999994</v>
      </c>
      <c r="Q1786" s="58"/>
      <c r="R1786" s="59"/>
      <c r="S1786" s="59"/>
      <c r="T1786" s="59">
        <v>4.1921999999999997</v>
      </c>
      <c r="U1786" s="59"/>
      <c r="V1786" s="59"/>
      <c r="W1786" s="59"/>
      <c r="X1786" s="59">
        <v>4.2760439999999997</v>
      </c>
      <c r="Y1786" s="59"/>
    </row>
    <row r="1787" spans="3:25">
      <c r="C1787" s="13" t="str">
        <f>IFERROR(VLOOKUP(A1787,$H$13:$K$2718,4,0),"")</f>
        <v/>
      </c>
      <c r="H1787" s="54" t="s">
        <v>16332</v>
      </c>
      <c r="I1787" s="55" t="s">
        <v>19882</v>
      </c>
      <c r="J1787" s="55" t="s">
        <v>14562</v>
      </c>
      <c r="K1787" s="56">
        <v>1</v>
      </c>
      <c r="L1787" s="56" t="s">
        <v>20532</v>
      </c>
      <c r="M1787" s="57" t="s">
        <v>20537</v>
      </c>
      <c r="N1787" s="58"/>
      <c r="O1787" s="58"/>
      <c r="P1787" s="58">
        <v>4.1497499999999992</v>
      </c>
      <c r="Q1787" s="58"/>
      <c r="R1787" s="59"/>
      <c r="S1787" s="59"/>
      <c r="T1787" s="59">
        <v>4.2327449999999995</v>
      </c>
      <c r="U1787" s="59"/>
      <c r="V1787" s="59"/>
      <c r="W1787" s="59"/>
      <c r="X1787" s="59">
        <v>4.3173998999999998</v>
      </c>
      <c r="Y1787" s="59"/>
    </row>
    <row r="1788" spans="3:25">
      <c r="C1788" s="13" t="str">
        <f>IFERROR(VLOOKUP(A1788,$H$13:$K$2718,4,0),"")</f>
        <v/>
      </c>
      <c r="H1788" s="54" t="s">
        <v>16333</v>
      </c>
      <c r="I1788" s="55" t="s">
        <v>19883</v>
      </c>
      <c r="J1788" s="55" t="s">
        <v>19884</v>
      </c>
      <c r="K1788" s="56">
        <v>1</v>
      </c>
      <c r="L1788" s="56" t="s">
        <v>20532</v>
      </c>
      <c r="M1788" s="57" t="s">
        <v>20537</v>
      </c>
      <c r="N1788" s="58"/>
      <c r="O1788" s="58"/>
      <c r="P1788" s="58">
        <v>16.100000000000001</v>
      </c>
      <c r="Q1788" s="58"/>
      <c r="R1788" s="59"/>
      <c r="S1788" s="59"/>
      <c r="T1788" s="59">
        <v>16.422000000000001</v>
      </c>
      <c r="U1788" s="59"/>
      <c r="V1788" s="59"/>
      <c r="W1788" s="59"/>
      <c r="X1788" s="59">
        <v>16.750440000000001</v>
      </c>
      <c r="Y1788" s="59"/>
    </row>
    <row r="1789" spans="3:25">
      <c r="C1789" s="13" t="str">
        <f>IFERROR(VLOOKUP(A1789,$H$13:$K$2718,4,0),"")</f>
        <v/>
      </c>
      <c r="H1789" s="54" t="s">
        <v>16334</v>
      </c>
      <c r="I1789" s="55" t="s">
        <v>19885</v>
      </c>
      <c r="J1789" s="55" t="s">
        <v>19886</v>
      </c>
      <c r="K1789" s="56">
        <v>1</v>
      </c>
      <c r="L1789" s="56" t="s">
        <v>20532</v>
      </c>
      <c r="M1789" s="57" t="s">
        <v>20537</v>
      </c>
      <c r="N1789" s="58"/>
      <c r="O1789" s="58"/>
      <c r="P1789" s="58">
        <v>5.0699999999999994</v>
      </c>
      <c r="Q1789" s="58"/>
      <c r="R1789" s="59"/>
      <c r="S1789" s="59"/>
      <c r="T1789" s="59">
        <v>5.1713999999999993</v>
      </c>
      <c r="U1789" s="59"/>
      <c r="V1789" s="59"/>
      <c r="W1789" s="59"/>
      <c r="X1789" s="59">
        <v>5.2748279999999994</v>
      </c>
      <c r="Y1789" s="59"/>
    </row>
    <row r="1790" spans="3:25">
      <c r="C1790" s="13" t="str">
        <f>IFERROR(VLOOKUP(A1790,$H$13:$K$2718,4,0),"")</f>
        <v/>
      </c>
      <c r="H1790" s="54" t="s">
        <v>16335</v>
      </c>
      <c r="I1790" s="55" t="s">
        <v>19887</v>
      </c>
      <c r="J1790" s="55" t="s">
        <v>19888</v>
      </c>
      <c r="K1790" s="56">
        <v>1</v>
      </c>
      <c r="L1790" s="56" t="s">
        <v>20532</v>
      </c>
      <c r="M1790" s="57" t="s">
        <v>20537</v>
      </c>
      <c r="N1790" s="58"/>
      <c r="O1790" s="58"/>
      <c r="P1790" s="58">
        <v>8.6499999999999986</v>
      </c>
      <c r="Q1790" s="58"/>
      <c r="R1790" s="59"/>
      <c r="S1790" s="59"/>
      <c r="T1790" s="59">
        <v>8.8229999999999986</v>
      </c>
      <c r="U1790" s="59"/>
      <c r="V1790" s="59"/>
      <c r="W1790" s="59"/>
      <c r="X1790" s="59">
        <v>8.9994599999999991</v>
      </c>
      <c r="Y1790" s="59"/>
    </row>
    <row r="1791" spans="3:25">
      <c r="C1791" s="13" t="str">
        <f>IFERROR(VLOOKUP(A1791,$H$13:$K$2718,4,0),"")</f>
        <v/>
      </c>
      <c r="H1791" s="54" t="s">
        <v>16336</v>
      </c>
      <c r="I1791" s="55" t="s">
        <v>19889</v>
      </c>
      <c r="J1791" s="55" t="s">
        <v>14562</v>
      </c>
      <c r="K1791" s="56">
        <v>1</v>
      </c>
      <c r="L1791" s="56" t="s">
        <v>20532</v>
      </c>
      <c r="M1791" s="57" t="s">
        <v>20537</v>
      </c>
      <c r="N1791" s="58"/>
      <c r="O1791" s="58"/>
      <c r="P1791" s="58">
        <v>2.1244999999999998</v>
      </c>
      <c r="Q1791" s="58"/>
      <c r="R1791" s="59"/>
      <c r="S1791" s="59"/>
      <c r="T1791" s="59">
        <v>2.1669899999999997</v>
      </c>
      <c r="U1791" s="59"/>
      <c r="V1791" s="59"/>
      <c r="W1791" s="59"/>
      <c r="X1791" s="59">
        <v>2.2103297999999998</v>
      </c>
      <c r="Y1791" s="59"/>
    </row>
    <row r="1792" spans="3:25">
      <c r="C1792" s="13" t="str">
        <f>IFERROR(VLOOKUP(A1792,$H$13:$K$2718,4,0),"")</f>
        <v/>
      </c>
      <c r="H1792" s="54" t="s">
        <v>16337</v>
      </c>
      <c r="I1792" s="55" t="s">
        <v>14562</v>
      </c>
      <c r="J1792" s="55" t="s">
        <v>14562</v>
      </c>
      <c r="K1792" s="56">
        <v>1</v>
      </c>
      <c r="L1792" s="56" t="s">
        <v>20532</v>
      </c>
      <c r="M1792" s="57" t="s">
        <v>20537</v>
      </c>
      <c r="N1792" s="58"/>
      <c r="O1792" s="58"/>
      <c r="P1792" s="58">
        <v>6.5097499999999986</v>
      </c>
      <c r="Q1792" s="58"/>
      <c r="R1792" s="59"/>
      <c r="S1792" s="59"/>
      <c r="T1792" s="59">
        <v>6.6399449999999982</v>
      </c>
      <c r="U1792" s="59"/>
      <c r="V1792" s="59"/>
      <c r="W1792" s="59"/>
      <c r="X1792" s="59">
        <v>6.7727438999999983</v>
      </c>
      <c r="Y1792" s="59"/>
    </row>
    <row r="1793" spans="3:25">
      <c r="C1793" s="13" t="str">
        <f>IFERROR(VLOOKUP(A1793,$H$13:$K$2718,4,0),"")</f>
        <v/>
      </c>
      <c r="H1793" s="54" t="s">
        <v>16338</v>
      </c>
      <c r="I1793" s="55" t="s">
        <v>14562</v>
      </c>
      <c r="J1793" s="55" t="s">
        <v>19890</v>
      </c>
      <c r="K1793" s="56">
        <v>0</v>
      </c>
      <c r="L1793" s="56" t="s">
        <v>20532</v>
      </c>
      <c r="M1793" s="57" t="s">
        <v>20537</v>
      </c>
      <c r="N1793" s="58"/>
      <c r="O1793" s="58"/>
      <c r="P1793" s="58">
        <v>2.97</v>
      </c>
      <c r="Q1793" s="58"/>
      <c r="R1793" s="59"/>
      <c r="S1793" s="59"/>
      <c r="T1793" s="59">
        <v>3.0294000000000003</v>
      </c>
      <c r="U1793" s="59"/>
      <c r="V1793" s="59"/>
      <c r="W1793" s="59"/>
      <c r="X1793" s="59">
        <v>3.0899880000000004</v>
      </c>
      <c r="Y1793" s="59"/>
    </row>
    <row r="1794" spans="3:25">
      <c r="C1794" s="13" t="str">
        <f>IFERROR(VLOOKUP(A1794,$H$13:$K$2718,4,0),"")</f>
        <v/>
      </c>
      <c r="H1794" s="54" t="s">
        <v>16339</v>
      </c>
      <c r="I1794" s="55" t="s">
        <v>14562</v>
      </c>
      <c r="J1794" s="55" t="s">
        <v>19891</v>
      </c>
      <c r="K1794" s="56">
        <v>1</v>
      </c>
      <c r="L1794" s="56" t="s">
        <v>20532</v>
      </c>
      <c r="M1794" s="57" t="s">
        <v>20537</v>
      </c>
      <c r="N1794" s="58"/>
      <c r="O1794" s="58"/>
      <c r="P1794" s="58">
        <v>7.29</v>
      </c>
      <c r="Q1794" s="58"/>
      <c r="R1794" s="59"/>
      <c r="S1794" s="59"/>
      <c r="T1794" s="59">
        <v>7.4358000000000004</v>
      </c>
      <c r="U1794" s="59"/>
      <c r="V1794" s="59"/>
      <c r="W1794" s="59"/>
      <c r="X1794" s="59">
        <v>7.5845160000000007</v>
      </c>
      <c r="Y1794" s="59"/>
    </row>
    <row r="1795" spans="3:25">
      <c r="C1795" s="13" t="str">
        <f>IFERROR(VLOOKUP(A1795,$H$13:$K$2718,4,0),"")</f>
        <v/>
      </c>
      <c r="H1795" s="54" t="s">
        <v>16340</v>
      </c>
      <c r="I1795" s="55" t="s">
        <v>19892</v>
      </c>
      <c r="J1795" s="55" t="s">
        <v>14562</v>
      </c>
      <c r="K1795" s="56">
        <v>1</v>
      </c>
      <c r="L1795" s="56" t="s">
        <v>20532</v>
      </c>
      <c r="M1795" s="57" t="s">
        <v>20537</v>
      </c>
      <c r="N1795" s="58"/>
      <c r="O1795" s="58"/>
      <c r="P1795" s="58">
        <v>2.71</v>
      </c>
      <c r="Q1795" s="58"/>
      <c r="R1795" s="59"/>
      <c r="S1795" s="59"/>
      <c r="T1795" s="59">
        <v>2.7641999999999998</v>
      </c>
      <c r="U1795" s="59"/>
      <c r="V1795" s="59"/>
      <c r="W1795" s="59"/>
      <c r="X1795" s="59">
        <v>2.8194839999999997</v>
      </c>
      <c r="Y1795" s="59"/>
    </row>
    <row r="1796" spans="3:25">
      <c r="C1796" s="13" t="str">
        <f>IFERROR(VLOOKUP(A1796,$H$13:$K$2718,4,0),"")</f>
        <v/>
      </c>
      <c r="H1796" s="54" t="s">
        <v>16341</v>
      </c>
      <c r="I1796" s="55" t="s">
        <v>14562</v>
      </c>
      <c r="J1796" s="55" t="s">
        <v>14562</v>
      </c>
      <c r="K1796" s="56">
        <v>1</v>
      </c>
      <c r="L1796" s="56" t="s">
        <v>20532</v>
      </c>
      <c r="M1796" s="57" t="s">
        <v>20537</v>
      </c>
      <c r="N1796" s="58"/>
      <c r="O1796" s="58"/>
      <c r="P1796" s="58">
        <v>3.5099999999999993</v>
      </c>
      <c r="Q1796" s="58"/>
      <c r="R1796" s="59"/>
      <c r="S1796" s="59"/>
      <c r="T1796" s="59">
        <v>3.5801999999999992</v>
      </c>
      <c r="U1796" s="59"/>
      <c r="V1796" s="59"/>
      <c r="W1796" s="59"/>
      <c r="X1796" s="59">
        <v>3.6518039999999989</v>
      </c>
      <c r="Y1796" s="59"/>
    </row>
    <row r="1797" spans="3:25">
      <c r="C1797" s="13" t="str">
        <f>IFERROR(VLOOKUP(A1797,$H$13:$K$2718,4,0),"")</f>
        <v/>
      </c>
      <c r="H1797" s="54" t="s">
        <v>16342</v>
      </c>
      <c r="I1797" s="55" t="s">
        <v>19893</v>
      </c>
      <c r="J1797" s="55" t="s">
        <v>14562</v>
      </c>
      <c r="K1797" s="56">
        <v>6</v>
      </c>
      <c r="L1797" s="56" t="s">
        <v>20532</v>
      </c>
      <c r="M1797" s="57" t="s">
        <v>20537</v>
      </c>
      <c r="N1797" s="58"/>
      <c r="O1797" s="58"/>
      <c r="P1797" s="58">
        <v>5.1899999999999995</v>
      </c>
      <c r="Q1797" s="58"/>
      <c r="R1797" s="59"/>
      <c r="S1797" s="59"/>
      <c r="T1797" s="59">
        <v>5.2937999999999992</v>
      </c>
      <c r="U1797" s="59"/>
      <c r="V1797" s="59"/>
      <c r="W1797" s="59"/>
      <c r="X1797" s="59">
        <v>5.3996759999999995</v>
      </c>
      <c r="Y1797" s="59"/>
    </row>
    <row r="1798" spans="3:25">
      <c r="C1798" s="13" t="str">
        <f>IFERROR(VLOOKUP(A1798,$H$13:$K$2718,4,0),"")</f>
        <v/>
      </c>
      <c r="H1798" s="54" t="s">
        <v>16343</v>
      </c>
      <c r="I1798" s="55" t="s">
        <v>19894</v>
      </c>
      <c r="J1798" s="55" t="s">
        <v>14562</v>
      </c>
      <c r="K1798" s="56">
        <v>1</v>
      </c>
      <c r="L1798" s="56" t="s">
        <v>20533</v>
      </c>
      <c r="M1798" s="57" t="s">
        <v>20537</v>
      </c>
      <c r="N1798" s="58"/>
      <c r="O1798" s="58"/>
      <c r="P1798" s="58">
        <v>29.78</v>
      </c>
      <c r="Q1798" s="58"/>
      <c r="R1798" s="59"/>
      <c r="S1798" s="59"/>
      <c r="T1798" s="59">
        <v>30.375600000000002</v>
      </c>
      <c r="U1798" s="59"/>
      <c r="V1798" s="59"/>
      <c r="W1798" s="59"/>
      <c r="X1798" s="59">
        <v>30.983112000000002</v>
      </c>
      <c r="Y1798" s="59"/>
    </row>
    <row r="1799" spans="3:25">
      <c r="C1799" s="13" t="str">
        <f>IFERROR(VLOOKUP(A1799,$H$13:$K$2718,4,0),"")</f>
        <v/>
      </c>
      <c r="H1799" s="54" t="s">
        <v>16344</v>
      </c>
      <c r="I1799" s="55" t="s">
        <v>19895</v>
      </c>
      <c r="J1799" s="55" t="s">
        <v>14562</v>
      </c>
      <c r="K1799" s="56">
        <v>1</v>
      </c>
      <c r="L1799" s="56" t="s">
        <v>20533</v>
      </c>
      <c r="M1799" s="57" t="s">
        <v>20537</v>
      </c>
      <c r="N1799" s="58"/>
      <c r="O1799" s="58"/>
      <c r="P1799" s="58">
        <v>14.08</v>
      </c>
      <c r="Q1799" s="58"/>
      <c r="R1799" s="59"/>
      <c r="S1799" s="59"/>
      <c r="T1799" s="59">
        <v>14.361599999999999</v>
      </c>
      <c r="U1799" s="59"/>
      <c r="V1799" s="59"/>
      <c r="W1799" s="59"/>
      <c r="X1799" s="59">
        <v>14.648831999999999</v>
      </c>
      <c r="Y1799" s="59"/>
    </row>
    <row r="1800" spans="3:25">
      <c r="C1800" s="13" t="str">
        <f>IFERROR(VLOOKUP(A1800,$H$13:$K$2718,4,0),"")</f>
        <v/>
      </c>
      <c r="H1800" s="54" t="s">
        <v>16345</v>
      </c>
      <c r="I1800" s="55" t="s">
        <v>19896</v>
      </c>
      <c r="J1800" s="55" t="s">
        <v>14562</v>
      </c>
      <c r="K1800" s="56">
        <v>1</v>
      </c>
      <c r="L1800" s="56" t="s">
        <v>20533</v>
      </c>
      <c r="M1800" s="57" t="s">
        <v>20537</v>
      </c>
      <c r="N1800" s="58"/>
      <c r="O1800" s="58"/>
      <c r="P1800" s="58">
        <v>10.199999999999999</v>
      </c>
      <c r="Q1800" s="58"/>
      <c r="R1800" s="59"/>
      <c r="S1800" s="59"/>
      <c r="T1800" s="59">
        <v>10.404</v>
      </c>
      <c r="U1800" s="59"/>
      <c r="V1800" s="59"/>
      <c r="W1800" s="59"/>
      <c r="X1800" s="59">
        <v>10.612080000000001</v>
      </c>
      <c r="Y1800" s="59"/>
    </row>
    <row r="1801" spans="3:25">
      <c r="C1801" s="13" t="str">
        <f>IFERROR(VLOOKUP(A1801,$H$13:$K$2718,4,0),"")</f>
        <v/>
      </c>
      <c r="H1801" s="54" t="s">
        <v>16346</v>
      </c>
      <c r="I1801" s="55" t="s">
        <v>14562</v>
      </c>
      <c r="J1801" s="55" t="s">
        <v>19897</v>
      </c>
      <c r="K1801" s="56">
        <v>1</v>
      </c>
      <c r="L1801" s="56" t="s">
        <v>20532</v>
      </c>
      <c r="M1801" s="57" t="s">
        <v>20537</v>
      </c>
      <c r="N1801" s="58"/>
      <c r="O1801" s="58"/>
      <c r="P1801" s="58">
        <v>6.94</v>
      </c>
      <c r="Q1801" s="58"/>
      <c r="R1801" s="59"/>
      <c r="S1801" s="59"/>
      <c r="T1801" s="59">
        <v>7.0788000000000002</v>
      </c>
      <c r="U1801" s="59"/>
      <c r="V1801" s="59"/>
      <c r="W1801" s="59"/>
      <c r="X1801" s="59">
        <v>7.2203759999999999</v>
      </c>
      <c r="Y1801" s="59"/>
    </row>
    <row r="1802" spans="3:25">
      <c r="C1802" s="13" t="str">
        <f>IFERROR(VLOOKUP(A1802,$H$13:$K$2718,4,0),"")</f>
        <v/>
      </c>
      <c r="H1802" s="54" t="s">
        <v>16347</v>
      </c>
      <c r="I1802" s="55" t="s">
        <v>19898</v>
      </c>
      <c r="J1802" s="55" t="s">
        <v>14562</v>
      </c>
      <c r="K1802" s="56">
        <v>1</v>
      </c>
      <c r="L1802" s="56" t="s">
        <v>20532</v>
      </c>
      <c r="M1802" s="57" t="s">
        <v>20537</v>
      </c>
      <c r="N1802" s="58"/>
      <c r="O1802" s="58"/>
      <c r="P1802" s="58">
        <v>4.09</v>
      </c>
      <c r="Q1802" s="58"/>
      <c r="R1802" s="59"/>
      <c r="S1802" s="59"/>
      <c r="T1802" s="59">
        <v>4.1718000000000002</v>
      </c>
      <c r="U1802" s="59"/>
      <c r="V1802" s="59"/>
      <c r="W1802" s="59"/>
      <c r="X1802" s="59">
        <v>4.255236</v>
      </c>
      <c r="Y1802" s="59"/>
    </row>
    <row r="1803" spans="3:25">
      <c r="C1803" s="13" t="str">
        <f>IFERROR(VLOOKUP(A1803,$H$13:$K$2718,4,0),"")</f>
        <v/>
      </c>
      <c r="H1803" s="54" t="s">
        <v>16348</v>
      </c>
      <c r="I1803" s="55" t="s">
        <v>19899</v>
      </c>
      <c r="J1803" s="55" t="s">
        <v>19900</v>
      </c>
      <c r="K1803" s="56">
        <v>1</v>
      </c>
      <c r="L1803" s="56" t="s">
        <v>20532</v>
      </c>
      <c r="M1803" s="57" t="s">
        <v>20537</v>
      </c>
      <c r="N1803" s="58"/>
      <c r="O1803" s="58"/>
      <c r="P1803" s="58">
        <v>2.94</v>
      </c>
      <c r="Q1803" s="58"/>
      <c r="R1803" s="59"/>
      <c r="S1803" s="59"/>
      <c r="T1803" s="59">
        <v>2.9988000000000001</v>
      </c>
      <c r="U1803" s="59"/>
      <c r="V1803" s="59"/>
      <c r="W1803" s="59"/>
      <c r="X1803" s="59">
        <v>3.0587759999999999</v>
      </c>
      <c r="Y1803" s="59"/>
    </row>
    <row r="1804" spans="3:25">
      <c r="C1804" s="13" t="str">
        <f>IFERROR(VLOOKUP(A1804,$H$13:$K$2718,4,0),"")</f>
        <v/>
      </c>
      <c r="H1804" s="54" t="s">
        <v>16349</v>
      </c>
      <c r="I1804" s="55" t="s">
        <v>19901</v>
      </c>
      <c r="J1804" s="55" t="s">
        <v>19902</v>
      </c>
      <c r="K1804" s="56">
        <v>1</v>
      </c>
      <c r="L1804" s="56" t="s">
        <v>20532</v>
      </c>
      <c r="M1804" s="57" t="s">
        <v>20537</v>
      </c>
      <c r="N1804" s="58"/>
      <c r="O1804" s="58"/>
      <c r="P1804" s="58">
        <v>3.04</v>
      </c>
      <c r="Q1804" s="58"/>
      <c r="R1804" s="59"/>
      <c r="S1804" s="59"/>
      <c r="T1804" s="59">
        <v>3.1008</v>
      </c>
      <c r="U1804" s="59"/>
      <c r="V1804" s="59"/>
      <c r="W1804" s="59"/>
      <c r="X1804" s="59">
        <v>3.1628159999999998</v>
      </c>
      <c r="Y1804" s="59"/>
    </row>
    <row r="1805" spans="3:25">
      <c r="C1805" s="13" t="str">
        <f>IFERROR(VLOOKUP(A1805,$H$13:$K$2718,4,0),"")</f>
        <v/>
      </c>
      <c r="H1805" s="54" t="s">
        <v>16350</v>
      </c>
      <c r="I1805" s="55" t="s">
        <v>14562</v>
      </c>
      <c r="J1805" s="55" t="s">
        <v>19903</v>
      </c>
      <c r="K1805" s="56">
        <v>1</v>
      </c>
      <c r="L1805" s="56" t="s">
        <v>20532</v>
      </c>
      <c r="M1805" s="57" t="s">
        <v>20537</v>
      </c>
      <c r="N1805" s="58"/>
      <c r="O1805" s="58"/>
      <c r="P1805" s="58">
        <v>7.06</v>
      </c>
      <c r="Q1805" s="58"/>
      <c r="R1805" s="59"/>
      <c r="S1805" s="59"/>
      <c r="T1805" s="59">
        <v>7.2012</v>
      </c>
      <c r="U1805" s="59"/>
      <c r="V1805" s="59"/>
      <c r="W1805" s="59"/>
      <c r="X1805" s="59">
        <v>7.345224</v>
      </c>
      <c r="Y1805" s="59"/>
    </row>
    <row r="1806" spans="3:25">
      <c r="C1806" s="13" t="str">
        <f>IFERROR(VLOOKUP(A1806,$H$13:$K$2718,4,0),"")</f>
        <v/>
      </c>
      <c r="H1806" s="54" t="s">
        <v>16351</v>
      </c>
      <c r="I1806" s="55" t="s">
        <v>19904</v>
      </c>
      <c r="J1806" s="55" t="s">
        <v>19905</v>
      </c>
      <c r="K1806" s="56">
        <v>1</v>
      </c>
      <c r="L1806" s="56" t="s">
        <v>20532</v>
      </c>
      <c r="M1806" s="57" t="s">
        <v>20537</v>
      </c>
      <c r="N1806" s="58"/>
      <c r="O1806" s="58"/>
      <c r="P1806" s="58">
        <v>4.6500000000000004</v>
      </c>
      <c r="Q1806" s="58"/>
      <c r="R1806" s="59"/>
      <c r="S1806" s="59"/>
      <c r="T1806" s="59">
        <v>4.7430000000000003</v>
      </c>
      <c r="U1806" s="59"/>
      <c r="V1806" s="59"/>
      <c r="W1806" s="59"/>
      <c r="X1806" s="59">
        <v>4.83786</v>
      </c>
      <c r="Y1806" s="59"/>
    </row>
    <row r="1807" spans="3:25">
      <c r="C1807" s="13" t="str">
        <f>IFERROR(VLOOKUP(A1807,$H$13:$K$2718,4,0),"")</f>
        <v/>
      </c>
      <c r="H1807" s="54" t="s">
        <v>16352</v>
      </c>
      <c r="I1807" s="55" t="s">
        <v>19906</v>
      </c>
      <c r="J1807" s="55" t="s">
        <v>19907</v>
      </c>
      <c r="K1807" s="56">
        <v>1</v>
      </c>
      <c r="L1807" s="56" t="s">
        <v>20532</v>
      </c>
      <c r="M1807" s="57" t="s">
        <v>20537</v>
      </c>
      <c r="N1807" s="58"/>
      <c r="O1807" s="58"/>
      <c r="P1807" s="58">
        <v>4.3900000000000006</v>
      </c>
      <c r="Q1807" s="58"/>
      <c r="R1807" s="59"/>
      <c r="S1807" s="59"/>
      <c r="T1807" s="59">
        <v>4.4778000000000002</v>
      </c>
      <c r="U1807" s="59"/>
      <c r="V1807" s="59"/>
      <c r="W1807" s="59"/>
      <c r="X1807" s="59">
        <v>4.5673560000000002</v>
      </c>
      <c r="Y1807" s="59"/>
    </row>
    <row r="1808" spans="3:25">
      <c r="C1808" s="13" t="str">
        <f>IFERROR(VLOOKUP(A1808,$H$13:$K$2718,4,0),"")</f>
        <v/>
      </c>
      <c r="H1808" s="54" t="s">
        <v>16353</v>
      </c>
      <c r="I1808" s="55" t="s">
        <v>19908</v>
      </c>
      <c r="J1808" s="55" t="s">
        <v>19909</v>
      </c>
      <c r="K1808" s="56">
        <v>1</v>
      </c>
      <c r="L1808" s="56" t="s">
        <v>20532</v>
      </c>
      <c r="M1808" s="57" t="s">
        <v>20537</v>
      </c>
      <c r="N1808" s="58"/>
      <c r="O1808" s="58"/>
      <c r="P1808" s="58">
        <v>5.18</v>
      </c>
      <c r="Q1808" s="58"/>
      <c r="R1808" s="59"/>
      <c r="S1808" s="59"/>
      <c r="T1808" s="59">
        <v>5.2835999999999999</v>
      </c>
      <c r="U1808" s="59"/>
      <c r="V1808" s="59"/>
      <c r="W1808" s="59"/>
      <c r="X1808" s="59">
        <v>5.3892720000000001</v>
      </c>
      <c r="Y1808" s="59"/>
    </row>
    <row r="1809" spans="3:25">
      <c r="C1809" s="13" t="str">
        <f>IFERROR(VLOOKUP(A1809,$H$13:$K$2718,4,0),"")</f>
        <v/>
      </c>
      <c r="H1809" s="54" t="s">
        <v>16354</v>
      </c>
      <c r="I1809" s="55" t="s">
        <v>14562</v>
      </c>
      <c r="J1809" s="55" t="s">
        <v>19910</v>
      </c>
      <c r="K1809" s="56">
        <v>1</v>
      </c>
      <c r="L1809" s="56" t="s">
        <v>20532</v>
      </c>
      <c r="M1809" s="57" t="s">
        <v>20537</v>
      </c>
      <c r="N1809" s="58"/>
      <c r="O1809" s="58"/>
      <c r="P1809" s="58">
        <v>3.42</v>
      </c>
      <c r="Q1809" s="58"/>
      <c r="R1809" s="59"/>
      <c r="S1809" s="59"/>
      <c r="T1809" s="59">
        <v>3.4883999999999999</v>
      </c>
      <c r="U1809" s="59"/>
      <c r="V1809" s="59"/>
      <c r="W1809" s="59"/>
      <c r="X1809" s="59">
        <v>3.5581679999999998</v>
      </c>
      <c r="Y1809" s="59"/>
    </row>
    <row r="1810" spans="3:25">
      <c r="C1810" s="13" t="str">
        <f>IFERROR(VLOOKUP(A1810,$H$13:$K$2718,4,0),"")</f>
        <v/>
      </c>
      <c r="H1810" s="54" t="s">
        <v>16355</v>
      </c>
      <c r="I1810" s="55" t="s">
        <v>19911</v>
      </c>
      <c r="J1810" s="55" t="s">
        <v>19912</v>
      </c>
      <c r="K1810" s="56">
        <v>1</v>
      </c>
      <c r="L1810" s="56" t="s">
        <v>20532</v>
      </c>
      <c r="M1810" s="57" t="s">
        <v>20537</v>
      </c>
      <c r="N1810" s="58"/>
      <c r="O1810" s="58"/>
      <c r="P1810" s="58">
        <v>2.48</v>
      </c>
      <c r="Q1810" s="58"/>
      <c r="R1810" s="59"/>
      <c r="S1810" s="59"/>
      <c r="T1810" s="59">
        <v>2.5295999999999998</v>
      </c>
      <c r="U1810" s="59"/>
      <c r="V1810" s="59"/>
      <c r="W1810" s="59"/>
      <c r="X1810" s="59">
        <v>2.5801919999999998</v>
      </c>
      <c r="Y1810" s="59"/>
    </row>
    <row r="1811" spans="3:25">
      <c r="C1811" s="13" t="str">
        <f>IFERROR(VLOOKUP(A1811,$H$13:$K$2718,4,0),"")</f>
        <v/>
      </c>
      <c r="H1811" s="54" t="s">
        <v>16356</v>
      </c>
      <c r="I1811" s="55" t="s">
        <v>19913</v>
      </c>
      <c r="J1811" s="55" t="s">
        <v>19914</v>
      </c>
      <c r="K1811" s="56">
        <v>1</v>
      </c>
      <c r="L1811" s="56" t="s">
        <v>20532</v>
      </c>
      <c r="M1811" s="57" t="s">
        <v>20537</v>
      </c>
      <c r="N1811" s="58"/>
      <c r="O1811" s="58"/>
      <c r="P1811" s="58">
        <v>2.85</v>
      </c>
      <c r="Q1811" s="58"/>
      <c r="R1811" s="59"/>
      <c r="S1811" s="59"/>
      <c r="T1811" s="59">
        <v>2.907</v>
      </c>
      <c r="U1811" s="59"/>
      <c r="V1811" s="59"/>
      <c r="W1811" s="59"/>
      <c r="X1811" s="59">
        <v>2.9651399999999999</v>
      </c>
      <c r="Y1811" s="59"/>
    </row>
    <row r="1812" spans="3:25">
      <c r="C1812" s="13" t="str">
        <f>IFERROR(VLOOKUP(A1812,$H$13:$K$2718,4,0),"")</f>
        <v/>
      </c>
      <c r="H1812" s="54" t="s">
        <v>16357</v>
      </c>
      <c r="I1812" s="55" t="s">
        <v>19915</v>
      </c>
      <c r="J1812" s="55" t="s">
        <v>19916</v>
      </c>
      <c r="K1812" s="56">
        <v>1</v>
      </c>
      <c r="L1812" s="56" t="s">
        <v>20532</v>
      </c>
      <c r="M1812" s="57" t="s">
        <v>20537</v>
      </c>
      <c r="N1812" s="58"/>
      <c r="O1812" s="58"/>
      <c r="P1812" s="58">
        <v>7.1599999999999993</v>
      </c>
      <c r="Q1812" s="58"/>
      <c r="R1812" s="59"/>
      <c r="S1812" s="59"/>
      <c r="T1812" s="59">
        <v>7.3031999999999995</v>
      </c>
      <c r="U1812" s="59"/>
      <c r="V1812" s="59"/>
      <c r="W1812" s="59"/>
      <c r="X1812" s="59">
        <v>7.4492639999999994</v>
      </c>
      <c r="Y1812" s="59"/>
    </row>
    <row r="1813" spans="3:25">
      <c r="C1813" s="13" t="str">
        <f>IFERROR(VLOOKUP(A1813,$H$13:$K$2718,4,0),"")</f>
        <v/>
      </c>
      <c r="H1813" s="54" t="s">
        <v>16358</v>
      </c>
      <c r="I1813" s="55" t="s">
        <v>19917</v>
      </c>
      <c r="J1813" s="55" t="s">
        <v>14562</v>
      </c>
      <c r="K1813" s="56">
        <v>1</v>
      </c>
      <c r="L1813" s="56" t="s">
        <v>20533</v>
      </c>
      <c r="M1813" s="57" t="s">
        <v>20537</v>
      </c>
      <c r="N1813" s="58"/>
      <c r="O1813" s="58"/>
      <c r="P1813" s="58">
        <v>27.09</v>
      </c>
      <c r="Q1813" s="58"/>
      <c r="R1813" s="59"/>
      <c r="S1813" s="59"/>
      <c r="T1813" s="59">
        <v>27.631799999999998</v>
      </c>
      <c r="U1813" s="59"/>
      <c r="V1813" s="59"/>
      <c r="W1813" s="59"/>
      <c r="X1813" s="59">
        <v>28.184435999999998</v>
      </c>
      <c r="Y1813" s="59"/>
    </row>
    <row r="1814" spans="3:25">
      <c r="C1814" s="13" t="str">
        <f>IFERROR(VLOOKUP(A1814,$H$13:$K$2718,4,0),"")</f>
        <v/>
      </c>
      <c r="H1814" s="54" t="s">
        <v>16359</v>
      </c>
      <c r="I1814" s="55" t="s">
        <v>19918</v>
      </c>
      <c r="J1814" s="55" t="s">
        <v>14562</v>
      </c>
      <c r="K1814" s="56">
        <v>1</v>
      </c>
      <c r="L1814" s="56" t="s">
        <v>20532</v>
      </c>
      <c r="M1814" s="57" t="s">
        <v>20537</v>
      </c>
      <c r="N1814" s="58"/>
      <c r="O1814" s="58"/>
      <c r="P1814" s="58">
        <v>10.419999999999998</v>
      </c>
      <c r="Q1814" s="58"/>
      <c r="R1814" s="59"/>
      <c r="S1814" s="59"/>
      <c r="T1814" s="59">
        <v>10.628399999999997</v>
      </c>
      <c r="U1814" s="59"/>
      <c r="V1814" s="59"/>
      <c r="W1814" s="59"/>
      <c r="X1814" s="59">
        <v>10.840967999999997</v>
      </c>
      <c r="Y1814" s="59"/>
    </row>
    <row r="1815" spans="3:25">
      <c r="C1815" s="13" t="str">
        <f>IFERROR(VLOOKUP(A1815,$H$13:$K$2718,4,0),"")</f>
        <v/>
      </c>
      <c r="H1815" s="54" t="s">
        <v>16360</v>
      </c>
      <c r="I1815" s="55" t="s">
        <v>14562</v>
      </c>
      <c r="J1815" s="55" t="s">
        <v>14562</v>
      </c>
      <c r="K1815" s="56">
        <v>1</v>
      </c>
      <c r="L1815" s="56" t="s">
        <v>20532</v>
      </c>
      <c r="M1815" s="57" t="s">
        <v>20537</v>
      </c>
      <c r="N1815" s="58"/>
      <c r="O1815" s="58"/>
      <c r="P1815" s="58">
        <v>6.58</v>
      </c>
      <c r="Q1815" s="58"/>
      <c r="R1815" s="59"/>
      <c r="S1815" s="59"/>
      <c r="T1815" s="59">
        <v>6.7115999999999998</v>
      </c>
      <c r="U1815" s="59"/>
      <c r="V1815" s="59"/>
      <c r="W1815" s="59"/>
      <c r="X1815" s="59">
        <v>6.8458319999999997</v>
      </c>
      <c r="Y1815" s="59"/>
    </row>
    <row r="1816" spans="3:25">
      <c r="C1816" s="13" t="str">
        <f>IFERROR(VLOOKUP(A1816,$H$13:$K$2718,4,0),"")</f>
        <v/>
      </c>
      <c r="H1816" s="54" t="s">
        <v>16361</v>
      </c>
      <c r="I1816" s="55" t="s">
        <v>19919</v>
      </c>
      <c r="J1816" s="55" t="s">
        <v>19920</v>
      </c>
      <c r="K1816" s="56">
        <v>1</v>
      </c>
      <c r="L1816" s="56" t="s">
        <v>20532</v>
      </c>
      <c r="M1816" s="57" t="s">
        <v>20537</v>
      </c>
      <c r="N1816" s="58"/>
      <c r="O1816" s="58"/>
      <c r="P1816" s="58">
        <v>2.15</v>
      </c>
      <c r="Q1816" s="58"/>
      <c r="R1816" s="59"/>
      <c r="S1816" s="59"/>
      <c r="T1816" s="59">
        <v>2.1930000000000001</v>
      </c>
      <c r="U1816" s="59"/>
      <c r="V1816" s="59"/>
      <c r="W1816" s="59"/>
      <c r="X1816" s="59">
        <v>2.2368600000000001</v>
      </c>
      <c r="Y1816" s="59"/>
    </row>
    <row r="1817" spans="3:25">
      <c r="C1817" s="13" t="str">
        <f>IFERROR(VLOOKUP(A1817,$H$13:$K$2718,4,0),"")</f>
        <v/>
      </c>
      <c r="H1817" s="54" t="s">
        <v>16362</v>
      </c>
      <c r="I1817" s="55" t="s">
        <v>19921</v>
      </c>
      <c r="J1817" s="55" t="s">
        <v>14562</v>
      </c>
      <c r="K1817" s="56">
        <v>1</v>
      </c>
      <c r="L1817" s="56" t="s">
        <v>20532</v>
      </c>
      <c r="M1817" s="57" t="s">
        <v>20537</v>
      </c>
      <c r="N1817" s="58"/>
      <c r="O1817" s="58"/>
      <c r="P1817" s="58">
        <v>3.17</v>
      </c>
      <c r="Q1817" s="58"/>
      <c r="R1817" s="59"/>
      <c r="S1817" s="59"/>
      <c r="T1817" s="59">
        <v>3.2334000000000001</v>
      </c>
      <c r="U1817" s="59"/>
      <c r="V1817" s="59"/>
      <c r="W1817" s="59"/>
      <c r="X1817" s="59">
        <v>3.2980680000000002</v>
      </c>
      <c r="Y1817" s="59"/>
    </row>
    <row r="1818" spans="3:25">
      <c r="C1818" s="13" t="str">
        <f>IFERROR(VLOOKUP(A1818,$H$13:$K$2718,4,0),"")</f>
        <v/>
      </c>
      <c r="H1818" s="54" t="s">
        <v>16363</v>
      </c>
      <c r="I1818" s="55" t="s">
        <v>19922</v>
      </c>
      <c r="J1818" s="55" t="s">
        <v>14562</v>
      </c>
      <c r="K1818" s="56">
        <v>1</v>
      </c>
      <c r="L1818" s="56" t="s">
        <v>20532</v>
      </c>
      <c r="M1818" s="57" t="s">
        <v>20537</v>
      </c>
      <c r="N1818" s="58"/>
      <c r="O1818" s="58"/>
      <c r="P1818" s="58">
        <v>3.26</v>
      </c>
      <c r="Q1818" s="58"/>
      <c r="R1818" s="59"/>
      <c r="S1818" s="59"/>
      <c r="T1818" s="59">
        <v>3.3251999999999997</v>
      </c>
      <c r="U1818" s="59"/>
      <c r="V1818" s="59"/>
      <c r="W1818" s="59"/>
      <c r="X1818" s="59">
        <v>3.3917039999999998</v>
      </c>
      <c r="Y1818" s="59"/>
    </row>
    <row r="1819" spans="3:25">
      <c r="C1819" s="13" t="str">
        <f>IFERROR(VLOOKUP(A1819,$H$13:$K$2718,4,0),"")</f>
        <v/>
      </c>
      <c r="H1819" s="54" t="s">
        <v>16364</v>
      </c>
      <c r="I1819" s="55" t="s">
        <v>14562</v>
      </c>
      <c r="J1819" s="55" t="s">
        <v>14562</v>
      </c>
      <c r="K1819" s="56">
        <v>6</v>
      </c>
      <c r="L1819" s="56" t="s">
        <v>20532</v>
      </c>
      <c r="M1819" s="57" t="s">
        <v>20537</v>
      </c>
      <c r="N1819" s="58"/>
      <c r="O1819" s="58"/>
      <c r="P1819" s="58">
        <v>2.9390000000000005</v>
      </c>
      <c r="Q1819" s="58"/>
      <c r="R1819" s="59"/>
      <c r="S1819" s="59"/>
      <c r="T1819" s="59">
        <v>2.9977800000000006</v>
      </c>
      <c r="U1819" s="59"/>
      <c r="V1819" s="59"/>
      <c r="W1819" s="59"/>
      <c r="X1819" s="59">
        <v>3.0577356000000004</v>
      </c>
      <c r="Y1819" s="59"/>
    </row>
    <row r="1820" spans="3:25">
      <c r="C1820" s="13" t="str">
        <f>IFERROR(VLOOKUP(A1820,$H$13:$K$2718,4,0),"")</f>
        <v/>
      </c>
      <c r="H1820" s="54" t="s">
        <v>16365</v>
      </c>
      <c r="I1820" s="55" t="s">
        <v>19923</v>
      </c>
      <c r="J1820" s="55" t="s">
        <v>19924</v>
      </c>
      <c r="K1820" s="56">
        <v>1</v>
      </c>
      <c r="L1820" s="56" t="s">
        <v>20532</v>
      </c>
      <c r="M1820" s="57" t="s">
        <v>20537</v>
      </c>
      <c r="N1820" s="58"/>
      <c r="O1820" s="58"/>
      <c r="P1820" s="58">
        <v>3.0500000000000003</v>
      </c>
      <c r="Q1820" s="58"/>
      <c r="R1820" s="59"/>
      <c r="S1820" s="59"/>
      <c r="T1820" s="59">
        <v>3.1110000000000002</v>
      </c>
      <c r="U1820" s="59"/>
      <c r="V1820" s="59"/>
      <c r="W1820" s="59"/>
      <c r="X1820" s="59">
        <v>3.1732200000000002</v>
      </c>
      <c r="Y1820" s="59"/>
    </row>
    <row r="1821" spans="3:25">
      <c r="C1821" s="13" t="str">
        <f>IFERROR(VLOOKUP(A1821,$H$13:$K$2718,4,0),"")</f>
        <v/>
      </c>
      <c r="H1821" s="54" t="s">
        <v>16366</v>
      </c>
      <c r="I1821" s="55" t="s">
        <v>19925</v>
      </c>
      <c r="J1821" s="55" t="s">
        <v>14562</v>
      </c>
      <c r="K1821" s="56">
        <v>1</v>
      </c>
      <c r="L1821" s="56" t="s">
        <v>20533</v>
      </c>
      <c r="M1821" s="57" t="s">
        <v>20537</v>
      </c>
      <c r="N1821" s="58"/>
      <c r="O1821" s="58"/>
      <c r="P1821" s="58">
        <v>3.05</v>
      </c>
      <c r="Q1821" s="58"/>
      <c r="R1821" s="59"/>
      <c r="S1821" s="59"/>
      <c r="T1821" s="59">
        <v>3.1109999999999998</v>
      </c>
      <c r="U1821" s="59"/>
      <c r="V1821" s="59"/>
      <c r="W1821" s="59"/>
      <c r="X1821" s="59">
        <v>3.1732199999999997</v>
      </c>
      <c r="Y1821" s="59"/>
    </row>
    <row r="1822" spans="3:25">
      <c r="C1822" s="13" t="str">
        <f>IFERROR(VLOOKUP(A1822,$H$13:$K$2718,4,0),"")</f>
        <v/>
      </c>
      <c r="H1822" s="54" t="s">
        <v>16367</v>
      </c>
      <c r="I1822" s="55" t="s">
        <v>19926</v>
      </c>
      <c r="J1822" s="55" t="s">
        <v>14562</v>
      </c>
      <c r="K1822" s="56">
        <v>1</v>
      </c>
      <c r="L1822" s="56" t="s">
        <v>20533</v>
      </c>
      <c r="M1822" s="57" t="s">
        <v>20537</v>
      </c>
      <c r="N1822" s="58"/>
      <c r="O1822" s="58"/>
      <c r="P1822" s="58">
        <v>27.11</v>
      </c>
      <c r="Q1822" s="58"/>
      <c r="R1822" s="59"/>
      <c r="S1822" s="59"/>
      <c r="T1822" s="59">
        <v>27.652200000000001</v>
      </c>
      <c r="U1822" s="59"/>
      <c r="V1822" s="59"/>
      <c r="W1822" s="59"/>
      <c r="X1822" s="59">
        <v>28.205244</v>
      </c>
      <c r="Y1822" s="59"/>
    </row>
    <row r="1823" spans="3:25">
      <c r="C1823" s="13" t="str">
        <f>IFERROR(VLOOKUP(A1823,$H$13:$K$2718,4,0),"")</f>
        <v/>
      </c>
      <c r="H1823" s="54" t="s">
        <v>16368</v>
      </c>
      <c r="I1823" s="55" t="s">
        <v>19927</v>
      </c>
      <c r="J1823" s="55" t="s">
        <v>19928</v>
      </c>
      <c r="K1823" s="56">
        <v>1</v>
      </c>
      <c r="L1823" s="56" t="s">
        <v>20532</v>
      </c>
      <c r="M1823" s="57" t="s">
        <v>20537</v>
      </c>
      <c r="N1823" s="58"/>
      <c r="O1823" s="58"/>
      <c r="P1823" s="58">
        <v>2.1700000000000004</v>
      </c>
      <c r="Q1823" s="58"/>
      <c r="R1823" s="59"/>
      <c r="S1823" s="59"/>
      <c r="T1823" s="59">
        <v>2.2134000000000005</v>
      </c>
      <c r="U1823" s="59"/>
      <c r="V1823" s="59"/>
      <c r="W1823" s="59"/>
      <c r="X1823" s="59">
        <v>2.2576680000000007</v>
      </c>
      <c r="Y1823" s="59"/>
    </row>
    <row r="1824" spans="3:25">
      <c r="C1824" s="13" t="str">
        <f>IFERROR(VLOOKUP(A1824,$H$13:$K$2718,4,0),"")</f>
        <v/>
      </c>
      <c r="H1824" s="54" t="s">
        <v>16369</v>
      </c>
      <c r="I1824" s="55" t="s">
        <v>19929</v>
      </c>
      <c r="J1824" s="55" t="s">
        <v>14562</v>
      </c>
      <c r="K1824" s="56">
        <v>1</v>
      </c>
      <c r="L1824" s="56" t="s">
        <v>20532</v>
      </c>
      <c r="M1824" s="57" t="s">
        <v>20537</v>
      </c>
      <c r="N1824" s="58"/>
      <c r="O1824" s="58"/>
      <c r="P1824" s="58">
        <v>4.67</v>
      </c>
      <c r="Q1824" s="58"/>
      <c r="R1824" s="59"/>
      <c r="S1824" s="59"/>
      <c r="T1824" s="59">
        <v>4.7633999999999999</v>
      </c>
      <c r="U1824" s="59"/>
      <c r="V1824" s="59"/>
      <c r="W1824" s="59"/>
      <c r="X1824" s="59">
        <v>4.8586679999999998</v>
      </c>
      <c r="Y1824" s="59"/>
    </row>
    <row r="1825" spans="3:25">
      <c r="C1825" s="13" t="str">
        <f>IFERROR(VLOOKUP(A1825,$H$13:$K$2718,4,0),"")</f>
        <v/>
      </c>
      <c r="H1825" s="54" t="s">
        <v>16370</v>
      </c>
      <c r="I1825" s="55" t="s">
        <v>14562</v>
      </c>
      <c r="J1825" s="55" t="s">
        <v>14562</v>
      </c>
      <c r="K1825" s="56">
        <v>1</v>
      </c>
      <c r="L1825" s="56" t="s">
        <v>20532</v>
      </c>
      <c r="M1825" s="57" t="s">
        <v>20537</v>
      </c>
      <c r="N1825" s="58"/>
      <c r="O1825" s="58"/>
      <c r="P1825" s="58">
        <v>4.0600000000000005</v>
      </c>
      <c r="Q1825" s="58"/>
      <c r="R1825" s="59"/>
      <c r="S1825" s="59"/>
      <c r="T1825" s="59">
        <v>4.1412000000000004</v>
      </c>
      <c r="U1825" s="59"/>
      <c r="V1825" s="59"/>
      <c r="W1825" s="59"/>
      <c r="X1825" s="59">
        <v>4.224024</v>
      </c>
      <c r="Y1825" s="59"/>
    </row>
    <row r="1826" spans="3:25">
      <c r="C1826" s="13" t="str">
        <f>IFERROR(VLOOKUP(A1826,$H$13:$K$2718,4,0),"")</f>
        <v/>
      </c>
      <c r="H1826" s="54" t="s">
        <v>16371</v>
      </c>
      <c r="I1826" s="55" t="s">
        <v>14562</v>
      </c>
      <c r="J1826" s="55" t="s">
        <v>14562</v>
      </c>
      <c r="K1826" s="56">
        <v>12</v>
      </c>
      <c r="L1826" s="56" t="s">
        <v>20532</v>
      </c>
      <c r="M1826" s="57" t="s">
        <v>20537</v>
      </c>
      <c r="N1826" s="58"/>
      <c r="O1826" s="58"/>
      <c r="P1826" s="58">
        <v>1.7399999999999998</v>
      </c>
      <c r="Q1826" s="58"/>
      <c r="R1826" s="59"/>
      <c r="S1826" s="59"/>
      <c r="T1826" s="59">
        <v>1.7747999999999997</v>
      </c>
      <c r="U1826" s="59"/>
      <c r="V1826" s="59"/>
      <c r="W1826" s="59"/>
      <c r="X1826" s="59">
        <v>1.8102959999999997</v>
      </c>
      <c r="Y1826" s="59"/>
    </row>
    <row r="1827" spans="3:25">
      <c r="C1827" s="13" t="str">
        <f>IFERROR(VLOOKUP(A1827,$H$13:$K$2718,4,0),"")</f>
        <v/>
      </c>
      <c r="H1827" s="54" t="s">
        <v>16372</v>
      </c>
      <c r="I1827" s="55" t="s">
        <v>14562</v>
      </c>
      <c r="J1827" s="55" t="s">
        <v>14562</v>
      </c>
      <c r="K1827" s="56">
        <v>1</v>
      </c>
      <c r="L1827" s="56" t="s">
        <v>20532</v>
      </c>
      <c r="M1827" s="57" t="s">
        <v>20537</v>
      </c>
      <c r="N1827" s="58"/>
      <c r="O1827" s="58"/>
      <c r="P1827" s="58">
        <v>2.4</v>
      </c>
      <c r="Q1827" s="58"/>
      <c r="R1827" s="59"/>
      <c r="S1827" s="59"/>
      <c r="T1827" s="59">
        <v>2.448</v>
      </c>
      <c r="U1827" s="59"/>
      <c r="V1827" s="59"/>
      <c r="W1827" s="59"/>
      <c r="X1827" s="59">
        <v>2.4969600000000001</v>
      </c>
      <c r="Y1827" s="59"/>
    </row>
    <row r="1828" spans="3:25">
      <c r="C1828" s="13" t="str">
        <f>IFERROR(VLOOKUP(A1828,$H$13:$K$2718,4,0),"")</f>
        <v/>
      </c>
      <c r="H1828" s="54" t="s">
        <v>16373</v>
      </c>
      <c r="I1828" s="55" t="s">
        <v>14562</v>
      </c>
      <c r="J1828" s="55" t="s">
        <v>14562</v>
      </c>
      <c r="K1828" s="56">
        <v>1</v>
      </c>
      <c r="L1828" s="56" t="s">
        <v>20533</v>
      </c>
      <c r="M1828" s="57" t="s">
        <v>20537</v>
      </c>
      <c r="N1828" s="58"/>
      <c r="O1828" s="58"/>
      <c r="P1828" s="58">
        <v>4.4700000000000006</v>
      </c>
      <c r="Q1828" s="58"/>
      <c r="R1828" s="59"/>
      <c r="S1828" s="59"/>
      <c r="T1828" s="59">
        <v>4.559400000000001</v>
      </c>
      <c r="U1828" s="59"/>
      <c r="V1828" s="59"/>
      <c r="W1828" s="59"/>
      <c r="X1828" s="59">
        <v>4.6505880000000008</v>
      </c>
      <c r="Y1828" s="59"/>
    </row>
    <row r="1829" spans="3:25">
      <c r="C1829" s="13" t="str">
        <f>IFERROR(VLOOKUP(A1829,$H$13:$K$2718,4,0),"")</f>
        <v/>
      </c>
      <c r="H1829" s="54" t="s">
        <v>16374</v>
      </c>
      <c r="I1829" s="55" t="s">
        <v>19930</v>
      </c>
      <c r="J1829" s="55" t="s">
        <v>14562</v>
      </c>
      <c r="K1829" s="56">
        <v>1</v>
      </c>
      <c r="L1829" s="56" t="s">
        <v>20532</v>
      </c>
      <c r="M1829" s="57" t="s">
        <v>20537</v>
      </c>
      <c r="N1829" s="58"/>
      <c r="O1829" s="58"/>
      <c r="P1829" s="58">
        <v>7.6700000000000008</v>
      </c>
      <c r="Q1829" s="58"/>
      <c r="R1829" s="59"/>
      <c r="S1829" s="59"/>
      <c r="T1829" s="59">
        <v>7.8234000000000012</v>
      </c>
      <c r="U1829" s="59"/>
      <c r="V1829" s="59"/>
      <c r="W1829" s="59"/>
      <c r="X1829" s="59">
        <v>7.9798680000000015</v>
      </c>
      <c r="Y1829" s="59"/>
    </row>
    <row r="1830" spans="3:25">
      <c r="C1830" s="13" t="str">
        <f>IFERROR(VLOOKUP(A1830,$H$13:$K$2718,4,0),"")</f>
        <v/>
      </c>
      <c r="H1830" s="54" t="s">
        <v>16375</v>
      </c>
      <c r="I1830" s="55" t="s">
        <v>14562</v>
      </c>
      <c r="J1830" s="55" t="s">
        <v>14562</v>
      </c>
      <c r="K1830" s="56">
        <v>1</v>
      </c>
      <c r="L1830" s="56" t="s">
        <v>20532</v>
      </c>
      <c r="M1830" s="57" t="s">
        <v>20537</v>
      </c>
      <c r="N1830" s="58"/>
      <c r="O1830" s="58"/>
      <c r="P1830" s="58">
        <v>3.9899999999999998</v>
      </c>
      <c r="Q1830" s="58"/>
      <c r="R1830" s="59"/>
      <c r="S1830" s="59"/>
      <c r="T1830" s="59">
        <v>4.0697999999999999</v>
      </c>
      <c r="U1830" s="59"/>
      <c r="V1830" s="59"/>
      <c r="W1830" s="59"/>
      <c r="X1830" s="59">
        <v>4.1511959999999997</v>
      </c>
      <c r="Y1830" s="59"/>
    </row>
    <row r="1831" spans="3:25">
      <c r="C1831" s="13" t="str">
        <f>IFERROR(VLOOKUP(A1831,$H$13:$K$2718,4,0),"")</f>
        <v/>
      </c>
      <c r="H1831" s="54" t="s">
        <v>16376</v>
      </c>
      <c r="I1831" s="55" t="s">
        <v>19931</v>
      </c>
      <c r="J1831" s="55" t="s">
        <v>14562</v>
      </c>
      <c r="K1831" s="56">
        <v>1</v>
      </c>
      <c r="L1831" s="56" t="s">
        <v>20532</v>
      </c>
      <c r="M1831" s="57" t="s">
        <v>20537</v>
      </c>
      <c r="N1831" s="58"/>
      <c r="O1831" s="58"/>
      <c r="P1831" s="58">
        <v>2.2200000000000002</v>
      </c>
      <c r="Q1831" s="58"/>
      <c r="R1831" s="59"/>
      <c r="S1831" s="59"/>
      <c r="T1831" s="59">
        <v>2.2644000000000002</v>
      </c>
      <c r="U1831" s="59"/>
      <c r="V1831" s="59"/>
      <c r="W1831" s="59"/>
      <c r="X1831" s="59">
        <v>2.3096880000000004</v>
      </c>
      <c r="Y1831" s="59"/>
    </row>
    <row r="1832" spans="3:25">
      <c r="C1832" s="13" t="str">
        <f>IFERROR(VLOOKUP(A1832,$H$13:$K$2718,4,0),"")</f>
        <v/>
      </c>
      <c r="H1832" s="54" t="s">
        <v>16377</v>
      </c>
      <c r="I1832" s="55" t="s">
        <v>19932</v>
      </c>
      <c r="J1832" s="55" t="s">
        <v>14562</v>
      </c>
      <c r="K1832" s="56">
        <v>1</v>
      </c>
      <c r="L1832" s="56" t="s">
        <v>20532</v>
      </c>
      <c r="M1832" s="57" t="s">
        <v>20537</v>
      </c>
      <c r="N1832" s="58"/>
      <c r="O1832" s="58"/>
      <c r="P1832" s="58">
        <v>2.11</v>
      </c>
      <c r="Q1832" s="58"/>
      <c r="R1832" s="59"/>
      <c r="S1832" s="59"/>
      <c r="T1832" s="59">
        <v>2.1521999999999997</v>
      </c>
      <c r="U1832" s="59"/>
      <c r="V1832" s="59"/>
      <c r="W1832" s="59"/>
      <c r="X1832" s="59">
        <v>2.1952439999999998</v>
      </c>
      <c r="Y1832" s="59"/>
    </row>
    <row r="1833" spans="3:25">
      <c r="C1833" s="13" t="str">
        <f>IFERROR(VLOOKUP(A1833,$H$13:$K$2718,4,0),"")</f>
        <v/>
      </c>
      <c r="H1833" s="54" t="s">
        <v>16378</v>
      </c>
      <c r="I1833" s="55" t="s">
        <v>19933</v>
      </c>
      <c r="J1833" s="55" t="s">
        <v>14562</v>
      </c>
      <c r="K1833" s="56">
        <v>1</v>
      </c>
      <c r="L1833" s="56" t="s">
        <v>20532</v>
      </c>
      <c r="M1833" s="57" t="s">
        <v>20537</v>
      </c>
      <c r="N1833" s="58"/>
      <c r="O1833" s="58"/>
      <c r="P1833" s="58">
        <v>4.0199999999999996</v>
      </c>
      <c r="Q1833" s="58"/>
      <c r="R1833" s="59"/>
      <c r="S1833" s="59"/>
      <c r="T1833" s="59">
        <v>4.1003999999999996</v>
      </c>
      <c r="U1833" s="59"/>
      <c r="V1833" s="59"/>
      <c r="W1833" s="59"/>
      <c r="X1833" s="59">
        <v>4.1824079999999997</v>
      </c>
      <c r="Y1833" s="59"/>
    </row>
    <row r="1834" spans="3:25">
      <c r="C1834" s="13" t="str">
        <f>IFERROR(VLOOKUP(A1834,$H$13:$K$2718,4,0),"")</f>
        <v/>
      </c>
      <c r="H1834" s="54" t="s">
        <v>16379</v>
      </c>
      <c r="I1834" s="55" t="s">
        <v>19934</v>
      </c>
      <c r="J1834" s="55" t="s">
        <v>14562</v>
      </c>
      <c r="K1834" s="56">
        <v>1</v>
      </c>
      <c r="L1834" s="56" t="s">
        <v>20532</v>
      </c>
      <c r="M1834" s="57" t="s">
        <v>20537</v>
      </c>
      <c r="N1834" s="58"/>
      <c r="O1834" s="58"/>
      <c r="P1834" s="58">
        <v>4.0299999999999994</v>
      </c>
      <c r="Q1834" s="58"/>
      <c r="R1834" s="59"/>
      <c r="S1834" s="59"/>
      <c r="T1834" s="59">
        <v>4.1105999999999989</v>
      </c>
      <c r="U1834" s="59"/>
      <c r="V1834" s="59"/>
      <c r="W1834" s="59"/>
      <c r="X1834" s="59">
        <v>4.1928119999999991</v>
      </c>
      <c r="Y1834" s="59"/>
    </row>
    <row r="1835" spans="3:25">
      <c r="C1835" s="13" t="str">
        <f>IFERROR(VLOOKUP(A1835,$H$13:$K$2718,4,0),"")</f>
        <v/>
      </c>
      <c r="H1835" s="54" t="s">
        <v>16380</v>
      </c>
      <c r="I1835" s="55" t="s">
        <v>19935</v>
      </c>
      <c r="J1835" s="55" t="s">
        <v>14562</v>
      </c>
      <c r="K1835" s="56">
        <v>1</v>
      </c>
      <c r="L1835" s="56" t="s">
        <v>20532</v>
      </c>
      <c r="M1835" s="57" t="s">
        <v>20537</v>
      </c>
      <c r="N1835" s="58"/>
      <c r="O1835" s="58"/>
      <c r="P1835" s="58">
        <v>3.41</v>
      </c>
      <c r="Q1835" s="58"/>
      <c r="R1835" s="59"/>
      <c r="S1835" s="59"/>
      <c r="T1835" s="59">
        <v>3.4782000000000002</v>
      </c>
      <c r="U1835" s="59"/>
      <c r="V1835" s="59"/>
      <c r="W1835" s="59"/>
      <c r="X1835" s="59">
        <v>3.5477640000000004</v>
      </c>
      <c r="Y1835" s="59"/>
    </row>
    <row r="1836" spans="3:25">
      <c r="C1836" s="13" t="str">
        <f>IFERROR(VLOOKUP(A1836,$H$13:$K$2718,4,0),"")</f>
        <v/>
      </c>
      <c r="H1836" s="54" t="s">
        <v>16381</v>
      </c>
      <c r="I1836" s="55" t="s">
        <v>19936</v>
      </c>
      <c r="J1836" s="55" t="s">
        <v>14562</v>
      </c>
      <c r="K1836" s="56">
        <v>6</v>
      </c>
      <c r="L1836" s="56" t="s">
        <v>20532</v>
      </c>
      <c r="M1836" s="57" t="s">
        <v>20537</v>
      </c>
      <c r="N1836" s="58"/>
      <c r="O1836" s="58"/>
      <c r="P1836" s="58">
        <v>8.9400000000000013</v>
      </c>
      <c r="Q1836" s="58"/>
      <c r="R1836" s="59"/>
      <c r="S1836" s="59"/>
      <c r="T1836" s="59">
        <v>9.118800000000002</v>
      </c>
      <c r="U1836" s="59"/>
      <c r="V1836" s="59"/>
      <c r="W1836" s="59"/>
      <c r="X1836" s="59">
        <v>9.3011760000000017</v>
      </c>
      <c r="Y1836" s="59"/>
    </row>
    <row r="1837" spans="3:25">
      <c r="C1837" s="13" t="str">
        <f>IFERROR(VLOOKUP(A1837,$H$13:$K$2718,4,0),"")</f>
        <v/>
      </c>
      <c r="H1837" s="54" t="s">
        <v>16382</v>
      </c>
      <c r="I1837" s="55" t="s">
        <v>14562</v>
      </c>
      <c r="J1837" s="55" t="s">
        <v>14562</v>
      </c>
      <c r="K1837" s="56">
        <v>1</v>
      </c>
      <c r="L1837" s="56" t="s">
        <v>20532</v>
      </c>
      <c r="M1837" s="57" t="s">
        <v>20537</v>
      </c>
      <c r="N1837" s="58"/>
      <c r="O1837" s="58"/>
      <c r="P1837" s="58">
        <v>4.08</v>
      </c>
      <c r="Q1837" s="58"/>
      <c r="R1837" s="59"/>
      <c r="S1837" s="59"/>
      <c r="T1837" s="59">
        <v>4.1616</v>
      </c>
      <c r="U1837" s="59"/>
      <c r="V1837" s="59"/>
      <c r="W1837" s="59"/>
      <c r="X1837" s="59">
        <v>4.2448319999999997</v>
      </c>
      <c r="Y1837" s="59"/>
    </row>
    <row r="1838" spans="3:25">
      <c r="C1838" s="13" t="str">
        <f>IFERROR(VLOOKUP(A1838,$H$13:$K$2718,4,0),"")</f>
        <v/>
      </c>
      <c r="H1838" s="54" t="s">
        <v>16383</v>
      </c>
      <c r="I1838" s="55" t="s">
        <v>14562</v>
      </c>
      <c r="J1838" s="55" t="s">
        <v>14562</v>
      </c>
      <c r="K1838" s="56">
        <v>12</v>
      </c>
      <c r="L1838" s="56" t="s">
        <v>20532</v>
      </c>
      <c r="M1838" s="57" t="s">
        <v>20537</v>
      </c>
      <c r="N1838" s="58"/>
      <c r="O1838" s="58"/>
      <c r="P1838" s="58">
        <v>0.8999999999999998</v>
      </c>
      <c r="Q1838" s="58"/>
      <c r="R1838" s="59"/>
      <c r="S1838" s="59"/>
      <c r="T1838" s="59">
        <v>0.91799999999999982</v>
      </c>
      <c r="U1838" s="59"/>
      <c r="V1838" s="59"/>
      <c r="W1838" s="59"/>
      <c r="X1838" s="59">
        <v>0.93635999999999986</v>
      </c>
      <c r="Y1838" s="59"/>
    </row>
    <row r="1839" spans="3:25">
      <c r="C1839" s="13" t="str">
        <f>IFERROR(VLOOKUP(A1839,$H$13:$K$2718,4,0),"")</f>
        <v/>
      </c>
      <c r="H1839" s="54" t="s">
        <v>16384</v>
      </c>
      <c r="I1839" s="55" t="s">
        <v>14562</v>
      </c>
      <c r="J1839" s="55" t="s">
        <v>14562</v>
      </c>
      <c r="K1839" s="56">
        <v>1</v>
      </c>
      <c r="L1839" s="56" t="s">
        <v>20532</v>
      </c>
      <c r="M1839" s="57" t="s">
        <v>20537</v>
      </c>
      <c r="N1839" s="58"/>
      <c r="O1839" s="58"/>
      <c r="P1839" s="58">
        <v>1.0500000000000003</v>
      </c>
      <c r="Q1839" s="58"/>
      <c r="R1839" s="59"/>
      <c r="S1839" s="59"/>
      <c r="T1839" s="59">
        <v>1.0710000000000002</v>
      </c>
      <c r="U1839" s="59"/>
      <c r="V1839" s="59"/>
      <c r="W1839" s="59"/>
      <c r="X1839" s="59">
        <v>1.0924200000000002</v>
      </c>
      <c r="Y1839" s="59"/>
    </row>
    <row r="1840" spans="3:25">
      <c r="C1840" s="13" t="str">
        <f>IFERROR(VLOOKUP(A1840,$H$13:$K$2718,4,0),"")</f>
        <v/>
      </c>
      <c r="H1840" s="54" t="s">
        <v>16385</v>
      </c>
      <c r="I1840" s="55" t="s">
        <v>14562</v>
      </c>
      <c r="J1840" s="55" t="s">
        <v>14562</v>
      </c>
      <c r="K1840" s="56">
        <v>36</v>
      </c>
      <c r="L1840" s="56" t="s">
        <v>20532</v>
      </c>
      <c r="M1840" s="57" t="s">
        <v>20537</v>
      </c>
      <c r="N1840" s="58"/>
      <c r="O1840" s="58"/>
      <c r="P1840" s="58">
        <v>1.1000000000000001</v>
      </c>
      <c r="Q1840" s="58"/>
      <c r="R1840" s="59"/>
      <c r="S1840" s="59"/>
      <c r="T1840" s="59">
        <v>1.1220000000000001</v>
      </c>
      <c r="U1840" s="59"/>
      <c r="V1840" s="59"/>
      <c r="W1840" s="59"/>
      <c r="X1840" s="59">
        <v>1.1444400000000001</v>
      </c>
      <c r="Y1840" s="59"/>
    </row>
    <row r="1841" spans="3:25">
      <c r="C1841" s="13" t="str">
        <f>IFERROR(VLOOKUP(A1841,$H$13:$K$2718,4,0),"")</f>
        <v/>
      </c>
      <c r="H1841" s="54" t="s">
        <v>16386</v>
      </c>
      <c r="I1841" s="55" t="s">
        <v>14562</v>
      </c>
      <c r="J1841" s="55" t="s">
        <v>14562</v>
      </c>
      <c r="K1841" s="56">
        <v>1</v>
      </c>
      <c r="L1841" s="56" t="s">
        <v>20532</v>
      </c>
      <c r="M1841" s="57" t="s">
        <v>20537</v>
      </c>
      <c r="N1841" s="58"/>
      <c r="O1841" s="58"/>
      <c r="P1841" s="58">
        <v>1.1299999999999999</v>
      </c>
      <c r="Q1841" s="58"/>
      <c r="R1841" s="59"/>
      <c r="S1841" s="59"/>
      <c r="T1841" s="59">
        <v>1.1525999999999998</v>
      </c>
      <c r="U1841" s="59"/>
      <c r="V1841" s="59"/>
      <c r="W1841" s="59"/>
      <c r="X1841" s="59">
        <v>1.1756519999999999</v>
      </c>
      <c r="Y1841" s="59"/>
    </row>
    <row r="1842" spans="3:25">
      <c r="C1842" s="13" t="str">
        <f>IFERROR(VLOOKUP(A1842,$H$13:$K$2718,4,0),"")</f>
        <v/>
      </c>
      <c r="H1842" s="54" t="s">
        <v>16387</v>
      </c>
      <c r="I1842" s="55" t="s">
        <v>14562</v>
      </c>
      <c r="J1842" s="55" t="s">
        <v>14562</v>
      </c>
      <c r="K1842" s="56">
        <v>1</v>
      </c>
      <c r="L1842" s="56" t="s">
        <v>20532</v>
      </c>
      <c r="M1842" s="57" t="s">
        <v>20537</v>
      </c>
      <c r="N1842" s="58"/>
      <c r="O1842" s="58"/>
      <c r="P1842" s="58">
        <v>1.4100000000000001</v>
      </c>
      <c r="Q1842" s="58"/>
      <c r="R1842" s="59"/>
      <c r="S1842" s="59"/>
      <c r="T1842" s="59">
        <v>1.4382000000000001</v>
      </c>
      <c r="U1842" s="59"/>
      <c r="V1842" s="59"/>
      <c r="W1842" s="59"/>
      <c r="X1842" s="59">
        <v>1.4669640000000002</v>
      </c>
      <c r="Y1842" s="59"/>
    </row>
    <row r="1843" spans="3:25">
      <c r="C1843" s="13" t="str">
        <f>IFERROR(VLOOKUP(A1843,$H$13:$K$2718,4,0),"")</f>
        <v/>
      </c>
      <c r="H1843" s="54" t="s">
        <v>16388</v>
      </c>
      <c r="I1843" s="55" t="s">
        <v>19937</v>
      </c>
      <c r="J1843" s="55" t="s">
        <v>19938</v>
      </c>
      <c r="K1843" s="56">
        <v>1</v>
      </c>
      <c r="L1843" s="56" t="s">
        <v>20532</v>
      </c>
      <c r="M1843" s="57" t="s">
        <v>20537</v>
      </c>
      <c r="N1843" s="58"/>
      <c r="O1843" s="58"/>
      <c r="P1843" s="58">
        <v>16.810000000000002</v>
      </c>
      <c r="Q1843" s="58"/>
      <c r="R1843" s="59"/>
      <c r="S1843" s="59"/>
      <c r="T1843" s="59">
        <v>17.146200000000004</v>
      </c>
      <c r="U1843" s="59"/>
      <c r="V1843" s="59"/>
      <c r="W1843" s="59"/>
      <c r="X1843" s="59">
        <v>17.489124000000004</v>
      </c>
      <c r="Y1843" s="59"/>
    </row>
    <row r="1844" spans="3:25">
      <c r="C1844" s="13" t="str">
        <f>IFERROR(VLOOKUP(A1844,$H$13:$K$2718,4,0),"")</f>
        <v/>
      </c>
      <c r="H1844" s="54" t="s">
        <v>16389</v>
      </c>
      <c r="I1844" s="55" t="s">
        <v>19939</v>
      </c>
      <c r="J1844" s="55" t="s">
        <v>19940</v>
      </c>
      <c r="K1844" s="56">
        <v>1</v>
      </c>
      <c r="L1844" s="56" t="s">
        <v>20532</v>
      </c>
      <c r="M1844" s="57" t="s">
        <v>20537</v>
      </c>
      <c r="N1844" s="58"/>
      <c r="O1844" s="58"/>
      <c r="P1844" s="58">
        <v>21.4</v>
      </c>
      <c r="Q1844" s="58"/>
      <c r="R1844" s="59"/>
      <c r="S1844" s="59"/>
      <c r="T1844" s="59">
        <v>21.827999999999999</v>
      </c>
      <c r="U1844" s="59"/>
      <c r="V1844" s="59"/>
      <c r="W1844" s="59"/>
      <c r="X1844" s="59">
        <v>22.264559999999999</v>
      </c>
      <c r="Y1844" s="59"/>
    </row>
    <row r="1845" spans="3:25">
      <c r="C1845" s="13" t="str">
        <f>IFERROR(VLOOKUP(A1845,$H$13:$K$2718,4,0),"")</f>
        <v/>
      </c>
      <c r="H1845" s="54" t="s">
        <v>16390</v>
      </c>
      <c r="I1845" s="55" t="s">
        <v>14562</v>
      </c>
      <c r="J1845" s="55" t="s">
        <v>14562</v>
      </c>
      <c r="K1845" s="56">
        <v>1</v>
      </c>
      <c r="L1845" s="56" t="s">
        <v>20532</v>
      </c>
      <c r="M1845" s="57" t="s">
        <v>20537</v>
      </c>
      <c r="N1845" s="58"/>
      <c r="O1845" s="58"/>
      <c r="P1845" s="58">
        <v>3.43</v>
      </c>
      <c r="Q1845" s="58"/>
      <c r="R1845" s="59"/>
      <c r="S1845" s="59"/>
      <c r="T1845" s="59">
        <v>3.4986000000000002</v>
      </c>
      <c r="U1845" s="59"/>
      <c r="V1845" s="59"/>
      <c r="W1845" s="59"/>
      <c r="X1845" s="59">
        <v>3.5685720000000001</v>
      </c>
      <c r="Y1845" s="59"/>
    </row>
    <row r="1846" spans="3:25">
      <c r="C1846" s="13" t="str">
        <f>IFERROR(VLOOKUP(A1846,$H$13:$K$2718,4,0),"")</f>
        <v/>
      </c>
      <c r="H1846" s="54" t="s">
        <v>16391</v>
      </c>
      <c r="I1846" s="55" t="s">
        <v>19941</v>
      </c>
      <c r="J1846" s="55" t="s">
        <v>19942</v>
      </c>
      <c r="K1846" s="56">
        <v>1</v>
      </c>
      <c r="L1846" s="56" t="s">
        <v>20532</v>
      </c>
      <c r="M1846" s="57" t="s">
        <v>20537</v>
      </c>
      <c r="N1846" s="58"/>
      <c r="O1846" s="58"/>
      <c r="P1846" s="58">
        <v>4.9599999999999991</v>
      </c>
      <c r="Q1846" s="58"/>
      <c r="R1846" s="59"/>
      <c r="S1846" s="59"/>
      <c r="T1846" s="59">
        <v>5.0591999999999988</v>
      </c>
      <c r="U1846" s="59"/>
      <c r="V1846" s="59"/>
      <c r="W1846" s="59"/>
      <c r="X1846" s="59">
        <v>5.1603839999999987</v>
      </c>
      <c r="Y1846" s="59"/>
    </row>
    <row r="1847" spans="3:25">
      <c r="C1847" s="13" t="str">
        <f>IFERROR(VLOOKUP(A1847,$H$13:$K$2718,4,0),"")</f>
        <v/>
      </c>
      <c r="H1847" s="54" t="s">
        <v>16392</v>
      </c>
      <c r="I1847" s="55" t="s">
        <v>17943</v>
      </c>
      <c r="J1847" s="55" t="s">
        <v>17944</v>
      </c>
      <c r="K1847" s="56">
        <v>6</v>
      </c>
      <c r="L1847" s="56" t="s">
        <v>20532</v>
      </c>
      <c r="M1847" s="57" t="s">
        <v>20537</v>
      </c>
      <c r="N1847" s="58"/>
      <c r="O1847" s="58"/>
      <c r="P1847" s="58">
        <v>4.8900000000000006</v>
      </c>
      <c r="Q1847" s="58"/>
      <c r="R1847" s="59"/>
      <c r="S1847" s="59"/>
      <c r="T1847" s="59">
        <v>4.9878000000000009</v>
      </c>
      <c r="U1847" s="59"/>
      <c r="V1847" s="59"/>
      <c r="W1847" s="59"/>
      <c r="X1847" s="59">
        <v>5.0875560000000011</v>
      </c>
      <c r="Y1847" s="59"/>
    </row>
    <row r="1848" spans="3:25">
      <c r="C1848" s="13" t="str">
        <f>IFERROR(VLOOKUP(A1848,$H$13:$K$2718,4,0),"")</f>
        <v/>
      </c>
      <c r="H1848" s="54" t="s">
        <v>16393</v>
      </c>
      <c r="I1848" s="55" t="s">
        <v>14562</v>
      </c>
      <c r="J1848" s="55" t="s">
        <v>14562</v>
      </c>
      <c r="K1848" s="56">
        <v>1</v>
      </c>
      <c r="L1848" s="56" t="s">
        <v>20532</v>
      </c>
      <c r="M1848" s="57" t="s">
        <v>20537</v>
      </c>
      <c r="N1848" s="58"/>
      <c r="O1848" s="58"/>
      <c r="P1848" s="58">
        <v>3.6659999999999999</v>
      </c>
      <c r="Q1848" s="58"/>
      <c r="R1848" s="59"/>
      <c r="S1848" s="59"/>
      <c r="T1848" s="59">
        <v>3.7393199999999998</v>
      </c>
      <c r="U1848" s="59"/>
      <c r="V1848" s="59"/>
      <c r="W1848" s="59"/>
      <c r="X1848" s="59">
        <v>3.8141063999999996</v>
      </c>
      <c r="Y1848" s="59"/>
    </row>
    <row r="1849" spans="3:25">
      <c r="C1849" s="13" t="str">
        <f>IFERROR(VLOOKUP(A1849,$H$13:$K$2718,4,0),"")</f>
        <v/>
      </c>
      <c r="H1849" s="54" t="s">
        <v>16394</v>
      </c>
      <c r="I1849" s="55" t="s">
        <v>14562</v>
      </c>
      <c r="J1849" s="55" t="s">
        <v>14562</v>
      </c>
      <c r="K1849" s="56">
        <v>1</v>
      </c>
      <c r="L1849" s="56" t="s">
        <v>20532</v>
      </c>
      <c r="M1849" s="57" t="s">
        <v>20537</v>
      </c>
      <c r="N1849" s="58"/>
      <c r="O1849" s="58"/>
      <c r="P1849" s="58">
        <v>4.99</v>
      </c>
      <c r="Q1849" s="58"/>
      <c r="R1849" s="59"/>
      <c r="S1849" s="59"/>
      <c r="T1849" s="59">
        <v>5.0898000000000003</v>
      </c>
      <c r="U1849" s="59"/>
      <c r="V1849" s="59"/>
      <c r="W1849" s="59"/>
      <c r="X1849" s="59">
        <v>5.1915960000000005</v>
      </c>
      <c r="Y1849" s="59"/>
    </row>
    <row r="1850" spans="3:25">
      <c r="C1850" s="13" t="str">
        <f>IFERROR(VLOOKUP(A1850,$H$13:$K$2718,4,0),"")</f>
        <v/>
      </c>
      <c r="H1850" s="54" t="s">
        <v>16395</v>
      </c>
      <c r="I1850" s="55" t="s">
        <v>19943</v>
      </c>
      <c r="J1850" s="55" t="s">
        <v>14562</v>
      </c>
      <c r="K1850" s="56">
        <v>6</v>
      </c>
      <c r="L1850" s="56" t="s">
        <v>20532</v>
      </c>
      <c r="M1850" s="57" t="s">
        <v>20537</v>
      </c>
      <c r="N1850" s="58"/>
      <c r="O1850" s="58"/>
      <c r="P1850" s="58">
        <v>7.0199999999999987</v>
      </c>
      <c r="Q1850" s="58"/>
      <c r="R1850" s="59"/>
      <c r="S1850" s="59"/>
      <c r="T1850" s="59">
        <v>7.1603999999999983</v>
      </c>
      <c r="U1850" s="59"/>
      <c r="V1850" s="59"/>
      <c r="W1850" s="59"/>
      <c r="X1850" s="59">
        <v>7.3036079999999979</v>
      </c>
      <c r="Y1850" s="59"/>
    </row>
    <row r="1851" spans="3:25">
      <c r="C1851" s="13" t="str">
        <f>IFERROR(VLOOKUP(A1851,$H$13:$K$2718,4,0),"")</f>
        <v/>
      </c>
      <c r="H1851" s="54" t="s">
        <v>16396</v>
      </c>
      <c r="I1851" s="55" t="s">
        <v>19944</v>
      </c>
      <c r="J1851" s="55" t="s">
        <v>14562</v>
      </c>
      <c r="K1851" s="56">
        <v>1</v>
      </c>
      <c r="L1851" s="56" t="s">
        <v>20532</v>
      </c>
      <c r="M1851" s="57" t="s">
        <v>20537</v>
      </c>
      <c r="N1851" s="58"/>
      <c r="O1851" s="58"/>
      <c r="P1851" s="58">
        <v>15.219999999999999</v>
      </c>
      <c r="Q1851" s="58"/>
      <c r="R1851" s="59"/>
      <c r="S1851" s="59"/>
      <c r="T1851" s="59">
        <v>15.524399999999998</v>
      </c>
      <c r="U1851" s="59"/>
      <c r="V1851" s="59"/>
      <c r="W1851" s="59"/>
      <c r="X1851" s="59">
        <v>15.834887999999998</v>
      </c>
      <c r="Y1851" s="59"/>
    </row>
    <row r="1852" spans="3:25">
      <c r="C1852" s="13" t="str">
        <f>IFERROR(VLOOKUP(A1852,$H$13:$K$2718,4,0),"")</f>
        <v/>
      </c>
      <c r="H1852" s="54" t="s">
        <v>16397</v>
      </c>
      <c r="I1852" s="55" t="s">
        <v>19945</v>
      </c>
      <c r="J1852" s="55" t="s">
        <v>14562</v>
      </c>
      <c r="K1852" s="56">
        <v>1</v>
      </c>
      <c r="L1852" s="56" t="s">
        <v>20533</v>
      </c>
      <c r="M1852" s="57" t="s">
        <v>20537</v>
      </c>
      <c r="N1852" s="58"/>
      <c r="O1852" s="58"/>
      <c r="P1852" s="58">
        <v>15.780000000000001</v>
      </c>
      <c r="Q1852" s="58"/>
      <c r="R1852" s="59"/>
      <c r="S1852" s="59"/>
      <c r="T1852" s="59">
        <v>16.095600000000001</v>
      </c>
      <c r="U1852" s="59"/>
      <c r="V1852" s="59"/>
      <c r="W1852" s="59"/>
      <c r="X1852" s="59">
        <v>16.417512000000002</v>
      </c>
      <c r="Y1852" s="59"/>
    </row>
    <row r="1853" spans="3:25">
      <c r="C1853" s="13" t="str">
        <f>IFERROR(VLOOKUP(A1853,$H$13:$K$2718,4,0),"")</f>
        <v/>
      </c>
      <c r="H1853" s="54" t="s">
        <v>16398</v>
      </c>
      <c r="I1853" s="55" t="s">
        <v>19946</v>
      </c>
      <c r="J1853" s="55" t="s">
        <v>19947</v>
      </c>
      <c r="K1853" s="56">
        <v>6</v>
      </c>
      <c r="L1853" s="56" t="s">
        <v>20532</v>
      </c>
      <c r="M1853" s="57" t="s">
        <v>20537</v>
      </c>
      <c r="N1853" s="58"/>
      <c r="O1853" s="58"/>
      <c r="P1853" s="58">
        <v>2.16</v>
      </c>
      <c r="Q1853" s="58"/>
      <c r="R1853" s="59"/>
      <c r="S1853" s="59"/>
      <c r="T1853" s="59">
        <v>2.2032000000000003</v>
      </c>
      <c r="U1853" s="59"/>
      <c r="V1853" s="59"/>
      <c r="W1853" s="59"/>
      <c r="X1853" s="59">
        <v>2.2472640000000004</v>
      </c>
      <c r="Y1853" s="59"/>
    </row>
    <row r="1854" spans="3:25">
      <c r="C1854" s="13" t="str">
        <f>IFERROR(VLOOKUP(A1854,$H$13:$K$2718,4,0),"")</f>
        <v/>
      </c>
      <c r="H1854" s="54" t="s">
        <v>16399</v>
      </c>
      <c r="I1854" s="55" t="s">
        <v>19948</v>
      </c>
      <c r="J1854" s="55" t="s">
        <v>19949</v>
      </c>
      <c r="K1854" s="56">
        <v>1</v>
      </c>
      <c r="L1854" s="56" t="s">
        <v>20532</v>
      </c>
      <c r="M1854" s="57" t="s">
        <v>20537</v>
      </c>
      <c r="N1854" s="58"/>
      <c r="O1854" s="58"/>
      <c r="P1854" s="58">
        <v>8.23</v>
      </c>
      <c r="Q1854" s="58"/>
      <c r="R1854" s="59"/>
      <c r="S1854" s="59"/>
      <c r="T1854" s="59">
        <v>8.3946000000000005</v>
      </c>
      <c r="U1854" s="59"/>
      <c r="V1854" s="59"/>
      <c r="W1854" s="59"/>
      <c r="X1854" s="59">
        <v>8.5624920000000007</v>
      </c>
      <c r="Y1854" s="59"/>
    </row>
    <row r="1855" spans="3:25">
      <c r="C1855" s="13" t="str">
        <f>IFERROR(VLOOKUP(A1855,$H$13:$K$2718,4,0),"")</f>
        <v/>
      </c>
      <c r="H1855" s="54" t="s">
        <v>16400</v>
      </c>
      <c r="I1855" s="55" t="s">
        <v>19950</v>
      </c>
      <c r="J1855" s="55" t="s">
        <v>19951</v>
      </c>
      <c r="K1855" s="56">
        <v>1</v>
      </c>
      <c r="L1855" s="56" t="s">
        <v>20532</v>
      </c>
      <c r="M1855" s="57" t="s">
        <v>20537</v>
      </c>
      <c r="N1855" s="58"/>
      <c r="O1855" s="58"/>
      <c r="P1855" s="58">
        <v>8.6000000000000014</v>
      </c>
      <c r="Q1855" s="58"/>
      <c r="R1855" s="59"/>
      <c r="S1855" s="59"/>
      <c r="T1855" s="59">
        <v>8.772000000000002</v>
      </c>
      <c r="U1855" s="59"/>
      <c r="V1855" s="59"/>
      <c r="W1855" s="59"/>
      <c r="X1855" s="59">
        <v>8.9474400000000021</v>
      </c>
      <c r="Y1855" s="59"/>
    </row>
    <row r="1856" spans="3:25">
      <c r="C1856" s="13" t="str">
        <f>IFERROR(VLOOKUP(A1856,$H$13:$K$2718,4,0),"")</f>
        <v/>
      </c>
      <c r="H1856" s="54" t="s">
        <v>16401</v>
      </c>
      <c r="I1856" s="55" t="s">
        <v>19952</v>
      </c>
      <c r="J1856" s="55" t="s">
        <v>14562</v>
      </c>
      <c r="K1856" s="56">
        <v>1</v>
      </c>
      <c r="L1856" s="56" t="s">
        <v>20532</v>
      </c>
      <c r="M1856" s="57" t="s">
        <v>20537</v>
      </c>
      <c r="N1856" s="58"/>
      <c r="O1856" s="58"/>
      <c r="P1856" s="58">
        <v>5.3100000000000005</v>
      </c>
      <c r="Q1856" s="58"/>
      <c r="R1856" s="59"/>
      <c r="S1856" s="59"/>
      <c r="T1856" s="59">
        <v>5.4162000000000008</v>
      </c>
      <c r="U1856" s="59"/>
      <c r="V1856" s="59"/>
      <c r="W1856" s="59"/>
      <c r="X1856" s="59">
        <v>5.5245240000000004</v>
      </c>
      <c r="Y1856" s="59"/>
    </row>
    <row r="1857" spans="3:25">
      <c r="C1857" s="13" t="str">
        <f>IFERROR(VLOOKUP(A1857,$H$13:$K$2718,4,0),"")</f>
        <v/>
      </c>
      <c r="H1857" s="54" t="s">
        <v>16402</v>
      </c>
      <c r="I1857" s="55" t="s">
        <v>14562</v>
      </c>
      <c r="J1857" s="55" t="s">
        <v>14562</v>
      </c>
      <c r="K1857" s="56">
        <v>1</v>
      </c>
      <c r="L1857" s="56" t="s">
        <v>20532</v>
      </c>
      <c r="M1857" s="57" t="s">
        <v>20537</v>
      </c>
      <c r="N1857" s="58"/>
      <c r="O1857" s="58"/>
      <c r="P1857" s="58">
        <v>2.15</v>
      </c>
      <c r="Q1857" s="58"/>
      <c r="R1857" s="59"/>
      <c r="S1857" s="59"/>
      <c r="T1857" s="59">
        <v>2.1930000000000001</v>
      </c>
      <c r="U1857" s="59"/>
      <c r="V1857" s="59"/>
      <c r="W1857" s="59"/>
      <c r="X1857" s="59">
        <v>2.2368600000000001</v>
      </c>
      <c r="Y1857" s="59"/>
    </row>
    <row r="1858" spans="3:25">
      <c r="C1858" s="13" t="str">
        <f>IFERROR(VLOOKUP(A1858,$H$13:$K$2718,4,0),"")</f>
        <v/>
      </c>
      <c r="H1858" s="54" t="s">
        <v>16403</v>
      </c>
      <c r="I1858" s="55" t="s">
        <v>19953</v>
      </c>
      <c r="J1858" s="55" t="s">
        <v>19954</v>
      </c>
      <c r="K1858" s="56">
        <v>1</v>
      </c>
      <c r="L1858" s="56" t="s">
        <v>20532</v>
      </c>
      <c r="M1858" s="57" t="s">
        <v>20537</v>
      </c>
      <c r="N1858" s="58"/>
      <c r="O1858" s="58"/>
      <c r="P1858" s="58">
        <v>9.6000000000000014</v>
      </c>
      <c r="Q1858" s="58"/>
      <c r="R1858" s="59"/>
      <c r="S1858" s="59"/>
      <c r="T1858" s="59">
        <v>9.7920000000000016</v>
      </c>
      <c r="U1858" s="59"/>
      <c r="V1858" s="59"/>
      <c r="W1858" s="59"/>
      <c r="X1858" s="59">
        <v>9.987840000000002</v>
      </c>
      <c r="Y1858" s="59"/>
    </row>
    <row r="1859" spans="3:25">
      <c r="C1859" s="13" t="str">
        <f>IFERROR(VLOOKUP(A1859,$H$13:$K$2718,4,0),"")</f>
        <v/>
      </c>
      <c r="H1859" s="54" t="s">
        <v>16404</v>
      </c>
      <c r="I1859" s="55" t="s">
        <v>19955</v>
      </c>
      <c r="J1859" s="55" t="s">
        <v>14562</v>
      </c>
      <c r="K1859" s="56">
        <v>1</v>
      </c>
      <c r="L1859" s="56" t="s">
        <v>20532</v>
      </c>
      <c r="M1859" s="57" t="s">
        <v>20537</v>
      </c>
      <c r="N1859" s="58"/>
      <c r="O1859" s="58"/>
      <c r="P1859" s="58">
        <v>3.11</v>
      </c>
      <c r="Q1859" s="58"/>
      <c r="R1859" s="59"/>
      <c r="S1859" s="59"/>
      <c r="T1859" s="59">
        <v>3.1721999999999997</v>
      </c>
      <c r="U1859" s="59"/>
      <c r="V1859" s="59"/>
      <c r="W1859" s="59"/>
      <c r="X1859" s="59">
        <v>3.2356439999999997</v>
      </c>
      <c r="Y1859" s="59"/>
    </row>
    <row r="1860" spans="3:25">
      <c r="C1860" s="13" t="str">
        <f>IFERROR(VLOOKUP(A1860,$H$13:$K$2718,4,0),"")</f>
        <v/>
      </c>
      <c r="H1860" s="54" t="s">
        <v>16405</v>
      </c>
      <c r="I1860" s="55" t="s">
        <v>14562</v>
      </c>
      <c r="J1860" s="55" t="s">
        <v>14562</v>
      </c>
      <c r="K1860" s="56">
        <v>6</v>
      </c>
      <c r="L1860" s="56" t="s">
        <v>20533</v>
      </c>
      <c r="M1860" s="57" t="s">
        <v>20537</v>
      </c>
      <c r="N1860" s="58"/>
      <c r="O1860" s="58"/>
      <c r="P1860" s="58">
        <v>7.9900000000000011</v>
      </c>
      <c r="Q1860" s="58"/>
      <c r="R1860" s="59"/>
      <c r="S1860" s="59"/>
      <c r="T1860" s="59">
        <v>8.1498000000000008</v>
      </c>
      <c r="U1860" s="59"/>
      <c r="V1860" s="59"/>
      <c r="W1860" s="59"/>
      <c r="X1860" s="59">
        <v>8.3127960000000005</v>
      </c>
      <c r="Y1860" s="59"/>
    </row>
    <row r="1861" spans="3:25">
      <c r="C1861" s="13" t="str">
        <f>IFERROR(VLOOKUP(A1861,$H$13:$K$2718,4,0),"")</f>
        <v/>
      </c>
      <c r="H1861" s="54" t="s">
        <v>16406</v>
      </c>
      <c r="I1861" s="55" t="s">
        <v>19956</v>
      </c>
      <c r="J1861" s="55" t="s">
        <v>19957</v>
      </c>
      <c r="K1861" s="56">
        <v>6</v>
      </c>
      <c r="L1861" s="56" t="s">
        <v>20532</v>
      </c>
      <c r="M1861" s="57" t="s">
        <v>20537</v>
      </c>
      <c r="N1861" s="58"/>
      <c r="O1861" s="58"/>
      <c r="P1861" s="58">
        <v>2.5500000000000003</v>
      </c>
      <c r="Q1861" s="58"/>
      <c r="R1861" s="59"/>
      <c r="S1861" s="59"/>
      <c r="T1861" s="59">
        <v>2.6010000000000004</v>
      </c>
      <c r="U1861" s="59"/>
      <c r="V1861" s="59"/>
      <c r="W1861" s="59"/>
      <c r="X1861" s="59">
        <v>2.6530200000000006</v>
      </c>
      <c r="Y1861" s="59"/>
    </row>
    <row r="1862" spans="3:25">
      <c r="C1862" s="13" t="str">
        <f>IFERROR(VLOOKUP(A1862,$H$13:$K$2718,4,0),"")</f>
        <v/>
      </c>
      <c r="H1862" s="54" t="s">
        <v>16407</v>
      </c>
      <c r="I1862" s="55" t="s">
        <v>14562</v>
      </c>
      <c r="J1862" s="55" t="s">
        <v>19958</v>
      </c>
      <c r="K1862" s="56">
        <v>1</v>
      </c>
      <c r="L1862" s="56" t="s">
        <v>20532</v>
      </c>
      <c r="M1862" s="57" t="s">
        <v>20537</v>
      </c>
      <c r="N1862" s="58"/>
      <c r="O1862" s="58"/>
      <c r="P1862" s="58">
        <v>11.030000000000001</v>
      </c>
      <c r="Q1862" s="58"/>
      <c r="R1862" s="59"/>
      <c r="S1862" s="59"/>
      <c r="T1862" s="59">
        <v>11.2506</v>
      </c>
      <c r="U1862" s="59"/>
      <c r="V1862" s="59"/>
      <c r="W1862" s="59"/>
      <c r="X1862" s="59">
        <v>11.475612</v>
      </c>
      <c r="Y1862" s="59"/>
    </row>
    <row r="1863" spans="3:25">
      <c r="C1863" s="13" t="str">
        <f>IFERROR(VLOOKUP(A1863,$H$13:$K$2718,4,0),"")</f>
        <v/>
      </c>
      <c r="H1863" s="54" t="s">
        <v>16408</v>
      </c>
      <c r="I1863" s="55" t="s">
        <v>19959</v>
      </c>
      <c r="J1863" s="55" t="s">
        <v>19960</v>
      </c>
      <c r="K1863" s="56">
        <v>1</v>
      </c>
      <c r="L1863" s="56" t="s">
        <v>20532</v>
      </c>
      <c r="M1863" s="57" t="s">
        <v>20537</v>
      </c>
      <c r="N1863" s="58"/>
      <c r="O1863" s="58"/>
      <c r="P1863" s="58">
        <v>5.59</v>
      </c>
      <c r="Q1863" s="58"/>
      <c r="R1863" s="59"/>
      <c r="S1863" s="59"/>
      <c r="T1863" s="59">
        <v>5.7017999999999995</v>
      </c>
      <c r="U1863" s="59"/>
      <c r="V1863" s="59"/>
      <c r="W1863" s="59"/>
      <c r="X1863" s="59">
        <v>5.8158359999999991</v>
      </c>
      <c r="Y1863" s="59"/>
    </row>
    <row r="1864" spans="3:25">
      <c r="C1864" s="13" t="str">
        <f>IFERROR(VLOOKUP(A1864,$H$13:$K$2718,4,0),"")</f>
        <v/>
      </c>
      <c r="H1864" s="54" t="s">
        <v>16409</v>
      </c>
      <c r="I1864" s="55" t="s">
        <v>19961</v>
      </c>
      <c r="J1864" s="55" t="s">
        <v>19962</v>
      </c>
      <c r="K1864" s="56">
        <v>1</v>
      </c>
      <c r="L1864" s="56" t="s">
        <v>20532</v>
      </c>
      <c r="M1864" s="57" t="s">
        <v>20537</v>
      </c>
      <c r="N1864" s="58"/>
      <c r="O1864" s="58"/>
      <c r="P1864" s="58">
        <v>5.2799999999999994</v>
      </c>
      <c r="Q1864" s="58"/>
      <c r="R1864" s="59"/>
      <c r="S1864" s="59"/>
      <c r="T1864" s="59">
        <v>5.3855999999999993</v>
      </c>
      <c r="U1864" s="59"/>
      <c r="V1864" s="59"/>
      <c r="W1864" s="59"/>
      <c r="X1864" s="59">
        <v>5.4933119999999995</v>
      </c>
      <c r="Y1864" s="59"/>
    </row>
    <row r="1865" spans="3:25">
      <c r="C1865" s="13" t="str">
        <f>IFERROR(VLOOKUP(A1865,$H$13:$K$2718,4,0),"")</f>
        <v/>
      </c>
      <c r="H1865" s="54" t="s">
        <v>16410</v>
      </c>
      <c r="I1865" s="55" t="s">
        <v>19963</v>
      </c>
      <c r="J1865" s="55" t="s">
        <v>19082</v>
      </c>
      <c r="K1865" s="56">
        <v>1</v>
      </c>
      <c r="L1865" s="56" t="s">
        <v>20532</v>
      </c>
      <c r="M1865" s="57" t="s">
        <v>20537</v>
      </c>
      <c r="N1865" s="58"/>
      <c r="O1865" s="58"/>
      <c r="P1865" s="58">
        <v>4.8800000000000008</v>
      </c>
      <c r="Q1865" s="58"/>
      <c r="R1865" s="59"/>
      <c r="S1865" s="59"/>
      <c r="T1865" s="59">
        <v>4.9776000000000007</v>
      </c>
      <c r="U1865" s="59"/>
      <c r="V1865" s="59"/>
      <c r="W1865" s="59"/>
      <c r="X1865" s="59">
        <v>5.0771520000000008</v>
      </c>
      <c r="Y1865" s="59"/>
    </row>
    <row r="1866" spans="3:25">
      <c r="C1866" s="13" t="str">
        <f>IFERROR(VLOOKUP(A1866,$H$13:$K$2718,4,0),"")</f>
        <v/>
      </c>
      <c r="H1866" s="54" t="s">
        <v>16411</v>
      </c>
      <c r="I1866" s="55" t="s">
        <v>14562</v>
      </c>
      <c r="J1866" s="55" t="s">
        <v>14562</v>
      </c>
      <c r="K1866" s="56">
        <v>1</v>
      </c>
      <c r="L1866" s="56" t="s">
        <v>20533</v>
      </c>
      <c r="M1866" s="57" t="s">
        <v>20537</v>
      </c>
      <c r="N1866" s="58"/>
      <c r="O1866" s="58"/>
      <c r="P1866" s="58">
        <v>50.9</v>
      </c>
      <c r="Q1866" s="58"/>
      <c r="R1866" s="59"/>
      <c r="S1866" s="59"/>
      <c r="T1866" s="59">
        <v>51.917999999999999</v>
      </c>
      <c r="U1866" s="59"/>
      <c r="V1866" s="59"/>
      <c r="W1866" s="59"/>
      <c r="X1866" s="59">
        <v>52.956359999999997</v>
      </c>
      <c r="Y1866" s="59"/>
    </row>
    <row r="1867" spans="3:25">
      <c r="C1867" s="13" t="str">
        <f>IFERROR(VLOOKUP(A1867,$H$13:$K$2718,4,0),"")</f>
        <v/>
      </c>
      <c r="H1867" s="54" t="s">
        <v>16412</v>
      </c>
      <c r="I1867" s="55" t="s">
        <v>14562</v>
      </c>
      <c r="J1867" s="55" t="s">
        <v>14562</v>
      </c>
      <c r="K1867" s="56">
        <v>1</v>
      </c>
      <c r="L1867" s="56" t="s">
        <v>20533</v>
      </c>
      <c r="M1867" s="57" t="s">
        <v>20537</v>
      </c>
      <c r="N1867" s="58"/>
      <c r="O1867" s="58"/>
      <c r="P1867" s="58">
        <v>58.303699999999992</v>
      </c>
      <c r="Q1867" s="58"/>
      <c r="R1867" s="59"/>
      <c r="S1867" s="59"/>
      <c r="T1867" s="59">
        <v>59.469773999999994</v>
      </c>
      <c r="U1867" s="59"/>
      <c r="V1867" s="59"/>
      <c r="W1867" s="59"/>
      <c r="X1867" s="59">
        <v>60.659169479999996</v>
      </c>
      <c r="Y1867" s="59"/>
    </row>
    <row r="1868" spans="3:25">
      <c r="C1868" s="13" t="str">
        <f>IFERROR(VLOOKUP(A1868,$H$13:$K$2718,4,0),"")</f>
        <v/>
      </c>
      <c r="H1868" s="54" t="s">
        <v>16413</v>
      </c>
      <c r="I1868" s="55" t="s">
        <v>19964</v>
      </c>
      <c r="J1868" s="55" t="s">
        <v>14562</v>
      </c>
      <c r="K1868" s="56">
        <v>1</v>
      </c>
      <c r="L1868" s="56" t="s">
        <v>20533</v>
      </c>
      <c r="M1868" s="57" t="s">
        <v>20537</v>
      </c>
      <c r="N1868" s="58"/>
      <c r="O1868" s="58"/>
      <c r="P1868" s="58">
        <v>3.9999999999999996</v>
      </c>
      <c r="Q1868" s="58"/>
      <c r="R1868" s="59"/>
      <c r="S1868" s="59"/>
      <c r="T1868" s="59">
        <v>4.0799999999999992</v>
      </c>
      <c r="U1868" s="59"/>
      <c r="V1868" s="59"/>
      <c r="W1868" s="59"/>
      <c r="X1868" s="59">
        <v>4.1615999999999991</v>
      </c>
      <c r="Y1868" s="59"/>
    </row>
    <row r="1869" spans="3:25">
      <c r="C1869" s="13" t="str">
        <f>IFERROR(VLOOKUP(A1869,$H$13:$K$2718,4,0),"")</f>
        <v/>
      </c>
      <c r="H1869" s="54" t="s">
        <v>16414</v>
      </c>
      <c r="I1869" s="55" t="s">
        <v>19965</v>
      </c>
      <c r="J1869" s="55" t="s">
        <v>14562</v>
      </c>
      <c r="K1869" s="56">
        <v>12</v>
      </c>
      <c r="L1869" s="56" t="s">
        <v>20533</v>
      </c>
      <c r="M1869" s="57" t="s">
        <v>20537</v>
      </c>
      <c r="N1869" s="58"/>
      <c r="O1869" s="58"/>
      <c r="P1869" s="58">
        <v>11.51</v>
      </c>
      <c r="Q1869" s="58"/>
      <c r="R1869" s="59"/>
      <c r="S1869" s="59"/>
      <c r="T1869" s="59">
        <v>11.7402</v>
      </c>
      <c r="U1869" s="59"/>
      <c r="V1869" s="59"/>
      <c r="W1869" s="59"/>
      <c r="X1869" s="59">
        <v>11.975004</v>
      </c>
      <c r="Y1869" s="59"/>
    </row>
    <row r="1870" spans="3:25">
      <c r="C1870" s="13" t="str">
        <f>IFERROR(VLOOKUP(A1870,$H$13:$K$2718,4,0),"")</f>
        <v/>
      </c>
      <c r="H1870" s="54" t="s">
        <v>16415</v>
      </c>
      <c r="I1870" s="55" t="s">
        <v>19966</v>
      </c>
      <c r="J1870" s="55" t="s">
        <v>14562</v>
      </c>
      <c r="K1870" s="56">
        <v>1</v>
      </c>
      <c r="L1870" s="56" t="s">
        <v>20533</v>
      </c>
      <c r="M1870" s="57" t="s">
        <v>20537</v>
      </c>
      <c r="N1870" s="58"/>
      <c r="O1870" s="58"/>
      <c r="P1870" s="58">
        <v>18.952749999999995</v>
      </c>
      <c r="Q1870" s="58"/>
      <c r="R1870" s="59"/>
      <c r="S1870" s="59"/>
      <c r="T1870" s="59">
        <v>19.331804999999996</v>
      </c>
      <c r="U1870" s="59"/>
      <c r="V1870" s="59"/>
      <c r="W1870" s="59"/>
      <c r="X1870" s="59">
        <v>19.718441099999996</v>
      </c>
      <c r="Y1870" s="59"/>
    </row>
    <row r="1871" spans="3:25">
      <c r="C1871" s="13" t="str">
        <f>IFERROR(VLOOKUP(A1871,$H$13:$K$2718,4,0),"")</f>
        <v/>
      </c>
      <c r="H1871" s="54" t="s">
        <v>16416</v>
      </c>
      <c r="I1871" s="55" t="s">
        <v>19967</v>
      </c>
      <c r="J1871" s="55" t="s">
        <v>14562</v>
      </c>
      <c r="K1871" s="56">
        <v>1</v>
      </c>
      <c r="L1871" s="56" t="s">
        <v>20533</v>
      </c>
      <c r="M1871" s="57" t="s">
        <v>20537</v>
      </c>
      <c r="N1871" s="58"/>
      <c r="O1871" s="58"/>
      <c r="P1871" s="58">
        <v>10.752000000000002</v>
      </c>
      <c r="Q1871" s="58"/>
      <c r="R1871" s="59"/>
      <c r="S1871" s="59"/>
      <c r="T1871" s="59">
        <v>10.967040000000003</v>
      </c>
      <c r="U1871" s="59"/>
      <c r="V1871" s="59"/>
      <c r="W1871" s="59"/>
      <c r="X1871" s="59">
        <v>11.186380800000002</v>
      </c>
      <c r="Y1871" s="59"/>
    </row>
    <row r="1872" spans="3:25">
      <c r="C1872" s="13" t="str">
        <f>IFERROR(VLOOKUP(A1872,$H$13:$K$2718,4,0),"")</f>
        <v/>
      </c>
      <c r="H1872" s="54" t="s">
        <v>16417</v>
      </c>
      <c r="I1872" s="55" t="s">
        <v>19968</v>
      </c>
      <c r="J1872" s="55" t="s">
        <v>14562</v>
      </c>
      <c r="K1872" s="56">
        <v>1</v>
      </c>
      <c r="L1872" s="56" t="s">
        <v>20533</v>
      </c>
      <c r="M1872" s="57" t="s">
        <v>20537</v>
      </c>
      <c r="N1872" s="58"/>
      <c r="O1872" s="58"/>
      <c r="P1872" s="58">
        <v>7.2779999999999996</v>
      </c>
      <c r="Q1872" s="58"/>
      <c r="R1872" s="59"/>
      <c r="S1872" s="59"/>
      <c r="T1872" s="59">
        <v>7.4235599999999993</v>
      </c>
      <c r="U1872" s="59"/>
      <c r="V1872" s="59"/>
      <c r="W1872" s="59"/>
      <c r="X1872" s="59">
        <v>7.5720311999999996</v>
      </c>
      <c r="Y1872" s="59"/>
    </row>
    <row r="1873" spans="3:25">
      <c r="C1873" s="13" t="str">
        <f>IFERROR(VLOOKUP(A1873,$H$13:$K$2718,4,0),"")</f>
        <v/>
      </c>
      <c r="H1873" s="54" t="s">
        <v>16418</v>
      </c>
      <c r="I1873" s="55" t="s">
        <v>19969</v>
      </c>
      <c r="J1873" s="55" t="s">
        <v>14562</v>
      </c>
      <c r="K1873" s="56">
        <v>1</v>
      </c>
      <c r="L1873" s="56" t="s">
        <v>20532</v>
      </c>
      <c r="M1873" s="57" t="s">
        <v>20537</v>
      </c>
      <c r="N1873" s="58"/>
      <c r="O1873" s="58"/>
      <c r="P1873" s="58">
        <v>10.0185</v>
      </c>
      <c r="Q1873" s="58"/>
      <c r="R1873" s="59"/>
      <c r="S1873" s="59"/>
      <c r="T1873" s="59">
        <v>10.218869999999999</v>
      </c>
      <c r="U1873" s="59"/>
      <c r="V1873" s="59"/>
      <c r="W1873" s="59"/>
      <c r="X1873" s="59">
        <v>10.423247399999999</v>
      </c>
      <c r="Y1873" s="59"/>
    </row>
    <row r="1874" spans="3:25">
      <c r="C1874" s="13" t="str">
        <f>IFERROR(VLOOKUP(A1874,$H$13:$K$2718,4,0),"")</f>
        <v/>
      </c>
      <c r="H1874" s="54" t="s">
        <v>16419</v>
      </c>
      <c r="I1874" s="55" t="s">
        <v>19970</v>
      </c>
      <c r="J1874" s="55" t="s">
        <v>14562</v>
      </c>
      <c r="K1874" s="56">
        <v>1</v>
      </c>
      <c r="L1874" s="56" t="s">
        <v>20533</v>
      </c>
      <c r="M1874" s="57" t="s">
        <v>20537</v>
      </c>
      <c r="N1874" s="58"/>
      <c r="O1874" s="58"/>
      <c r="P1874" s="58">
        <v>28.587339999999998</v>
      </c>
      <c r="Q1874" s="58"/>
      <c r="R1874" s="59"/>
      <c r="S1874" s="59"/>
      <c r="T1874" s="59">
        <v>29.159086799999997</v>
      </c>
      <c r="U1874" s="59"/>
      <c r="V1874" s="59"/>
      <c r="W1874" s="59"/>
      <c r="X1874" s="59">
        <v>29.742268535999997</v>
      </c>
      <c r="Y1874" s="59"/>
    </row>
    <row r="1875" spans="3:25">
      <c r="C1875" s="13" t="str">
        <f>IFERROR(VLOOKUP(A1875,$H$13:$K$2718,4,0),"")</f>
        <v/>
      </c>
      <c r="H1875" s="54" t="s">
        <v>16420</v>
      </c>
      <c r="I1875" s="55" t="s">
        <v>14562</v>
      </c>
      <c r="J1875" s="55" t="s">
        <v>14562</v>
      </c>
      <c r="K1875" s="56">
        <v>1</v>
      </c>
      <c r="L1875" s="56" t="s">
        <v>20533</v>
      </c>
      <c r="M1875" s="57" t="s">
        <v>20537</v>
      </c>
      <c r="N1875" s="58"/>
      <c r="O1875" s="58"/>
      <c r="P1875" s="58">
        <v>80.338400000000007</v>
      </c>
      <c r="Q1875" s="58"/>
      <c r="R1875" s="59"/>
      <c r="S1875" s="59"/>
      <c r="T1875" s="59">
        <v>81.94516800000001</v>
      </c>
      <c r="U1875" s="59"/>
      <c r="V1875" s="59"/>
      <c r="W1875" s="59"/>
      <c r="X1875" s="59">
        <v>83.58407136000001</v>
      </c>
      <c r="Y1875" s="59"/>
    </row>
    <row r="1876" spans="3:25">
      <c r="C1876" s="13" t="str">
        <f>IFERROR(VLOOKUP(A1876,$H$13:$K$2718,4,0),"")</f>
        <v/>
      </c>
      <c r="H1876" s="54" t="s">
        <v>16421</v>
      </c>
      <c r="I1876" s="55" t="s">
        <v>19971</v>
      </c>
      <c r="J1876" s="55" t="s">
        <v>14562</v>
      </c>
      <c r="K1876" s="56">
        <v>1</v>
      </c>
      <c r="L1876" s="56" t="s">
        <v>20533</v>
      </c>
      <c r="M1876" s="57" t="s">
        <v>20537</v>
      </c>
      <c r="N1876" s="58"/>
      <c r="O1876" s="58"/>
      <c r="P1876" s="58">
        <v>31.945599999999999</v>
      </c>
      <c r="Q1876" s="58"/>
      <c r="R1876" s="59"/>
      <c r="S1876" s="59"/>
      <c r="T1876" s="59">
        <v>32.584511999999997</v>
      </c>
      <c r="U1876" s="59"/>
      <c r="V1876" s="59"/>
      <c r="W1876" s="59"/>
      <c r="X1876" s="59">
        <v>33.236202239999997</v>
      </c>
      <c r="Y1876" s="59"/>
    </row>
    <row r="1877" spans="3:25">
      <c r="C1877" s="13" t="str">
        <f>IFERROR(VLOOKUP(A1877,$H$13:$K$2718,4,0),"")</f>
        <v/>
      </c>
      <c r="H1877" s="54" t="s">
        <v>16422</v>
      </c>
      <c r="I1877" s="55" t="s">
        <v>14562</v>
      </c>
      <c r="J1877" s="55" t="s">
        <v>14562</v>
      </c>
      <c r="K1877" s="56">
        <v>1</v>
      </c>
      <c r="L1877" s="56" t="s">
        <v>20533</v>
      </c>
      <c r="M1877" s="57" t="s">
        <v>20537</v>
      </c>
      <c r="N1877" s="58"/>
      <c r="O1877" s="58"/>
      <c r="P1877" s="58">
        <v>14.14</v>
      </c>
      <c r="Q1877" s="58"/>
      <c r="R1877" s="59"/>
      <c r="S1877" s="59"/>
      <c r="T1877" s="59">
        <v>14.422800000000001</v>
      </c>
      <c r="U1877" s="59"/>
      <c r="V1877" s="59"/>
      <c r="W1877" s="59"/>
      <c r="X1877" s="59">
        <v>14.711256000000001</v>
      </c>
      <c r="Y1877" s="59"/>
    </row>
    <row r="1878" spans="3:25">
      <c r="C1878" s="13" t="str">
        <f>IFERROR(VLOOKUP(A1878,$H$13:$K$2718,4,0),"")</f>
        <v/>
      </c>
      <c r="H1878" s="54" t="s">
        <v>16423</v>
      </c>
      <c r="I1878" s="55" t="s">
        <v>14562</v>
      </c>
      <c r="J1878" s="55" t="s">
        <v>14562</v>
      </c>
      <c r="K1878" s="56">
        <v>12</v>
      </c>
      <c r="L1878" s="56" t="s">
        <v>20533</v>
      </c>
      <c r="M1878" s="57" t="s">
        <v>20537</v>
      </c>
      <c r="N1878" s="58"/>
      <c r="O1878" s="58"/>
      <c r="P1878" s="58">
        <v>16.810000000000002</v>
      </c>
      <c r="Q1878" s="58"/>
      <c r="R1878" s="59"/>
      <c r="S1878" s="59"/>
      <c r="T1878" s="59">
        <v>17.146200000000004</v>
      </c>
      <c r="U1878" s="59"/>
      <c r="V1878" s="59"/>
      <c r="W1878" s="59"/>
      <c r="X1878" s="59">
        <v>17.489124000000004</v>
      </c>
      <c r="Y1878" s="59"/>
    </row>
    <row r="1879" spans="3:25">
      <c r="C1879" s="13" t="str">
        <f>IFERROR(VLOOKUP(A1879,$H$13:$K$2718,4,0),"")</f>
        <v/>
      </c>
      <c r="H1879" s="54" t="s">
        <v>16424</v>
      </c>
      <c r="I1879" s="55" t="s">
        <v>19972</v>
      </c>
      <c r="J1879" s="55" t="s">
        <v>14562</v>
      </c>
      <c r="K1879" s="56">
        <v>1</v>
      </c>
      <c r="L1879" s="56" t="s">
        <v>20533</v>
      </c>
      <c r="M1879" s="57" t="s">
        <v>20537</v>
      </c>
      <c r="N1879" s="58"/>
      <c r="O1879" s="58"/>
      <c r="P1879" s="58">
        <v>24.526399999999995</v>
      </c>
      <c r="Q1879" s="58"/>
      <c r="R1879" s="59"/>
      <c r="S1879" s="59"/>
      <c r="T1879" s="59">
        <v>25.016927999999997</v>
      </c>
      <c r="U1879" s="59"/>
      <c r="V1879" s="59"/>
      <c r="W1879" s="59"/>
      <c r="X1879" s="59">
        <v>25.517266559999996</v>
      </c>
      <c r="Y1879" s="59"/>
    </row>
    <row r="1880" spans="3:25">
      <c r="C1880" s="13" t="str">
        <f>IFERROR(VLOOKUP(A1880,$H$13:$K$2718,4,0),"")</f>
        <v/>
      </c>
      <c r="H1880" s="54" t="s">
        <v>16425</v>
      </c>
      <c r="I1880" s="55" t="s">
        <v>19973</v>
      </c>
      <c r="J1880" s="55" t="s">
        <v>14562</v>
      </c>
      <c r="K1880" s="56">
        <v>1</v>
      </c>
      <c r="L1880" s="56" t="s">
        <v>20533</v>
      </c>
      <c r="M1880" s="57" t="s">
        <v>20537</v>
      </c>
      <c r="N1880" s="58"/>
      <c r="O1880" s="58"/>
      <c r="P1880" s="58">
        <v>41.957599999999999</v>
      </c>
      <c r="Q1880" s="58"/>
      <c r="R1880" s="59"/>
      <c r="S1880" s="59"/>
      <c r="T1880" s="59">
        <v>42.796751999999998</v>
      </c>
      <c r="U1880" s="59"/>
      <c r="V1880" s="59"/>
      <c r="W1880" s="59"/>
      <c r="X1880" s="59">
        <v>43.652687039999996</v>
      </c>
      <c r="Y1880" s="59"/>
    </row>
    <row r="1881" spans="3:25">
      <c r="C1881" s="13" t="str">
        <f>IFERROR(VLOOKUP(A1881,$H$13:$K$2718,4,0),"")</f>
        <v/>
      </c>
      <c r="H1881" s="54" t="s">
        <v>16426</v>
      </c>
      <c r="I1881" s="55" t="s">
        <v>14562</v>
      </c>
      <c r="J1881" s="55" t="s">
        <v>14562</v>
      </c>
      <c r="K1881" s="56">
        <v>12</v>
      </c>
      <c r="L1881" s="56" t="s">
        <v>20533</v>
      </c>
      <c r="M1881" s="57" t="s">
        <v>20537</v>
      </c>
      <c r="N1881" s="58"/>
      <c r="O1881" s="58"/>
      <c r="P1881" s="58">
        <v>1.2400000000000002</v>
      </c>
      <c r="Q1881" s="58"/>
      <c r="R1881" s="59"/>
      <c r="S1881" s="59"/>
      <c r="T1881" s="59">
        <v>1.2648000000000001</v>
      </c>
      <c r="U1881" s="59"/>
      <c r="V1881" s="59"/>
      <c r="W1881" s="59"/>
      <c r="X1881" s="59">
        <v>1.2900960000000001</v>
      </c>
      <c r="Y1881" s="59"/>
    </row>
    <row r="1882" spans="3:25">
      <c r="C1882" s="13" t="str">
        <f>IFERROR(VLOOKUP(A1882,$H$13:$K$2718,4,0),"")</f>
        <v/>
      </c>
      <c r="H1882" s="54" t="s">
        <v>16427</v>
      </c>
      <c r="I1882" s="55" t="s">
        <v>14562</v>
      </c>
      <c r="J1882" s="55" t="s">
        <v>14562</v>
      </c>
      <c r="K1882" s="56">
        <v>12</v>
      </c>
      <c r="L1882" s="56" t="s">
        <v>20533</v>
      </c>
      <c r="M1882" s="57" t="s">
        <v>20537</v>
      </c>
      <c r="N1882" s="58"/>
      <c r="O1882" s="58"/>
      <c r="P1882" s="58">
        <v>1.42</v>
      </c>
      <c r="Q1882" s="58"/>
      <c r="R1882" s="59"/>
      <c r="S1882" s="59"/>
      <c r="T1882" s="59">
        <v>1.4483999999999999</v>
      </c>
      <c r="U1882" s="59"/>
      <c r="V1882" s="59"/>
      <c r="W1882" s="59"/>
      <c r="X1882" s="59">
        <v>1.477368</v>
      </c>
      <c r="Y1882" s="59"/>
    </row>
    <row r="1883" spans="3:25">
      <c r="C1883" s="13" t="str">
        <f>IFERROR(VLOOKUP(A1883,$H$13:$K$2718,4,0),"")</f>
        <v/>
      </c>
      <c r="H1883" s="54" t="s">
        <v>16428</v>
      </c>
      <c r="I1883" s="55" t="s">
        <v>14562</v>
      </c>
      <c r="J1883" s="55" t="s">
        <v>14562</v>
      </c>
      <c r="K1883" s="56">
        <v>1</v>
      </c>
      <c r="L1883" s="56" t="s">
        <v>20533</v>
      </c>
      <c r="M1883" s="57" t="s">
        <v>20537</v>
      </c>
      <c r="N1883" s="58"/>
      <c r="O1883" s="58"/>
      <c r="P1883" s="58">
        <v>1.2999999999999998</v>
      </c>
      <c r="Q1883" s="58"/>
      <c r="R1883" s="59"/>
      <c r="S1883" s="59"/>
      <c r="T1883" s="59">
        <v>1.3259999999999998</v>
      </c>
      <c r="U1883" s="59"/>
      <c r="V1883" s="59"/>
      <c r="W1883" s="59"/>
      <c r="X1883" s="59">
        <v>1.3525199999999999</v>
      </c>
      <c r="Y1883" s="59"/>
    </row>
    <row r="1884" spans="3:25">
      <c r="C1884" s="13" t="str">
        <f>IFERROR(VLOOKUP(A1884,$H$13:$K$2718,4,0),"")</f>
        <v/>
      </c>
      <c r="H1884" s="54" t="s">
        <v>16429</v>
      </c>
      <c r="I1884" s="55" t="s">
        <v>14562</v>
      </c>
      <c r="J1884" s="55" t="s">
        <v>14562</v>
      </c>
      <c r="K1884" s="56">
        <v>12</v>
      </c>
      <c r="L1884" s="56" t="s">
        <v>20533</v>
      </c>
      <c r="M1884" s="57" t="s">
        <v>20537</v>
      </c>
      <c r="N1884" s="58"/>
      <c r="O1884" s="58"/>
      <c r="P1884" s="58">
        <v>1.65</v>
      </c>
      <c r="Q1884" s="58"/>
      <c r="R1884" s="59"/>
      <c r="S1884" s="59"/>
      <c r="T1884" s="59">
        <v>1.6829999999999998</v>
      </c>
      <c r="U1884" s="59"/>
      <c r="V1884" s="59"/>
      <c r="W1884" s="59"/>
      <c r="X1884" s="59">
        <v>1.7166599999999999</v>
      </c>
      <c r="Y1884" s="59"/>
    </row>
    <row r="1885" spans="3:25">
      <c r="C1885" s="13" t="str">
        <f>IFERROR(VLOOKUP(A1885,$H$13:$K$2718,4,0),"")</f>
        <v/>
      </c>
      <c r="H1885" s="54" t="s">
        <v>16430</v>
      </c>
      <c r="I1885" s="55" t="s">
        <v>14562</v>
      </c>
      <c r="J1885" s="55" t="s">
        <v>14562</v>
      </c>
      <c r="K1885" s="56">
        <v>12</v>
      </c>
      <c r="L1885" s="56" t="s">
        <v>20533</v>
      </c>
      <c r="M1885" s="57" t="s">
        <v>20537</v>
      </c>
      <c r="N1885" s="58"/>
      <c r="O1885" s="58"/>
      <c r="P1885" s="58">
        <v>1.6600000000000001</v>
      </c>
      <c r="Q1885" s="58"/>
      <c r="R1885" s="59"/>
      <c r="S1885" s="59"/>
      <c r="T1885" s="59">
        <v>1.6932</v>
      </c>
      <c r="U1885" s="59"/>
      <c r="V1885" s="59"/>
      <c r="W1885" s="59"/>
      <c r="X1885" s="59">
        <v>1.7270639999999999</v>
      </c>
      <c r="Y1885" s="59"/>
    </row>
    <row r="1886" spans="3:25">
      <c r="C1886" s="13" t="str">
        <f>IFERROR(VLOOKUP(A1886,$H$13:$K$2718,4,0),"")</f>
        <v/>
      </c>
      <c r="H1886" s="54" t="s">
        <v>16431</v>
      </c>
      <c r="I1886" s="55" t="s">
        <v>14562</v>
      </c>
      <c r="J1886" s="55" t="s">
        <v>14562</v>
      </c>
      <c r="K1886" s="56">
        <v>1</v>
      </c>
      <c r="L1886" s="56" t="s">
        <v>20533</v>
      </c>
      <c r="M1886" s="57" t="s">
        <v>20537</v>
      </c>
      <c r="N1886" s="58"/>
      <c r="O1886" s="58"/>
      <c r="P1886" s="58">
        <v>2.4099999999999997</v>
      </c>
      <c r="Q1886" s="58"/>
      <c r="R1886" s="59"/>
      <c r="S1886" s="59"/>
      <c r="T1886" s="59">
        <v>2.4581999999999997</v>
      </c>
      <c r="U1886" s="59"/>
      <c r="V1886" s="59"/>
      <c r="W1886" s="59"/>
      <c r="X1886" s="59">
        <v>2.5073639999999999</v>
      </c>
      <c r="Y1886" s="59"/>
    </row>
    <row r="1887" spans="3:25">
      <c r="C1887" s="13" t="str">
        <f>IFERROR(VLOOKUP(A1887,$H$13:$K$2718,4,0),"")</f>
        <v/>
      </c>
      <c r="H1887" s="54" t="s">
        <v>16432</v>
      </c>
      <c r="I1887" s="55" t="s">
        <v>19974</v>
      </c>
      <c r="J1887" s="55" t="s">
        <v>14562</v>
      </c>
      <c r="K1887" s="56">
        <v>1</v>
      </c>
      <c r="L1887" s="56" t="s">
        <v>20533</v>
      </c>
      <c r="M1887" s="57" t="s">
        <v>20537</v>
      </c>
      <c r="N1887" s="58"/>
      <c r="O1887" s="58"/>
      <c r="P1887" s="58">
        <v>37.64</v>
      </c>
      <c r="Q1887" s="58"/>
      <c r="R1887" s="59"/>
      <c r="S1887" s="59"/>
      <c r="T1887" s="59">
        <v>38.392800000000001</v>
      </c>
      <c r="U1887" s="59"/>
      <c r="V1887" s="59"/>
      <c r="W1887" s="59"/>
      <c r="X1887" s="59">
        <v>39.160656000000003</v>
      </c>
      <c r="Y1887" s="59"/>
    </row>
    <row r="1888" spans="3:25">
      <c r="C1888" s="13" t="str">
        <f>IFERROR(VLOOKUP(A1888,$H$13:$K$2718,4,0),"")</f>
        <v/>
      </c>
      <c r="H1888" s="54" t="s">
        <v>16433</v>
      </c>
      <c r="I1888" s="55" t="s">
        <v>14562</v>
      </c>
      <c r="J1888" s="55" t="s">
        <v>14562</v>
      </c>
      <c r="K1888" s="56">
        <v>12</v>
      </c>
      <c r="L1888" s="56" t="s">
        <v>20533</v>
      </c>
      <c r="M1888" s="57" t="s">
        <v>20537</v>
      </c>
      <c r="N1888" s="58"/>
      <c r="O1888" s="58"/>
      <c r="P1888" s="58">
        <v>1.83</v>
      </c>
      <c r="Q1888" s="58"/>
      <c r="R1888" s="59"/>
      <c r="S1888" s="59"/>
      <c r="T1888" s="59">
        <v>1.8666</v>
      </c>
      <c r="U1888" s="59"/>
      <c r="V1888" s="59"/>
      <c r="W1888" s="59"/>
      <c r="X1888" s="59">
        <v>1.903932</v>
      </c>
      <c r="Y1888" s="59"/>
    </row>
    <row r="1889" spans="3:25">
      <c r="C1889" s="13" t="str">
        <f>IFERROR(VLOOKUP(A1889,$H$13:$K$2718,4,0),"")</f>
        <v/>
      </c>
      <c r="H1889" s="54" t="s">
        <v>16434</v>
      </c>
      <c r="I1889" s="55" t="s">
        <v>14562</v>
      </c>
      <c r="J1889" s="55" t="s">
        <v>14562</v>
      </c>
      <c r="K1889" s="56">
        <v>12</v>
      </c>
      <c r="L1889" s="56" t="s">
        <v>20533</v>
      </c>
      <c r="M1889" s="57" t="s">
        <v>20537</v>
      </c>
      <c r="N1889" s="58"/>
      <c r="O1889" s="58"/>
      <c r="P1889" s="58">
        <v>1.58</v>
      </c>
      <c r="Q1889" s="58"/>
      <c r="R1889" s="59"/>
      <c r="S1889" s="59"/>
      <c r="T1889" s="59">
        <v>1.6116000000000001</v>
      </c>
      <c r="U1889" s="59"/>
      <c r="V1889" s="59"/>
      <c r="W1889" s="59"/>
      <c r="X1889" s="59">
        <v>1.6438320000000002</v>
      </c>
      <c r="Y1889" s="59"/>
    </row>
    <row r="1890" spans="3:25">
      <c r="C1890" s="13" t="str">
        <f>IFERROR(VLOOKUP(A1890,$H$13:$K$2718,4,0),"")</f>
        <v/>
      </c>
      <c r="H1890" s="54" t="s">
        <v>16435</v>
      </c>
      <c r="I1890" s="55" t="s">
        <v>19975</v>
      </c>
      <c r="J1890" s="55" t="s">
        <v>14562</v>
      </c>
      <c r="K1890" s="56">
        <v>1</v>
      </c>
      <c r="L1890" s="56" t="s">
        <v>20532</v>
      </c>
      <c r="M1890" s="57" t="s">
        <v>20537</v>
      </c>
      <c r="N1890" s="58"/>
      <c r="O1890" s="58"/>
      <c r="P1890" s="58">
        <v>12.205499999999997</v>
      </c>
      <c r="Q1890" s="58"/>
      <c r="R1890" s="59"/>
      <c r="S1890" s="59"/>
      <c r="T1890" s="59">
        <v>12.449609999999996</v>
      </c>
      <c r="U1890" s="59"/>
      <c r="V1890" s="59"/>
      <c r="W1890" s="59"/>
      <c r="X1890" s="59">
        <v>12.698602199999996</v>
      </c>
      <c r="Y1890" s="59"/>
    </row>
    <row r="1891" spans="3:25">
      <c r="C1891" s="13" t="str">
        <f>IFERROR(VLOOKUP(A1891,$H$13:$K$2718,4,0),"")</f>
        <v/>
      </c>
      <c r="H1891" s="54" t="s">
        <v>16436</v>
      </c>
      <c r="I1891" s="55" t="s">
        <v>14562</v>
      </c>
      <c r="J1891" s="55" t="s">
        <v>14562</v>
      </c>
      <c r="K1891" s="56">
        <v>1</v>
      </c>
      <c r="L1891" s="56" t="s">
        <v>20532</v>
      </c>
      <c r="M1891" s="57" t="s">
        <v>20537</v>
      </c>
      <c r="N1891" s="58"/>
      <c r="O1891" s="58"/>
      <c r="P1891" s="58">
        <v>9.09</v>
      </c>
      <c r="Q1891" s="58"/>
      <c r="R1891" s="59"/>
      <c r="S1891" s="59"/>
      <c r="T1891" s="59">
        <v>9.2718000000000007</v>
      </c>
      <c r="U1891" s="59"/>
      <c r="V1891" s="59"/>
      <c r="W1891" s="59"/>
      <c r="X1891" s="59">
        <v>9.457236</v>
      </c>
      <c r="Y1891" s="59"/>
    </row>
    <row r="1892" spans="3:25">
      <c r="C1892" s="13" t="str">
        <f>IFERROR(VLOOKUP(A1892,$H$13:$K$2718,4,0),"")</f>
        <v/>
      </c>
      <c r="H1892" s="54" t="s">
        <v>16437</v>
      </c>
      <c r="I1892" s="55" t="s">
        <v>19976</v>
      </c>
      <c r="J1892" s="55" t="s">
        <v>14562</v>
      </c>
      <c r="K1892" s="56">
        <v>1</v>
      </c>
      <c r="L1892" s="56" t="s">
        <v>20532</v>
      </c>
      <c r="M1892" s="57" t="s">
        <v>20537</v>
      </c>
      <c r="N1892" s="58"/>
      <c r="O1892" s="58"/>
      <c r="P1892" s="58">
        <v>10.120000000000001</v>
      </c>
      <c r="Q1892" s="58"/>
      <c r="R1892" s="59"/>
      <c r="S1892" s="59"/>
      <c r="T1892" s="59">
        <v>10.322400000000002</v>
      </c>
      <c r="U1892" s="59"/>
      <c r="V1892" s="59"/>
      <c r="W1892" s="59"/>
      <c r="X1892" s="59">
        <v>10.528848000000002</v>
      </c>
      <c r="Y1892" s="59"/>
    </row>
    <row r="1893" spans="3:25">
      <c r="C1893" s="13" t="str">
        <f>IFERROR(VLOOKUP(A1893,$H$13:$K$2718,4,0),"")</f>
        <v/>
      </c>
      <c r="H1893" s="54" t="s">
        <v>16438</v>
      </c>
      <c r="I1893" s="55" t="s">
        <v>19977</v>
      </c>
      <c r="J1893" s="55" t="s">
        <v>14562</v>
      </c>
      <c r="K1893" s="56">
        <v>1</v>
      </c>
      <c r="L1893" s="56" t="s">
        <v>20532</v>
      </c>
      <c r="M1893" s="57" t="s">
        <v>20537</v>
      </c>
      <c r="N1893" s="58"/>
      <c r="O1893" s="58"/>
      <c r="P1893" s="58">
        <v>4.2900000000000009</v>
      </c>
      <c r="Q1893" s="58"/>
      <c r="R1893" s="59"/>
      <c r="S1893" s="59"/>
      <c r="T1893" s="59">
        <v>4.3758000000000008</v>
      </c>
      <c r="U1893" s="59"/>
      <c r="V1893" s="59"/>
      <c r="W1893" s="59"/>
      <c r="X1893" s="59">
        <v>4.4633160000000007</v>
      </c>
      <c r="Y1893" s="59"/>
    </row>
    <row r="1894" spans="3:25">
      <c r="C1894" s="13" t="str">
        <f>IFERROR(VLOOKUP(A1894,$H$13:$K$2718,4,0),"")</f>
        <v/>
      </c>
      <c r="H1894" s="54" t="s">
        <v>16439</v>
      </c>
      <c r="I1894" s="55" t="s">
        <v>19978</v>
      </c>
      <c r="J1894" s="55" t="s">
        <v>14562</v>
      </c>
      <c r="K1894" s="56">
        <v>1</v>
      </c>
      <c r="L1894" s="56" t="s">
        <v>20532</v>
      </c>
      <c r="M1894" s="57" t="s">
        <v>20537</v>
      </c>
      <c r="N1894" s="58"/>
      <c r="O1894" s="58"/>
      <c r="P1894" s="58">
        <v>30.42</v>
      </c>
      <c r="Q1894" s="58"/>
      <c r="R1894" s="59"/>
      <c r="S1894" s="59"/>
      <c r="T1894" s="59">
        <v>31.028400000000001</v>
      </c>
      <c r="U1894" s="59"/>
      <c r="V1894" s="59"/>
      <c r="W1894" s="59"/>
      <c r="X1894" s="59">
        <v>31.648968</v>
      </c>
      <c r="Y1894" s="59"/>
    </row>
    <row r="1895" spans="3:25">
      <c r="C1895" s="13" t="str">
        <f>IFERROR(VLOOKUP(A1895,$H$13:$K$2718,4,0),"")</f>
        <v/>
      </c>
      <c r="H1895" s="54" t="s">
        <v>16440</v>
      </c>
      <c r="I1895" s="55" t="s">
        <v>14562</v>
      </c>
      <c r="J1895" s="55" t="s">
        <v>18223</v>
      </c>
      <c r="K1895" s="56">
        <v>1</v>
      </c>
      <c r="L1895" s="56" t="s">
        <v>20532</v>
      </c>
      <c r="M1895" s="57" t="s">
        <v>20537</v>
      </c>
      <c r="N1895" s="58"/>
      <c r="O1895" s="58"/>
      <c r="P1895" s="58">
        <v>4.3699999999999992</v>
      </c>
      <c r="Q1895" s="58"/>
      <c r="R1895" s="59"/>
      <c r="S1895" s="59"/>
      <c r="T1895" s="59">
        <v>4.4573999999999989</v>
      </c>
      <c r="U1895" s="59"/>
      <c r="V1895" s="59"/>
      <c r="W1895" s="59"/>
      <c r="X1895" s="59">
        <v>4.5465479999999987</v>
      </c>
      <c r="Y1895" s="59"/>
    </row>
    <row r="1896" spans="3:25">
      <c r="C1896" s="13" t="str">
        <f>IFERROR(VLOOKUP(A1896,$H$13:$K$2718,4,0),"")</f>
        <v/>
      </c>
      <c r="H1896" s="54" t="s">
        <v>16441</v>
      </c>
      <c r="I1896" s="55" t="s">
        <v>19979</v>
      </c>
      <c r="J1896" s="55" t="s">
        <v>14562</v>
      </c>
      <c r="K1896" s="56">
        <v>1</v>
      </c>
      <c r="L1896" s="56" t="s">
        <v>20532</v>
      </c>
      <c r="M1896" s="57" t="s">
        <v>20537</v>
      </c>
      <c r="N1896" s="58"/>
      <c r="O1896" s="58"/>
      <c r="P1896" s="58">
        <v>2.2000000000000002</v>
      </c>
      <c r="Q1896" s="58"/>
      <c r="R1896" s="59"/>
      <c r="S1896" s="59"/>
      <c r="T1896" s="59">
        <v>2.2440000000000002</v>
      </c>
      <c r="U1896" s="59"/>
      <c r="V1896" s="59"/>
      <c r="W1896" s="59"/>
      <c r="X1896" s="59">
        <v>2.2888800000000002</v>
      </c>
      <c r="Y1896" s="59"/>
    </row>
    <row r="1897" spans="3:25">
      <c r="C1897" s="13" t="str">
        <f>IFERROR(VLOOKUP(A1897,$H$13:$K$2718,4,0),"")</f>
        <v/>
      </c>
      <c r="H1897" s="54" t="s">
        <v>16442</v>
      </c>
      <c r="I1897" s="55" t="s">
        <v>18468</v>
      </c>
      <c r="J1897" s="55" t="s">
        <v>14562</v>
      </c>
      <c r="K1897" s="56">
        <v>1</v>
      </c>
      <c r="L1897" s="56" t="s">
        <v>20533</v>
      </c>
      <c r="M1897" s="57" t="s">
        <v>20537</v>
      </c>
      <c r="N1897" s="58"/>
      <c r="O1897" s="58"/>
      <c r="P1897" s="58">
        <v>7.9836000000000018</v>
      </c>
      <c r="Q1897" s="58"/>
      <c r="R1897" s="59"/>
      <c r="S1897" s="59"/>
      <c r="T1897" s="59">
        <v>8.1432720000000014</v>
      </c>
      <c r="U1897" s="59"/>
      <c r="V1897" s="59"/>
      <c r="W1897" s="59"/>
      <c r="X1897" s="59">
        <v>8.3061374400000005</v>
      </c>
      <c r="Y1897" s="59"/>
    </row>
    <row r="1898" spans="3:25">
      <c r="C1898" s="13" t="str">
        <f>IFERROR(VLOOKUP(A1898,$H$13:$K$2718,4,0),"")</f>
        <v/>
      </c>
      <c r="H1898" s="54" t="s">
        <v>16443</v>
      </c>
      <c r="I1898" s="55" t="s">
        <v>19980</v>
      </c>
      <c r="J1898" s="55" t="s">
        <v>14562</v>
      </c>
      <c r="K1898" s="56">
        <v>1</v>
      </c>
      <c r="L1898" s="56" t="s">
        <v>20533</v>
      </c>
      <c r="M1898" s="57" t="s">
        <v>20537</v>
      </c>
      <c r="N1898" s="58"/>
      <c r="O1898" s="58"/>
      <c r="P1898" s="58">
        <v>6.96</v>
      </c>
      <c r="Q1898" s="58"/>
      <c r="R1898" s="59"/>
      <c r="S1898" s="59"/>
      <c r="T1898" s="59">
        <v>7.0991999999999997</v>
      </c>
      <c r="U1898" s="59"/>
      <c r="V1898" s="59"/>
      <c r="W1898" s="59"/>
      <c r="X1898" s="59">
        <v>7.2411839999999996</v>
      </c>
      <c r="Y1898" s="59"/>
    </row>
    <row r="1899" spans="3:25">
      <c r="C1899" s="13" t="str">
        <f>IFERROR(VLOOKUP(A1899,$H$13:$K$2718,4,0),"")</f>
        <v/>
      </c>
      <c r="H1899" s="54" t="s">
        <v>16444</v>
      </c>
      <c r="I1899" s="55" t="s">
        <v>19981</v>
      </c>
      <c r="J1899" s="55" t="s">
        <v>14562</v>
      </c>
      <c r="K1899" s="56">
        <v>1</v>
      </c>
      <c r="L1899" s="56" t="s">
        <v>20533</v>
      </c>
      <c r="M1899" s="57" t="s">
        <v>20537</v>
      </c>
      <c r="N1899" s="58"/>
      <c r="O1899" s="58"/>
      <c r="P1899" s="58">
        <v>9.3300000000000018</v>
      </c>
      <c r="Q1899" s="58"/>
      <c r="R1899" s="59"/>
      <c r="S1899" s="59"/>
      <c r="T1899" s="59">
        <v>9.5166000000000022</v>
      </c>
      <c r="U1899" s="59"/>
      <c r="V1899" s="59"/>
      <c r="W1899" s="59"/>
      <c r="X1899" s="59">
        <v>9.7069320000000019</v>
      </c>
      <c r="Y1899" s="59"/>
    </row>
    <row r="1900" spans="3:25">
      <c r="C1900" s="13" t="str">
        <f>IFERROR(VLOOKUP(A1900,$H$13:$K$2718,4,0),"")</f>
        <v/>
      </c>
      <c r="H1900" s="54" t="s">
        <v>16445</v>
      </c>
      <c r="I1900" s="55" t="s">
        <v>19982</v>
      </c>
      <c r="J1900" s="55" t="s">
        <v>19983</v>
      </c>
      <c r="K1900" s="56">
        <v>1</v>
      </c>
      <c r="L1900" s="56" t="s">
        <v>20532</v>
      </c>
      <c r="M1900" s="57" t="s">
        <v>20537</v>
      </c>
      <c r="N1900" s="58"/>
      <c r="O1900" s="58"/>
      <c r="P1900" s="58">
        <v>6.3199999999999994</v>
      </c>
      <c r="Q1900" s="58"/>
      <c r="R1900" s="59"/>
      <c r="S1900" s="59"/>
      <c r="T1900" s="59">
        <v>6.4463999999999997</v>
      </c>
      <c r="U1900" s="59"/>
      <c r="V1900" s="59"/>
      <c r="W1900" s="59"/>
      <c r="X1900" s="59">
        <v>6.5753279999999998</v>
      </c>
      <c r="Y1900" s="59"/>
    </row>
    <row r="1901" spans="3:25">
      <c r="C1901" s="13" t="str">
        <f>IFERROR(VLOOKUP(A1901,$H$13:$K$2718,4,0),"")</f>
        <v/>
      </c>
      <c r="H1901" s="54" t="s">
        <v>16446</v>
      </c>
      <c r="I1901" s="55" t="s">
        <v>14562</v>
      </c>
      <c r="J1901" s="55" t="s">
        <v>14562</v>
      </c>
      <c r="K1901" s="56">
        <v>1</v>
      </c>
      <c r="L1901" s="56" t="s">
        <v>20532</v>
      </c>
      <c r="M1901" s="57" t="s">
        <v>20537</v>
      </c>
      <c r="N1901" s="58"/>
      <c r="O1901" s="58"/>
      <c r="P1901" s="58">
        <v>7.9439999999999982</v>
      </c>
      <c r="Q1901" s="58"/>
      <c r="R1901" s="59"/>
      <c r="S1901" s="59"/>
      <c r="T1901" s="59">
        <v>8.102879999999999</v>
      </c>
      <c r="U1901" s="59"/>
      <c r="V1901" s="59"/>
      <c r="W1901" s="59"/>
      <c r="X1901" s="59">
        <v>8.2649375999999997</v>
      </c>
      <c r="Y1901" s="59"/>
    </row>
    <row r="1902" spans="3:25">
      <c r="C1902" s="13" t="str">
        <f>IFERROR(VLOOKUP(A1902,$H$13:$K$2718,4,0),"")</f>
        <v/>
      </c>
      <c r="H1902" s="54" t="s">
        <v>16447</v>
      </c>
      <c r="I1902" s="55" t="s">
        <v>14562</v>
      </c>
      <c r="J1902" s="55" t="s">
        <v>14562</v>
      </c>
      <c r="K1902" s="56">
        <v>1</v>
      </c>
      <c r="L1902" s="56" t="s">
        <v>20532</v>
      </c>
      <c r="M1902" s="57" t="s">
        <v>20537</v>
      </c>
      <c r="N1902" s="58"/>
      <c r="O1902" s="58"/>
      <c r="P1902" s="58">
        <v>5.2799999999999994</v>
      </c>
      <c r="Q1902" s="58"/>
      <c r="R1902" s="59"/>
      <c r="S1902" s="59"/>
      <c r="T1902" s="59">
        <v>5.3855999999999993</v>
      </c>
      <c r="U1902" s="59"/>
      <c r="V1902" s="59"/>
      <c r="W1902" s="59"/>
      <c r="X1902" s="59">
        <v>5.4933119999999995</v>
      </c>
      <c r="Y1902" s="59"/>
    </row>
    <row r="1903" spans="3:25">
      <c r="C1903" s="13" t="str">
        <f>IFERROR(VLOOKUP(A1903,$H$13:$K$2718,4,0),"")</f>
        <v/>
      </c>
      <c r="H1903" s="54" t="s">
        <v>16448</v>
      </c>
      <c r="I1903" s="55" t="s">
        <v>19984</v>
      </c>
      <c r="J1903" s="55" t="s">
        <v>19985</v>
      </c>
      <c r="K1903" s="56">
        <v>1</v>
      </c>
      <c r="L1903" s="56" t="s">
        <v>20532</v>
      </c>
      <c r="M1903" s="57" t="s">
        <v>20537</v>
      </c>
      <c r="N1903" s="58"/>
      <c r="O1903" s="58"/>
      <c r="P1903" s="58">
        <v>7.9999999999999991</v>
      </c>
      <c r="Q1903" s="58"/>
      <c r="R1903" s="59"/>
      <c r="S1903" s="59"/>
      <c r="T1903" s="59">
        <v>8.1599999999999984</v>
      </c>
      <c r="U1903" s="59"/>
      <c r="V1903" s="59"/>
      <c r="W1903" s="59"/>
      <c r="X1903" s="59">
        <v>8.3231999999999982</v>
      </c>
      <c r="Y1903" s="59"/>
    </row>
    <row r="1904" spans="3:25">
      <c r="C1904" s="13" t="str">
        <f>IFERROR(VLOOKUP(A1904,$H$13:$K$2718,4,0),"")</f>
        <v/>
      </c>
      <c r="H1904" s="54" t="s">
        <v>16449</v>
      </c>
      <c r="I1904" s="55" t="s">
        <v>14562</v>
      </c>
      <c r="J1904" s="55" t="s">
        <v>14562</v>
      </c>
      <c r="K1904" s="56">
        <v>1</v>
      </c>
      <c r="L1904" s="56" t="s">
        <v>20532</v>
      </c>
      <c r="M1904" s="57" t="s">
        <v>20537</v>
      </c>
      <c r="N1904" s="58"/>
      <c r="O1904" s="58"/>
      <c r="P1904" s="58">
        <v>7.1700000000000008</v>
      </c>
      <c r="Q1904" s="58"/>
      <c r="R1904" s="59"/>
      <c r="S1904" s="59"/>
      <c r="T1904" s="59">
        <v>7.3134000000000006</v>
      </c>
      <c r="U1904" s="59"/>
      <c r="V1904" s="59"/>
      <c r="W1904" s="59"/>
      <c r="X1904" s="59">
        <v>7.4596680000000006</v>
      </c>
      <c r="Y1904" s="59"/>
    </row>
    <row r="1905" spans="3:25">
      <c r="C1905" s="13" t="str">
        <f>IFERROR(VLOOKUP(A1905,$H$13:$K$2718,4,0),"")</f>
        <v/>
      </c>
      <c r="H1905" s="54" t="s">
        <v>16450</v>
      </c>
      <c r="I1905" s="55" t="s">
        <v>14562</v>
      </c>
      <c r="J1905" s="55" t="s">
        <v>14562</v>
      </c>
      <c r="K1905" s="56">
        <v>20</v>
      </c>
      <c r="L1905" s="56" t="s">
        <v>20532</v>
      </c>
      <c r="M1905" s="57" t="s">
        <v>20537</v>
      </c>
      <c r="N1905" s="58"/>
      <c r="O1905" s="58"/>
      <c r="P1905" s="58">
        <v>1.19</v>
      </c>
      <c r="Q1905" s="58"/>
      <c r="R1905" s="59"/>
      <c r="S1905" s="59"/>
      <c r="T1905" s="59">
        <v>1.2138</v>
      </c>
      <c r="U1905" s="59"/>
      <c r="V1905" s="59"/>
      <c r="W1905" s="59"/>
      <c r="X1905" s="59">
        <v>1.238076</v>
      </c>
      <c r="Y1905" s="59"/>
    </row>
    <row r="1906" spans="3:25">
      <c r="C1906" s="13" t="str">
        <f>IFERROR(VLOOKUP(A1906,$H$13:$K$2718,4,0),"")</f>
        <v/>
      </c>
      <c r="H1906" s="54" t="s">
        <v>16451</v>
      </c>
      <c r="I1906" s="55" t="s">
        <v>14562</v>
      </c>
      <c r="J1906" s="55" t="s">
        <v>19986</v>
      </c>
      <c r="K1906" s="56">
        <v>1</v>
      </c>
      <c r="L1906" s="56" t="s">
        <v>20532</v>
      </c>
      <c r="M1906" s="57" t="s">
        <v>20537</v>
      </c>
      <c r="N1906" s="58"/>
      <c r="O1906" s="58"/>
      <c r="P1906" s="58">
        <v>8.4499999999999993</v>
      </c>
      <c r="Q1906" s="58"/>
      <c r="R1906" s="59"/>
      <c r="S1906" s="59"/>
      <c r="T1906" s="59">
        <v>8.6189999999999998</v>
      </c>
      <c r="U1906" s="59"/>
      <c r="V1906" s="59"/>
      <c r="W1906" s="59"/>
      <c r="X1906" s="59">
        <v>8.7913800000000002</v>
      </c>
      <c r="Y1906" s="59"/>
    </row>
    <row r="1907" spans="3:25">
      <c r="C1907" s="13" t="str">
        <f>IFERROR(VLOOKUP(A1907,$H$13:$K$2718,4,0),"")</f>
        <v/>
      </c>
      <c r="H1907" s="54" t="s">
        <v>16452</v>
      </c>
      <c r="I1907" s="55" t="s">
        <v>19987</v>
      </c>
      <c r="J1907" s="55" t="s">
        <v>19986</v>
      </c>
      <c r="K1907" s="56">
        <v>1</v>
      </c>
      <c r="L1907" s="56" t="s">
        <v>20532</v>
      </c>
      <c r="M1907" s="57" t="s">
        <v>20537</v>
      </c>
      <c r="N1907" s="58"/>
      <c r="O1907" s="58"/>
      <c r="P1907" s="58">
        <v>4.8800000000000008</v>
      </c>
      <c r="Q1907" s="58"/>
      <c r="R1907" s="59"/>
      <c r="S1907" s="59"/>
      <c r="T1907" s="59">
        <v>4.9776000000000007</v>
      </c>
      <c r="U1907" s="59"/>
      <c r="V1907" s="59"/>
      <c r="W1907" s="59"/>
      <c r="X1907" s="59">
        <v>5.0771520000000008</v>
      </c>
      <c r="Y1907" s="59"/>
    </row>
    <row r="1908" spans="3:25">
      <c r="C1908" s="13" t="str">
        <f>IFERROR(VLOOKUP(A1908,$H$13:$K$2718,4,0),"")</f>
        <v/>
      </c>
      <c r="H1908" s="54" t="s">
        <v>16453</v>
      </c>
      <c r="I1908" s="55" t="s">
        <v>14562</v>
      </c>
      <c r="J1908" s="55" t="s">
        <v>14562</v>
      </c>
      <c r="K1908" s="56">
        <v>1</v>
      </c>
      <c r="L1908" s="56" t="s">
        <v>20532</v>
      </c>
      <c r="M1908" s="57" t="s">
        <v>20537</v>
      </c>
      <c r="N1908" s="58"/>
      <c r="O1908" s="58"/>
      <c r="P1908" s="58">
        <v>7.69</v>
      </c>
      <c r="Q1908" s="58"/>
      <c r="R1908" s="59"/>
      <c r="S1908" s="59"/>
      <c r="T1908" s="59">
        <v>7.8438000000000008</v>
      </c>
      <c r="U1908" s="59"/>
      <c r="V1908" s="59"/>
      <c r="W1908" s="59"/>
      <c r="X1908" s="59">
        <v>8.0006760000000003</v>
      </c>
      <c r="Y1908" s="59"/>
    </row>
    <row r="1909" spans="3:25">
      <c r="C1909" s="13" t="str">
        <f>IFERROR(VLOOKUP(A1909,$H$13:$K$2718,4,0),"")</f>
        <v/>
      </c>
      <c r="H1909" s="54" t="s">
        <v>16454</v>
      </c>
      <c r="I1909" s="55" t="s">
        <v>19988</v>
      </c>
      <c r="J1909" s="55" t="s">
        <v>19989</v>
      </c>
      <c r="K1909" s="56">
        <v>1</v>
      </c>
      <c r="L1909" s="56" t="s">
        <v>20532</v>
      </c>
      <c r="M1909" s="57" t="s">
        <v>20537</v>
      </c>
      <c r="N1909" s="58"/>
      <c r="O1909" s="58"/>
      <c r="P1909" s="58">
        <v>5.99</v>
      </c>
      <c r="Q1909" s="58"/>
      <c r="R1909" s="59"/>
      <c r="S1909" s="59"/>
      <c r="T1909" s="59">
        <v>6.1097999999999999</v>
      </c>
      <c r="U1909" s="59"/>
      <c r="V1909" s="59"/>
      <c r="W1909" s="59"/>
      <c r="X1909" s="59">
        <v>6.2319959999999996</v>
      </c>
      <c r="Y1909" s="59"/>
    </row>
    <row r="1910" spans="3:25">
      <c r="C1910" s="13" t="str">
        <f>IFERROR(VLOOKUP(A1910,$H$13:$K$2718,4,0),"")</f>
        <v/>
      </c>
      <c r="H1910" s="54" t="s">
        <v>16455</v>
      </c>
      <c r="I1910" s="55" t="s">
        <v>14562</v>
      </c>
      <c r="J1910" s="55" t="s">
        <v>14562</v>
      </c>
      <c r="K1910" s="56">
        <v>1</v>
      </c>
      <c r="L1910" s="56" t="s">
        <v>20532</v>
      </c>
      <c r="M1910" s="57" t="s">
        <v>20537</v>
      </c>
      <c r="N1910" s="58"/>
      <c r="O1910" s="58"/>
      <c r="P1910" s="58">
        <v>11.91</v>
      </c>
      <c r="Q1910" s="58"/>
      <c r="R1910" s="59"/>
      <c r="S1910" s="59"/>
      <c r="T1910" s="59">
        <v>12.148200000000001</v>
      </c>
      <c r="U1910" s="59"/>
      <c r="V1910" s="59"/>
      <c r="W1910" s="59"/>
      <c r="X1910" s="59">
        <v>12.391164000000002</v>
      </c>
      <c r="Y1910" s="59"/>
    </row>
    <row r="1911" spans="3:25">
      <c r="C1911" s="13" t="str">
        <f>IFERROR(VLOOKUP(A1911,$H$13:$K$2718,4,0),"")</f>
        <v/>
      </c>
      <c r="H1911" s="54" t="s">
        <v>16456</v>
      </c>
      <c r="I1911" s="55" t="s">
        <v>19990</v>
      </c>
      <c r="J1911" s="55" t="s">
        <v>14562</v>
      </c>
      <c r="K1911" s="56">
        <v>1</v>
      </c>
      <c r="L1911" s="56" t="s">
        <v>20532</v>
      </c>
      <c r="M1911" s="57" t="s">
        <v>20537</v>
      </c>
      <c r="N1911" s="58"/>
      <c r="O1911" s="58"/>
      <c r="P1911" s="58">
        <v>2.2000000000000002</v>
      </c>
      <c r="Q1911" s="58"/>
      <c r="R1911" s="59"/>
      <c r="S1911" s="59"/>
      <c r="T1911" s="59">
        <v>2.2440000000000002</v>
      </c>
      <c r="U1911" s="59"/>
      <c r="V1911" s="59"/>
      <c r="W1911" s="59"/>
      <c r="X1911" s="59">
        <v>2.2888800000000002</v>
      </c>
      <c r="Y1911" s="59"/>
    </row>
    <row r="1912" spans="3:25">
      <c r="C1912" s="13" t="str">
        <f>IFERROR(VLOOKUP(A1912,$H$13:$K$2718,4,0),"")</f>
        <v/>
      </c>
      <c r="H1912" s="54" t="s">
        <v>16457</v>
      </c>
      <c r="I1912" s="55" t="s">
        <v>14562</v>
      </c>
      <c r="J1912" s="55" t="s">
        <v>14562</v>
      </c>
      <c r="K1912" s="56">
        <v>1</v>
      </c>
      <c r="L1912" s="56" t="s">
        <v>20532</v>
      </c>
      <c r="M1912" s="57" t="s">
        <v>20537</v>
      </c>
      <c r="N1912" s="58"/>
      <c r="O1912" s="58"/>
      <c r="P1912" s="58">
        <v>8.07</v>
      </c>
      <c r="Q1912" s="58"/>
      <c r="R1912" s="59"/>
      <c r="S1912" s="59"/>
      <c r="T1912" s="59">
        <v>8.2314000000000007</v>
      </c>
      <c r="U1912" s="59"/>
      <c r="V1912" s="59"/>
      <c r="W1912" s="59"/>
      <c r="X1912" s="59">
        <v>8.3960280000000012</v>
      </c>
      <c r="Y1912" s="59"/>
    </row>
    <row r="1913" spans="3:25">
      <c r="C1913" s="13" t="str">
        <f>IFERROR(VLOOKUP(A1913,$H$13:$K$2718,4,0),"")</f>
        <v/>
      </c>
      <c r="H1913" s="54" t="s">
        <v>16458</v>
      </c>
      <c r="I1913" s="55" t="s">
        <v>14562</v>
      </c>
      <c r="J1913" s="55" t="s">
        <v>14562</v>
      </c>
      <c r="K1913" s="56">
        <v>1</v>
      </c>
      <c r="L1913" s="56" t="s">
        <v>20532</v>
      </c>
      <c r="M1913" s="57" t="s">
        <v>20537</v>
      </c>
      <c r="N1913" s="58"/>
      <c r="O1913" s="58"/>
      <c r="P1913" s="58">
        <v>6.38</v>
      </c>
      <c r="Q1913" s="58"/>
      <c r="R1913" s="59"/>
      <c r="S1913" s="59"/>
      <c r="T1913" s="59">
        <v>6.5076000000000001</v>
      </c>
      <c r="U1913" s="59"/>
      <c r="V1913" s="59"/>
      <c r="W1913" s="59"/>
      <c r="X1913" s="59">
        <v>6.6377519999999999</v>
      </c>
      <c r="Y1913" s="59"/>
    </row>
    <row r="1914" spans="3:25">
      <c r="C1914" s="13" t="str">
        <f>IFERROR(VLOOKUP(A1914,$H$13:$K$2718,4,0),"")</f>
        <v/>
      </c>
      <c r="H1914" s="54" t="s">
        <v>16459</v>
      </c>
      <c r="I1914" s="55" t="s">
        <v>14562</v>
      </c>
      <c r="J1914" s="55" t="s">
        <v>19337</v>
      </c>
      <c r="K1914" s="56">
        <v>1</v>
      </c>
      <c r="L1914" s="56" t="s">
        <v>20532</v>
      </c>
      <c r="M1914" s="57" t="s">
        <v>20537</v>
      </c>
      <c r="N1914" s="58"/>
      <c r="O1914" s="58"/>
      <c r="P1914" s="58">
        <v>5.3599999999999994</v>
      </c>
      <c r="Q1914" s="58"/>
      <c r="R1914" s="59"/>
      <c r="S1914" s="59"/>
      <c r="T1914" s="59">
        <v>5.4671999999999992</v>
      </c>
      <c r="U1914" s="59"/>
      <c r="V1914" s="59"/>
      <c r="W1914" s="59"/>
      <c r="X1914" s="59">
        <v>5.5765439999999993</v>
      </c>
      <c r="Y1914" s="59"/>
    </row>
    <row r="1915" spans="3:25">
      <c r="C1915" s="13" t="str">
        <f>IFERROR(VLOOKUP(A1915,$H$13:$K$2718,4,0),"")</f>
        <v/>
      </c>
      <c r="H1915" s="54" t="s">
        <v>16460</v>
      </c>
      <c r="I1915" s="55" t="s">
        <v>14562</v>
      </c>
      <c r="J1915" s="55" t="s">
        <v>19991</v>
      </c>
      <c r="K1915" s="56">
        <v>1</v>
      </c>
      <c r="L1915" s="56" t="s">
        <v>20532</v>
      </c>
      <c r="M1915" s="57" t="s">
        <v>20537</v>
      </c>
      <c r="N1915" s="58"/>
      <c r="O1915" s="58"/>
      <c r="P1915" s="58">
        <v>1.6700000000000004</v>
      </c>
      <c r="Q1915" s="58"/>
      <c r="R1915" s="59"/>
      <c r="S1915" s="59"/>
      <c r="T1915" s="59">
        <v>1.7034000000000005</v>
      </c>
      <c r="U1915" s="59"/>
      <c r="V1915" s="59"/>
      <c r="W1915" s="59"/>
      <c r="X1915" s="59">
        <v>1.7374680000000005</v>
      </c>
      <c r="Y1915" s="59"/>
    </row>
    <row r="1916" spans="3:25">
      <c r="C1916" s="13" t="str">
        <f>IFERROR(VLOOKUP(A1916,$H$13:$K$2718,4,0),"")</f>
        <v/>
      </c>
      <c r="H1916" s="54" t="s">
        <v>16461</v>
      </c>
      <c r="I1916" s="55" t="s">
        <v>19992</v>
      </c>
      <c r="J1916" s="55" t="s">
        <v>14562</v>
      </c>
      <c r="K1916" s="56">
        <v>1</v>
      </c>
      <c r="L1916" s="56" t="s">
        <v>20532</v>
      </c>
      <c r="M1916" s="57" t="s">
        <v>20537</v>
      </c>
      <c r="N1916" s="58"/>
      <c r="O1916" s="58"/>
      <c r="P1916" s="58">
        <v>5.0199999999999996</v>
      </c>
      <c r="Q1916" s="58"/>
      <c r="R1916" s="59"/>
      <c r="S1916" s="59"/>
      <c r="T1916" s="59">
        <v>5.1203999999999992</v>
      </c>
      <c r="U1916" s="59"/>
      <c r="V1916" s="59"/>
      <c r="W1916" s="59"/>
      <c r="X1916" s="59">
        <v>5.2228079999999988</v>
      </c>
      <c r="Y1916" s="59"/>
    </row>
    <row r="1917" spans="3:25">
      <c r="C1917" s="13" t="str">
        <f>IFERROR(VLOOKUP(A1917,$H$13:$K$2718,4,0),"")</f>
        <v/>
      </c>
      <c r="H1917" s="54" t="s">
        <v>16462</v>
      </c>
      <c r="I1917" s="55" t="s">
        <v>14562</v>
      </c>
      <c r="J1917" s="55" t="s">
        <v>14562</v>
      </c>
      <c r="K1917" s="56">
        <v>1</v>
      </c>
      <c r="L1917" s="56" t="s">
        <v>20532</v>
      </c>
      <c r="M1917" s="57" t="s">
        <v>20537</v>
      </c>
      <c r="N1917" s="58"/>
      <c r="O1917" s="58"/>
      <c r="P1917" s="58">
        <v>12.69</v>
      </c>
      <c r="Q1917" s="58"/>
      <c r="R1917" s="59"/>
      <c r="S1917" s="59"/>
      <c r="T1917" s="59">
        <v>12.9438</v>
      </c>
      <c r="U1917" s="59"/>
      <c r="V1917" s="59"/>
      <c r="W1917" s="59"/>
      <c r="X1917" s="59">
        <v>13.202676</v>
      </c>
      <c r="Y1917" s="59"/>
    </row>
    <row r="1918" spans="3:25">
      <c r="C1918" s="13" t="str">
        <f>IFERROR(VLOOKUP(A1918,$H$13:$K$2718,4,0),"")</f>
        <v/>
      </c>
      <c r="H1918" s="54" t="s">
        <v>16463</v>
      </c>
      <c r="I1918" s="55" t="s">
        <v>14562</v>
      </c>
      <c r="J1918" s="55" t="s">
        <v>14562</v>
      </c>
      <c r="K1918" s="56">
        <v>12</v>
      </c>
      <c r="L1918" s="56" t="s">
        <v>20533</v>
      </c>
      <c r="M1918" s="57" t="s">
        <v>20537</v>
      </c>
      <c r="N1918" s="58"/>
      <c r="O1918" s="58"/>
      <c r="P1918" s="58">
        <v>1.31</v>
      </c>
      <c r="Q1918" s="58"/>
      <c r="R1918" s="59"/>
      <c r="S1918" s="59"/>
      <c r="T1918" s="59">
        <v>1.3362000000000001</v>
      </c>
      <c r="U1918" s="59"/>
      <c r="V1918" s="59"/>
      <c r="W1918" s="59"/>
      <c r="X1918" s="59">
        <v>1.362924</v>
      </c>
      <c r="Y1918" s="59"/>
    </row>
    <row r="1919" spans="3:25">
      <c r="C1919" s="13" t="str">
        <f>IFERROR(VLOOKUP(A1919,$H$13:$K$2718,4,0),"")</f>
        <v/>
      </c>
      <c r="H1919" s="54" t="s">
        <v>16464</v>
      </c>
      <c r="I1919" s="55" t="s">
        <v>14562</v>
      </c>
      <c r="J1919" s="55" t="s">
        <v>14562</v>
      </c>
      <c r="K1919" s="56">
        <v>1</v>
      </c>
      <c r="L1919" s="56" t="s">
        <v>20533</v>
      </c>
      <c r="M1919" s="57" t="s">
        <v>20537</v>
      </c>
      <c r="N1919" s="58"/>
      <c r="O1919" s="58"/>
      <c r="P1919" s="58">
        <v>2.2122499999999996</v>
      </c>
      <c r="Q1919" s="58"/>
      <c r="R1919" s="59"/>
      <c r="S1919" s="59"/>
      <c r="T1919" s="59">
        <v>2.2564949999999997</v>
      </c>
      <c r="U1919" s="59"/>
      <c r="V1919" s="59"/>
      <c r="W1919" s="59"/>
      <c r="X1919" s="59">
        <v>2.3016248999999998</v>
      </c>
      <c r="Y1919" s="59"/>
    </row>
    <row r="1920" spans="3:25">
      <c r="C1920" s="13" t="str">
        <f>IFERROR(VLOOKUP(A1920,$H$13:$K$2718,4,0),"")</f>
        <v/>
      </c>
      <c r="H1920" s="54" t="s">
        <v>16465</v>
      </c>
      <c r="I1920" s="55" t="s">
        <v>14562</v>
      </c>
      <c r="J1920" s="55" t="s">
        <v>14562</v>
      </c>
      <c r="K1920" s="56">
        <v>1</v>
      </c>
      <c r="L1920" s="56" t="s">
        <v>20533</v>
      </c>
      <c r="M1920" s="57" t="s">
        <v>20537</v>
      </c>
      <c r="N1920" s="58"/>
      <c r="O1920" s="58"/>
      <c r="P1920" s="58">
        <v>4.0400000000000009</v>
      </c>
      <c r="Q1920" s="58"/>
      <c r="R1920" s="59"/>
      <c r="S1920" s="59"/>
      <c r="T1920" s="59">
        <v>4.1208000000000009</v>
      </c>
      <c r="U1920" s="59"/>
      <c r="V1920" s="59"/>
      <c r="W1920" s="59"/>
      <c r="X1920" s="59">
        <v>4.2032160000000012</v>
      </c>
      <c r="Y1920" s="59"/>
    </row>
    <row r="1921" spans="3:25">
      <c r="C1921" s="13" t="str">
        <f>IFERROR(VLOOKUP(A1921,$H$13:$K$2718,4,0),"")</f>
        <v/>
      </c>
      <c r="H1921" s="54" t="s">
        <v>16466</v>
      </c>
      <c r="I1921" s="55" t="s">
        <v>14562</v>
      </c>
      <c r="J1921" s="55" t="s">
        <v>14562</v>
      </c>
      <c r="K1921" s="56">
        <v>1</v>
      </c>
      <c r="L1921" s="56" t="s">
        <v>20533</v>
      </c>
      <c r="M1921" s="57" t="s">
        <v>20537</v>
      </c>
      <c r="N1921" s="58"/>
      <c r="O1921" s="58"/>
      <c r="P1921" s="58">
        <v>3.1453500000000001</v>
      </c>
      <c r="Q1921" s="58"/>
      <c r="R1921" s="59"/>
      <c r="S1921" s="59"/>
      <c r="T1921" s="59">
        <v>3.2082570000000001</v>
      </c>
      <c r="U1921" s="59"/>
      <c r="V1921" s="59"/>
      <c r="W1921" s="59"/>
      <c r="X1921" s="59">
        <v>3.2724221400000002</v>
      </c>
      <c r="Y1921" s="59"/>
    </row>
    <row r="1922" spans="3:25">
      <c r="C1922" s="13" t="str">
        <f>IFERROR(VLOOKUP(A1922,$H$13:$K$2718,4,0),"")</f>
        <v/>
      </c>
      <c r="H1922" s="54" t="s">
        <v>16467</v>
      </c>
      <c r="I1922" s="55" t="s">
        <v>14562</v>
      </c>
      <c r="J1922" s="55" t="s">
        <v>14562</v>
      </c>
      <c r="K1922" s="56">
        <v>1</v>
      </c>
      <c r="L1922" s="56" t="s">
        <v>20533</v>
      </c>
      <c r="M1922" s="57" t="s">
        <v>20537</v>
      </c>
      <c r="N1922" s="58"/>
      <c r="O1922" s="58"/>
      <c r="P1922" s="58">
        <v>3.9048600000000007</v>
      </c>
      <c r="Q1922" s="58"/>
      <c r="R1922" s="59"/>
      <c r="S1922" s="59"/>
      <c r="T1922" s="59">
        <v>3.9829572000000009</v>
      </c>
      <c r="U1922" s="59"/>
      <c r="V1922" s="59"/>
      <c r="W1922" s="59"/>
      <c r="X1922" s="59">
        <v>4.0626163440000012</v>
      </c>
      <c r="Y1922" s="59"/>
    </row>
    <row r="1923" spans="3:25">
      <c r="C1923" s="13" t="str">
        <f>IFERROR(VLOOKUP(A1923,$H$13:$K$2718,4,0),"")</f>
        <v/>
      </c>
      <c r="H1923" s="54" t="s">
        <v>16468</v>
      </c>
      <c r="I1923" s="55" t="s">
        <v>14562</v>
      </c>
      <c r="J1923" s="55" t="s">
        <v>14562</v>
      </c>
      <c r="K1923" s="56">
        <v>1</v>
      </c>
      <c r="L1923" s="56" t="s">
        <v>20533</v>
      </c>
      <c r="M1923" s="57" t="s">
        <v>20537</v>
      </c>
      <c r="N1923" s="58"/>
      <c r="O1923" s="58"/>
      <c r="P1923" s="58">
        <v>2.4099999999999997</v>
      </c>
      <c r="Q1923" s="58"/>
      <c r="R1923" s="59"/>
      <c r="S1923" s="59"/>
      <c r="T1923" s="59">
        <v>2.4581999999999997</v>
      </c>
      <c r="U1923" s="59"/>
      <c r="V1923" s="59"/>
      <c r="W1923" s="59"/>
      <c r="X1923" s="59">
        <v>2.5073639999999999</v>
      </c>
      <c r="Y1923" s="59"/>
    </row>
    <row r="1924" spans="3:25">
      <c r="C1924" s="13" t="str">
        <f>IFERROR(VLOOKUP(A1924,$H$13:$K$2718,4,0),"")</f>
        <v/>
      </c>
      <c r="H1924" s="54" t="s">
        <v>16469</v>
      </c>
      <c r="I1924" s="55" t="s">
        <v>14562</v>
      </c>
      <c r="J1924" s="55" t="s">
        <v>14562</v>
      </c>
      <c r="K1924" s="56">
        <v>1</v>
      </c>
      <c r="L1924" s="56" t="s">
        <v>20532</v>
      </c>
      <c r="M1924" s="57" t="s">
        <v>20537</v>
      </c>
      <c r="N1924" s="58"/>
      <c r="O1924" s="58"/>
      <c r="P1924" s="58">
        <v>3.23</v>
      </c>
      <c r="Q1924" s="58"/>
      <c r="R1924" s="59"/>
      <c r="S1924" s="59"/>
      <c r="T1924" s="59">
        <v>3.2946</v>
      </c>
      <c r="U1924" s="59"/>
      <c r="V1924" s="59"/>
      <c r="W1924" s="59"/>
      <c r="X1924" s="59">
        <v>3.3604919999999998</v>
      </c>
      <c r="Y1924" s="59"/>
    </row>
    <row r="1925" spans="3:25">
      <c r="C1925" s="13" t="str">
        <f>IFERROR(VLOOKUP(A1925,$H$13:$K$2718,4,0),"")</f>
        <v/>
      </c>
      <c r="H1925" s="54" t="s">
        <v>16470</v>
      </c>
      <c r="I1925" s="55" t="s">
        <v>14562</v>
      </c>
      <c r="J1925" s="55" t="s">
        <v>14562</v>
      </c>
      <c r="K1925" s="56">
        <v>1</v>
      </c>
      <c r="L1925" s="56" t="s">
        <v>20533</v>
      </c>
      <c r="M1925" s="57" t="s">
        <v>20537</v>
      </c>
      <c r="N1925" s="58"/>
      <c r="O1925" s="58"/>
      <c r="P1925" s="58">
        <v>16.130000000000003</v>
      </c>
      <c r="Q1925" s="58"/>
      <c r="R1925" s="59"/>
      <c r="S1925" s="59"/>
      <c r="T1925" s="59">
        <v>16.452600000000004</v>
      </c>
      <c r="U1925" s="59"/>
      <c r="V1925" s="59"/>
      <c r="W1925" s="59"/>
      <c r="X1925" s="59">
        <v>16.781652000000005</v>
      </c>
      <c r="Y1925" s="59"/>
    </row>
    <row r="1926" spans="3:25">
      <c r="C1926" s="13" t="str">
        <f>IFERROR(VLOOKUP(A1926,$H$13:$K$2718,4,0),"")</f>
        <v/>
      </c>
      <c r="H1926" s="54" t="s">
        <v>16471</v>
      </c>
      <c r="I1926" s="55" t="s">
        <v>14562</v>
      </c>
      <c r="J1926" s="55" t="s">
        <v>19993</v>
      </c>
      <c r="K1926" s="56">
        <v>1</v>
      </c>
      <c r="L1926" s="56" t="s">
        <v>20532</v>
      </c>
      <c r="M1926" s="57" t="s">
        <v>20537</v>
      </c>
      <c r="N1926" s="58"/>
      <c r="O1926" s="58"/>
      <c r="P1926" s="58">
        <v>5.1400000000000006</v>
      </c>
      <c r="Q1926" s="58"/>
      <c r="R1926" s="59"/>
      <c r="S1926" s="59"/>
      <c r="T1926" s="59">
        <v>5.2428000000000008</v>
      </c>
      <c r="U1926" s="59"/>
      <c r="V1926" s="59"/>
      <c r="W1926" s="59"/>
      <c r="X1926" s="59">
        <v>5.3476560000000006</v>
      </c>
      <c r="Y1926" s="59"/>
    </row>
    <row r="1927" spans="3:25">
      <c r="C1927" s="13" t="str">
        <f>IFERROR(VLOOKUP(A1927,$H$13:$K$2718,4,0),"")</f>
        <v/>
      </c>
      <c r="H1927" s="54" t="s">
        <v>16472</v>
      </c>
      <c r="I1927" s="55" t="s">
        <v>14562</v>
      </c>
      <c r="J1927" s="55" t="s">
        <v>14562</v>
      </c>
      <c r="K1927" s="56">
        <v>1</v>
      </c>
      <c r="L1927" s="56" t="s">
        <v>20532</v>
      </c>
      <c r="M1927" s="57" t="s">
        <v>20537</v>
      </c>
      <c r="N1927" s="58"/>
      <c r="O1927" s="58"/>
      <c r="P1927" s="58">
        <v>7.2699999999999987</v>
      </c>
      <c r="Q1927" s="58"/>
      <c r="R1927" s="59"/>
      <c r="S1927" s="59"/>
      <c r="T1927" s="59">
        <v>7.4153999999999982</v>
      </c>
      <c r="U1927" s="59"/>
      <c r="V1927" s="59"/>
      <c r="W1927" s="59"/>
      <c r="X1927" s="59">
        <v>7.5637079999999983</v>
      </c>
      <c r="Y1927" s="59"/>
    </row>
    <row r="1928" spans="3:25">
      <c r="C1928" s="13" t="str">
        <f>IFERROR(VLOOKUP(A1928,$H$13:$K$2718,4,0),"")</f>
        <v/>
      </c>
      <c r="H1928" s="54" t="s">
        <v>16473</v>
      </c>
      <c r="I1928" s="55" t="s">
        <v>14562</v>
      </c>
      <c r="J1928" s="55" t="s">
        <v>19994</v>
      </c>
      <c r="K1928" s="56">
        <v>1</v>
      </c>
      <c r="L1928" s="56" t="s">
        <v>20532</v>
      </c>
      <c r="M1928" s="57" t="s">
        <v>20537</v>
      </c>
      <c r="N1928" s="58"/>
      <c r="O1928" s="58"/>
      <c r="P1928" s="58">
        <v>6.27</v>
      </c>
      <c r="Q1928" s="58"/>
      <c r="R1928" s="59"/>
      <c r="S1928" s="59"/>
      <c r="T1928" s="59">
        <v>6.3953999999999995</v>
      </c>
      <c r="U1928" s="59"/>
      <c r="V1928" s="59"/>
      <c r="W1928" s="59"/>
      <c r="X1928" s="59">
        <v>6.5233079999999992</v>
      </c>
      <c r="Y1928" s="59"/>
    </row>
    <row r="1929" spans="3:25">
      <c r="C1929" s="13" t="str">
        <f>IFERROR(VLOOKUP(A1929,$H$13:$K$2718,4,0),"")</f>
        <v/>
      </c>
      <c r="H1929" s="54" t="s">
        <v>16474</v>
      </c>
      <c r="I1929" s="55" t="s">
        <v>14562</v>
      </c>
      <c r="J1929" s="55" t="s">
        <v>19995</v>
      </c>
      <c r="K1929" s="56">
        <v>1</v>
      </c>
      <c r="L1929" s="56" t="s">
        <v>20532</v>
      </c>
      <c r="M1929" s="57" t="s">
        <v>20537</v>
      </c>
      <c r="N1929" s="58"/>
      <c r="O1929" s="58"/>
      <c r="P1929" s="58">
        <v>7.7499999999999991</v>
      </c>
      <c r="Q1929" s="58"/>
      <c r="R1929" s="59"/>
      <c r="S1929" s="59"/>
      <c r="T1929" s="59">
        <v>7.9049999999999994</v>
      </c>
      <c r="U1929" s="59"/>
      <c r="V1929" s="59"/>
      <c r="W1929" s="59"/>
      <c r="X1929" s="59">
        <v>8.0630999999999986</v>
      </c>
      <c r="Y1929" s="59"/>
    </row>
    <row r="1930" spans="3:25">
      <c r="C1930" s="13" t="str">
        <f>IFERROR(VLOOKUP(A1930,$H$13:$K$2718,4,0),"")</f>
        <v/>
      </c>
      <c r="H1930" s="54" t="s">
        <v>16475</v>
      </c>
      <c r="I1930" s="55" t="s">
        <v>14562</v>
      </c>
      <c r="J1930" s="55" t="s">
        <v>14562</v>
      </c>
      <c r="K1930" s="56">
        <v>1</v>
      </c>
      <c r="L1930" s="56" t="s">
        <v>20533</v>
      </c>
      <c r="M1930" s="57" t="s">
        <v>20537</v>
      </c>
      <c r="N1930" s="58"/>
      <c r="O1930" s="58"/>
      <c r="P1930" s="58">
        <v>1.75</v>
      </c>
      <c r="Q1930" s="58"/>
      <c r="R1930" s="59"/>
      <c r="S1930" s="59"/>
      <c r="T1930" s="59">
        <v>1.7849999999999999</v>
      </c>
      <c r="U1930" s="59"/>
      <c r="V1930" s="59"/>
      <c r="W1930" s="59"/>
      <c r="X1930" s="59">
        <v>1.8207</v>
      </c>
      <c r="Y1930" s="59"/>
    </row>
    <row r="1931" spans="3:25">
      <c r="C1931" s="13" t="str">
        <f>IFERROR(VLOOKUP(A1931,$H$13:$K$2718,4,0),"")</f>
        <v/>
      </c>
      <c r="H1931" s="54" t="s">
        <v>16476</v>
      </c>
      <c r="I1931" s="55" t="s">
        <v>19996</v>
      </c>
      <c r="J1931" s="55" t="s">
        <v>14562</v>
      </c>
      <c r="K1931" s="56">
        <v>1</v>
      </c>
      <c r="L1931" s="56" t="s">
        <v>20533</v>
      </c>
      <c r="M1931" s="57" t="s">
        <v>20537</v>
      </c>
      <c r="N1931" s="58"/>
      <c r="O1931" s="58"/>
      <c r="P1931" s="58">
        <v>9.6478699999999975</v>
      </c>
      <c r="Q1931" s="58"/>
      <c r="R1931" s="59"/>
      <c r="S1931" s="59"/>
      <c r="T1931" s="59">
        <v>9.8408273999999967</v>
      </c>
      <c r="U1931" s="59"/>
      <c r="V1931" s="59"/>
      <c r="W1931" s="59"/>
      <c r="X1931" s="59">
        <v>10.037643947999996</v>
      </c>
      <c r="Y1931" s="59"/>
    </row>
    <row r="1932" spans="3:25">
      <c r="C1932" s="13" t="str">
        <f>IFERROR(VLOOKUP(A1932,$H$13:$K$2718,4,0),"")</f>
        <v/>
      </c>
      <c r="H1932" s="54" t="s">
        <v>16477</v>
      </c>
      <c r="I1932" s="55" t="s">
        <v>19996</v>
      </c>
      <c r="J1932" s="55" t="s">
        <v>14562</v>
      </c>
      <c r="K1932" s="56">
        <v>1</v>
      </c>
      <c r="L1932" s="56" t="s">
        <v>20533</v>
      </c>
      <c r="M1932" s="57" t="s">
        <v>20537</v>
      </c>
      <c r="N1932" s="58"/>
      <c r="O1932" s="58"/>
      <c r="P1932" s="58">
        <v>10.050000000000001</v>
      </c>
      <c r="Q1932" s="58"/>
      <c r="R1932" s="59"/>
      <c r="S1932" s="59"/>
      <c r="T1932" s="59">
        <v>10.251000000000001</v>
      </c>
      <c r="U1932" s="59"/>
      <c r="V1932" s="59"/>
      <c r="W1932" s="59"/>
      <c r="X1932" s="59">
        <v>10.456020000000001</v>
      </c>
      <c r="Y1932" s="59"/>
    </row>
    <row r="1933" spans="3:25">
      <c r="C1933" s="13" t="str">
        <f>IFERROR(VLOOKUP(A1933,$H$13:$K$2718,4,0),"")</f>
        <v/>
      </c>
      <c r="H1933" s="54" t="s">
        <v>16478</v>
      </c>
      <c r="I1933" s="55" t="s">
        <v>14562</v>
      </c>
      <c r="J1933" s="55" t="s">
        <v>14562</v>
      </c>
      <c r="K1933" s="56">
        <v>1</v>
      </c>
      <c r="L1933" s="56" t="s">
        <v>20533</v>
      </c>
      <c r="M1933" s="57" t="s">
        <v>20537</v>
      </c>
      <c r="N1933" s="58"/>
      <c r="O1933" s="58"/>
      <c r="P1933" s="58">
        <v>8.120000000000001</v>
      </c>
      <c r="Q1933" s="58"/>
      <c r="R1933" s="59"/>
      <c r="S1933" s="59"/>
      <c r="T1933" s="59">
        <v>8.2824000000000009</v>
      </c>
      <c r="U1933" s="59"/>
      <c r="V1933" s="59"/>
      <c r="W1933" s="59"/>
      <c r="X1933" s="59">
        <v>8.448048</v>
      </c>
      <c r="Y1933" s="59"/>
    </row>
    <row r="1934" spans="3:25">
      <c r="C1934" s="13" t="str">
        <f>IFERROR(VLOOKUP(A1934,$H$13:$K$2718,4,0),"")</f>
        <v/>
      </c>
      <c r="H1934" s="54" t="s">
        <v>16479</v>
      </c>
      <c r="I1934" s="55" t="s">
        <v>19381</v>
      </c>
      <c r="J1934" s="55" t="s">
        <v>14562</v>
      </c>
      <c r="K1934" s="56">
        <v>1</v>
      </c>
      <c r="L1934" s="56" t="s">
        <v>20533</v>
      </c>
      <c r="M1934" s="57" t="s">
        <v>20537</v>
      </c>
      <c r="N1934" s="58"/>
      <c r="O1934" s="58"/>
      <c r="P1934" s="58">
        <v>17.78</v>
      </c>
      <c r="Q1934" s="58"/>
      <c r="R1934" s="59"/>
      <c r="S1934" s="59"/>
      <c r="T1934" s="59">
        <v>18.1356</v>
      </c>
      <c r="U1934" s="59"/>
      <c r="V1934" s="59"/>
      <c r="W1934" s="59"/>
      <c r="X1934" s="59">
        <v>18.498311999999999</v>
      </c>
      <c r="Y1934" s="59"/>
    </row>
    <row r="1935" spans="3:25">
      <c r="C1935" s="13" t="str">
        <f>IFERROR(VLOOKUP(A1935,$H$13:$K$2718,4,0),"")</f>
        <v/>
      </c>
      <c r="H1935" s="54" t="s">
        <v>16480</v>
      </c>
      <c r="I1935" s="55" t="s">
        <v>19997</v>
      </c>
      <c r="J1935" s="55" t="s">
        <v>14562</v>
      </c>
      <c r="K1935" s="56">
        <v>1</v>
      </c>
      <c r="L1935" s="56" t="s">
        <v>20533</v>
      </c>
      <c r="M1935" s="57" t="s">
        <v>20537</v>
      </c>
      <c r="N1935" s="58"/>
      <c r="O1935" s="58"/>
      <c r="P1935" s="58">
        <v>3.6999999999999997</v>
      </c>
      <c r="Q1935" s="58"/>
      <c r="R1935" s="59"/>
      <c r="S1935" s="59"/>
      <c r="T1935" s="59">
        <v>3.7739999999999996</v>
      </c>
      <c r="U1935" s="59"/>
      <c r="V1935" s="59"/>
      <c r="W1935" s="59"/>
      <c r="X1935" s="59">
        <v>3.8494799999999998</v>
      </c>
      <c r="Y1935" s="59"/>
    </row>
    <row r="1936" spans="3:25">
      <c r="C1936" s="13" t="str">
        <f>IFERROR(VLOOKUP(A1936,$H$13:$K$2718,4,0),"")</f>
        <v/>
      </c>
      <c r="H1936" s="54" t="s">
        <v>16481</v>
      </c>
      <c r="I1936" s="55" t="s">
        <v>19998</v>
      </c>
      <c r="J1936" s="55" t="s">
        <v>14562</v>
      </c>
      <c r="K1936" s="56">
        <v>1</v>
      </c>
      <c r="L1936" s="56" t="s">
        <v>20533</v>
      </c>
      <c r="M1936" s="57" t="s">
        <v>20537</v>
      </c>
      <c r="N1936" s="58"/>
      <c r="O1936" s="58"/>
      <c r="P1936" s="58">
        <v>5.44</v>
      </c>
      <c r="Q1936" s="58"/>
      <c r="R1936" s="59"/>
      <c r="S1936" s="59"/>
      <c r="T1936" s="59">
        <v>5.5488</v>
      </c>
      <c r="U1936" s="59"/>
      <c r="V1936" s="59"/>
      <c r="W1936" s="59"/>
      <c r="X1936" s="59">
        <v>5.6597759999999999</v>
      </c>
      <c r="Y1936" s="59"/>
    </row>
    <row r="1937" spans="3:25">
      <c r="C1937" s="13" t="str">
        <f>IFERROR(VLOOKUP(A1937,$H$13:$K$2718,4,0),"")</f>
        <v/>
      </c>
      <c r="H1937" s="54" t="s">
        <v>16482</v>
      </c>
      <c r="I1937" s="55" t="s">
        <v>14562</v>
      </c>
      <c r="J1937" s="55" t="s">
        <v>14562</v>
      </c>
      <c r="K1937" s="56">
        <v>1</v>
      </c>
      <c r="L1937" s="56" t="s">
        <v>20533</v>
      </c>
      <c r="M1937" s="57" t="s">
        <v>20537</v>
      </c>
      <c r="N1937" s="58"/>
      <c r="O1937" s="58"/>
      <c r="P1937" s="58">
        <v>28.19</v>
      </c>
      <c r="Q1937" s="58"/>
      <c r="R1937" s="59"/>
      <c r="S1937" s="59"/>
      <c r="T1937" s="59">
        <v>28.753800000000002</v>
      </c>
      <c r="U1937" s="59"/>
      <c r="V1937" s="59"/>
      <c r="W1937" s="59"/>
      <c r="X1937" s="59">
        <v>29.328876000000001</v>
      </c>
      <c r="Y1937" s="59"/>
    </row>
    <row r="1938" spans="3:25">
      <c r="C1938" s="13" t="str">
        <f>IFERROR(VLOOKUP(A1938,$H$13:$K$2718,4,0),"")</f>
        <v/>
      </c>
      <c r="H1938" s="54" t="s">
        <v>16483</v>
      </c>
      <c r="I1938" s="55" t="s">
        <v>19999</v>
      </c>
      <c r="J1938" s="55" t="s">
        <v>20000</v>
      </c>
      <c r="K1938" s="56">
        <v>1</v>
      </c>
      <c r="L1938" s="56" t="s">
        <v>20532</v>
      </c>
      <c r="M1938" s="57" t="s">
        <v>20537</v>
      </c>
      <c r="N1938" s="58"/>
      <c r="O1938" s="58"/>
      <c r="P1938" s="58">
        <v>3.33</v>
      </c>
      <c r="Q1938" s="58"/>
      <c r="R1938" s="59"/>
      <c r="S1938" s="59"/>
      <c r="T1938" s="59">
        <v>3.3966000000000003</v>
      </c>
      <c r="U1938" s="59"/>
      <c r="V1938" s="59"/>
      <c r="W1938" s="59"/>
      <c r="X1938" s="59">
        <v>3.4645320000000002</v>
      </c>
      <c r="Y1938" s="59"/>
    </row>
    <row r="1939" spans="3:25">
      <c r="C1939" s="13" t="str">
        <f>IFERROR(VLOOKUP(A1939,$H$13:$K$2718,4,0),"")</f>
        <v/>
      </c>
      <c r="H1939" s="54" t="s">
        <v>16484</v>
      </c>
      <c r="I1939" s="55" t="s">
        <v>14562</v>
      </c>
      <c r="J1939" s="55" t="s">
        <v>14562</v>
      </c>
      <c r="K1939" s="56">
        <v>1</v>
      </c>
      <c r="L1939" s="56" t="s">
        <v>20532</v>
      </c>
      <c r="M1939" s="57" t="s">
        <v>20537</v>
      </c>
      <c r="N1939" s="58"/>
      <c r="O1939" s="58"/>
      <c r="P1939" s="58">
        <v>9.0400000000000009</v>
      </c>
      <c r="Q1939" s="58"/>
      <c r="R1939" s="59"/>
      <c r="S1939" s="59"/>
      <c r="T1939" s="59">
        <v>9.2208000000000006</v>
      </c>
      <c r="U1939" s="59"/>
      <c r="V1939" s="59"/>
      <c r="W1939" s="59"/>
      <c r="X1939" s="59">
        <v>9.4052160000000011</v>
      </c>
      <c r="Y1939" s="59"/>
    </row>
    <row r="1940" spans="3:25">
      <c r="C1940" s="13" t="str">
        <f>IFERROR(VLOOKUP(A1940,$H$13:$K$2718,4,0),"")</f>
        <v/>
      </c>
      <c r="H1940" s="54" t="s">
        <v>16485</v>
      </c>
      <c r="I1940" s="55" t="s">
        <v>14562</v>
      </c>
      <c r="J1940" s="55" t="s">
        <v>14562</v>
      </c>
      <c r="K1940" s="56">
        <v>1</v>
      </c>
      <c r="L1940" s="56" t="s">
        <v>20532</v>
      </c>
      <c r="M1940" s="57" t="s">
        <v>20537</v>
      </c>
      <c r="N1940" s="58"/>
      <c r="O1940" s="58"/>
      <c r="P1940" s="58">
        <v>5.0600000000000005</v>
      </c>
      <c r="Q1940" s="58"/>
      <c r="R1940" s="59"/>
      <c r="S1940" s="59"/>
      <c r="T1940" s="59">
        <v>5.1612000000000009</v>
      </c>
      <c r="U1940" s="59"/>
      <c r="V1940" s="59"/>
      <c r="W1940" s="59"/>
      <c r="X1940" s="59">
        <v>5.2644240000000009</v>
      </c>
      <c r="Y1940" s="59"/>
    </row>
    <row r="1941" spans="3:25">
      <c r="C1941" s="13" t="str">
        <f>IFERROR(VLOOKUP(A1941,$H$13:$K$2718,4,0),"")</f>
        <v/>
      </c>
      <c r="H1941" s="54" t="s">
        <v>16486</v>
      </c>
      <c r="I1941" s="55" t="s">
        <v>14562</v>
      </c>
      <c r="J1941" s="55" t="s">
        <v>20001</v>
      </c>
      <c r="K1941" s="56">
        <v>1</v>
      </c>
      <c r="L1941" s="56" t="s">
        <v>20532</v>
      </c>
      <c r="M1941" s="57" t="s">
        <v>20537</v>
      </c>
      <c r="N1941" s="58"/>
      <c r="O1941" s="58"/>
      <c r="P1941" s="58">
        <v>5.1199999999999992</v>
      </c>
      <c r="Q1941" s="58"/>
      <c r="R1941" s="59"/>
      <c r="S1941" s="59"/>
      <c r="T1941" s="59">
        <v>5.2223999999999995</v>
      </c>
      <c r="U1941" s="59"/>
      <c r="V1941" s="59"/>
      <c r="W1941" s="59"/>
      <c r="X1941" s="59">
        <v>5.3268479999999991</v>
      </c>
      <c r="Y1941" s="59"/>
    </row>
    <row r="1942" spans="3:25">
      <c r="C1942" s="13" t="str">
        <f>IFERROR(VLOOKUP(A1942,$H$13:$K$2718,4,0),"")</f>
        <v/>
      </c>
      <c r="H1942" s="54" t="s">
        <v>16487</v>
      </c>
      <c r="I1942" s="55" t="s">
        <v>14562</v>
      </c>
      <c r="J1942" s="55" t="s">
        <v>20002</v>
      </c>
      <c r="K1942" s="56">
        <v>1</v>
      </c>
      <c r="L1942" s="56" t="s">
        <v>20532</v>
      </c>
      <c r="M1942" s="57" t="s">
        <v>20537</v>
      </c>
      <c r="N1942" s="58"/>
      <c r="O1942" s="58"/>
      <c r="P1942" s="58">
        <v>6.4399999999999995</v>
      </c>
      <c r="Q1942" s="58"/>
      <c r="R1942" s="59"/>
      <c r="S1942" s="59"/>
      <c r="T1942" s="59">
        <v>6.5687999999999995</v>
      </c>
      <c r="U1942" s="59"/>
      <c r="V1942" s="59"/>
      <c r="W1942" s="59"/>
      <c r="X1942" s="59">
        <v>6.7001759999999999</v>
      </c>
      <c r="Y1942" s="59"/>
    </row>
    <row r="1943" spans="3:25">
      <c r="C1943" s="13" t="str">
        <f>IFERROR(VLOOKUP(A1943,$H$13:$K$2718,4,0),"")</f>
        <v/>
      </c>
      <c r="H1943" s="54" t="s">
        <v>16488</v>
      </c>
      <c r="I1943" s="55" t="s">
        <v>14562</v>
      </c>
      <c r="J1943" s="55" t="s">
        <v>14562</v>
      </c>
      <c r="K1943" s="56">
        <v>1</v>
      </c>
      <c r="L1943" s="56" t="s">
        <v>20532</v>
      </c>
      <c r="M1943" s="57" t="s">
        <v>20537</v>
      </c>
      <c r="N1943" s="58"/>
      <c r="O1943" s="58"/>
      <c r="P1943" s="58">
        <v>7.6799999999999988</v>
      </c>
      <c r="Q1943" s="58"/>
      <c r="R1943" s="59"/>
      <c r="S1943" s="59"/>
      <c r="T1943" s="59">
        <v>7.8335999999999988</v>
      </c>
      <c r="U1943" s="59"/>
      <c r="V1943" s="59"/>
      <c r="W1943" s="59"/>
      <c r="X1943" s="59">
        <v>7.9902719999999992</v>
      </c>
      <c r="Y1943" s="59"/>
    </row>
    <row r="1944" spans="3:25">
      <c r="C1944" s="13" t="str">
        <f>IFERROR(VLOOKUP(A1944,$H$13:$K$2718,4,0),"")</f>
        <v/>
      </c>
      <c r="H1944" s="54" t="s">
        <v>16489</v>
      </c>
      <c r="I1944" s="55" t="s">
        <v>14562</v>
      </c>
      <c r="J1944" s="55" t="s">
        <v>20003</v>
      </c>
      <c r="K1944" s="56">
        <v>1</v>
      </c>
      <c r="L1944" s="56" t="s">
        <v>20532</v>
      </c>
      <c r="M1944" s="57" t="s">
        <v>20537</v>
      </c>
      <c r="N1944" s="58"/>
      <c r="O1944" s="58"/>
      <c r="P1944" s="58">
        <v>6.94</v>
      </c>
      <c r="Q1944" s="58"/>
      <c r="R1944" s="59"/>
      <c r="S1944" s="59"/>
      <c r="T1944" s="59">
        <v>7.0788000000000002</v>
      </c>
      <c r="U1944" s="59"/>
      <c r="V1944" s="59"/>
      <c r="W1944" s="59"/>
      <c r="X1944" s="59">
        <v>7.2203759999999999</v>
      </c>
      <c r="Y1944" s="59"/>
    </row>
    <row r="1945" spans="3:25">
      <c r="C1945" s="13" t="str">
        <f>IFERROR(VLOOKUP(A1945,$H$13:$K$2718,4,0),"")</f>
        <v/>
      </c>
      <c r="H1945" s="54" t="s">
        <v>16490</v>
      </c>
      <c r="I1945" s="55" t="s">
        <v>14562</v>
      </c>
      <c r="J1945" s="55" t="s">
        <v>14562</v>
      </c>
      <c r="K1945" s="56">
        <v>1</v>
      </c>
      <c r="L1945" s="56" t="s">
        <v>20532</v>
      </c>
      <c r="M1945" s="57" t="s">
        <v>20537</v>
      </c>
      <c r="N1945" s="58"/>
      <c r="O1945" s="58"/>
      <c r="P1945" s="58">
        <v>5.1400000000000006</v>
      </c>
      <c r="Q1945" s="58"/>
      <c r="R1945" s="59"/>
      <c r="S1945" s="59"/>
      <c r="T1945" s="59">
        <v>5.2428000000000008</v>
      </c>
      <c r="U1945" s="59"/>
      <c r="V1945" s="59"/>
      <c r="W1945" s="59"/>
      <c r="X1945" s="59">
        <v>5.3476560000000006</v>
      </c>
      <c r="Y1945" s="59"/>
    </row>
    <row r="1946" spans="3:25">
      <c r="C1946" s="13" t="str">
        <f>IFERROR(VLOOKUP(A1946,$H$13:$K$2718,4,0),"")</f>
        <v/>
      </c>
      <c r="H1946" s="54" t="s">
        <v>16491</v>
      </c>
      <c r="I1946" s="55" t="s">
        <v>14562</v>
      </c>
      <c r="J1946" s="55" t="s">
        <v>20002</v>
      </c>
      <c r="K1946" s="56">
        <v>1</v>
      </c>
      <c r="L1946" s="56" t="s">
        <v>20532</v>
      </c>
      <c r="M1946" s="57" t="s">
        <v>20537</v>
      </c>
      <c r="N1946" s="58"/>
      <c r="O1946" s="58"/>
      <c r="P1946" s="58">
        <v>9.4500000000000011</v>
      </c>
      <c r="Q1946" s="58"/>
      <c r="R1946" s="59"/>
      <c r="S1946" s="59"/>
      <c r="T1946" s="59">
        <v>9.6390000000000011</v>
      </c>
      <c r="U1946" s="59"/>
      <c r="V1946" s="59"/>
      <c r="W1946" s="59"/>
      <c r="X1946" s="59">
        <v>9.831780000000002</v>
      </c>
      <c r="Y1946" s="59"/>
    </row>
    <row r="1947" spans="3:25">
      <c r="C1947" s="13" t="str">
        <f>IFERROR(VLOOKUP(A1947,$H$13:$K$2718,4,0),"")</f>
        <v/>
      </c>
      <c r="H1947" s="54" t="s">
        <v>16492</v>
      </c>
      <c r="I1947" s="55" t="s">
        <v>14562</v>
      </c>
      <c r="J1947" s="55" t="s">
        <v>20001</v>
      </c>
      <c r="K1947" s="56">
        <v>1</v>
      </c>
      <c r="L1947" s="56" t="s">
        <v>20532</v>
      </c>
      <c r="M1947" s="57" t="s">
        <v>20537</v>
      </c>
      <c r="N1947" s="58"/>
      <c r="O1947" s="58"/>
      <c r="P1947" s="58">
        <v>4.9800000000000004</v>
      </c>
      <c r="Q1947" s="58"/>
      <c r="R1947" s="59"/>
      <c r="S1947" s="59"/>
      <c r="T1947" s="59">
        <v>5.0796000000000001</v>
      </c>
      <c r="U1947" s="59"/>
      <c r="V1947" s="59"/>
      <c r="W1947" s="59"/>
      <c r="X1947" s="59">
        <v>5.1811920000000002</v>
      </c>
      <c r="Y1947" s="59"/>
    </row>
    <row r="1948" spans="3:25">
      <c r="C1948" s="13" t="str">
        <f>IFERROR(VLOOKUP(A1948,$H$13:$K$2718,4,0),"")</f>
        <v/>
      </c>
      <c r="H1948" s="54" t="s">
        <v>16493</v>
      </c>
      <c r="I1948" s="55" t="s">
        <v>14562</v>
      </c>
      <c r="J1948" s="55" t="s">
        <v>14562</v>
      </c>
      <c r="K1948" s="56">
        <v>1</v>
      </c>
      <c r="L1948" s="56" t="s">
        <v>20532</v>
      </c>
      <c r="M1948" s="57" t="s">
        <v>20537</v>
      </c>
      <c r="N1948" s="58"/>
      <c r="O1948" s="58"/>
      <c r="P1948" s="58">
        <v>6.2</v>
      </c>
      <c r="Q1948" s="58"/>
      <c r="R1948" s="59"/>
      <c r="S1948" s="59"/>
      <c r="T1948" s="59">
        <v>6.3239999999999998</v>
      </c>
      <c r="U1948" s="59"/>
      <c r="V1948" s="59"/>
      <c r="W1948" s="59"/>
      <c r="X1948" s="59">
        <v>6.4504799999999998</v>
      </c>
      <c r="Y1948" s="59"/>
    </row>
    <row r="1949" spans="3:25">
      <c r="C1949" s="13" t="str">
        <f>IFERROR(VLOOKUP(A1949,$H$13:$K$2718,4,0),"")</f>
        <v/>
      </c>
      <c r="H1949" s="54" t="s">
        <v>16494</v>
      </c>
      <c r="I1949" s="55" t="s">
        <v>20004</v>
      </c>
      <c r="J1949" s="55" t="s">
        <v>14562</v>
      </c>
      <c r="K1949" s="56">
        <v>1</v>
      </c>
      <c r="L1949" s="56" t="s">
        <v>20533</v>
      </c>
      <c r="M1949" s="57" t="s">
        <v>20537</v>
      </c>
      <c r="N1949" s="58"/>
      <c r="O1949" s="58"/>
      <c r="P1949" s="58">
        <v>7.4099999999999993</v>
      </c>
      <c r="Q1949" s="58"/>
      <c r="R1949" s="59"/>
      <c r="S1949" s="59"/>
      <c r="T1949" s="59">
        <v>7.5581999999999994</v>
      </c>
      <c r="U1949" s="59"/>
      <c r="V1949" s="59"/>
      <c r="W1949" s="59"/>
      <c r="X1949" s="59">
        <v>7.709363999999999</v>
      </c>
      <c r="Y1949" s="59"/>
    </row>
    <row r="1950" spans="3:25">
      <c r="C1950" s="13" t="str">
        <f>IFERROR(VLOOKUP(A1950,$H$13:$K$2718,4,0),"")</f>
        <v/>
      </c>
      <c r="H1950" s="54" t="s">
        <v>16495</v>
      </c>
      <c r="I1950" s="55" t="s">
        <v>14562</v>
      </c>
      <c r="J1950" s="55" t="s">
        <v>14562</v>
      </c>
      <c r="K1950" s="56">
        <v>1</v>
      </c>
      <c r="L1950" s="56" t="s">
        <v>20533</v>
      </c>
      <c r="M1950" s="57" t="s">
        <v>20537</v>
      </c>
      <c r="N1950" s="58"/>
      <c r="O1950" s="58"/>
      <c r="P1950" s="58">
        <v>1.8900000000000001</v>
      </c>
      <c r="Q1950" s="58"/>
      <c r="R1950" s="59"/>
      <c r="S1950" s="59"/>
      <c r="T1950" s="59">
        <v>1.9278000000000002</v>
      </c>
      <c r="U1950" s="59"/>
      <c r="V1950" s="59"/>
      <c r="W1950" s="59"/>
      <c r="X1950" s="59">
        <v>1.9663560000000002</v>
      </c>
      <c r="Y1950" s="59"/>
    </row>
    <row r="1951" spans="3:25">
      <c r="C1951" s="13" t="str">
        <f>IFERROR(VLOOKUP(A1951,$H$13:$K$2718,4,0),"")</f>
        <v/>
      </c>
      <c r="H1951" s="54" t="s">
        <v>16496</v>
      </c>
      <c r="I1951" s="55" t="s">
        <v>19997</v>
      </c>
      <c r="J1951" s="55" t="s">
        <v>14562</v>
      </c>
      <c r="K1951" s="56">
        <v>1</v>
      </c>
      <c r="L1951" s="56" t="s">
        <v>20533</v>
      </c>
      <c r="M1951" s="57" t="s">
        <v>20537</v>
      </c>
      <c r="N1951" s="58"/>
      <c r="O1951" s="58"/>
      <c r="P1951" s="58">
        <v>8.6700000000000017</v>
      </c>
      <c r="Q1951" s="58"/>
      <c r="R1951" s="59"/>
      <c r="S1951" s="59"/>
      <c r="T1951" s="59">
        <v>8.8434000000000026</v>
      </c>
      <c r="U1951" s="59"/>
      <c r="V1951" s="59"/>
      <c r="W1951" s="59"/>
      <c r="X1951" s="59">
        <v>9.0202680000000033</v>
      </c>
      <c r="Y1951" s="59"/>
    </row>
    <row r="1952" spans="3:25">
      <c r="C1952" s="13" t="str">
        <f>IFERROR(VLOOKUP(A1952,$H$13:$K$2718,4,0),"")</f>
        <v/>
      </c>
      <c r="H1952" s="54" t="s">
        <v>16497</v>
      </c>
      <c r="I1952" s="55" t="s">
        <v>14562</v>
      </c>
      <c r="J1952" s="55" t="s">
        <v>14562</v>
      </c>
      <c r="K1952" s="56">
        <v>1</v>
      </c>
      <c r="L1952" s="56" t="s">
        <v>20533</v>
      </c>
      <c r="M1952" s="57" t="s">
        <v>20537</v>
      </c>
      <c r="N1952" s="58"/>
      <c r="O1952" s="58"/>
      <c r="P1952" s="58">
        <v>32.75</v>
      </c>
      <c r="Q1952" s="58"/>
      <c r="R1952" s="59"/>
      <c r="S1952" s="59"/>
      <c r="T1952" s="59">
        <v>33.405000000000001</v>
      </c>
      <c r="U1952" s="59"/>
      <c r="V1952" s="59"/>
      <c r="W1952" s="59"/>
      <c r="X1952" s="59">
        <v>34.073100000000004</v>
      </c>
      <c r="Y1952" s="59"/>
    </row>
    <row r="1953" spans="3:25">
      <c r="C1953" s="13" t="str">
        <f>IFERROR(VLOOKUP(A1953,$H$13:$K$2718,4,0),"")</f>
        <v/>
      </c>
      <c r="H1953" s="54" t="s">
        <v>16498</v>
      </c>
      <c r="I1953" s="55" t="s">
        <v>14562</v>
      </c>
      <c r="J1953" s="55" t="s">
        <v>14562</v>
      </c>
      <c r="K1953" s="56">
        <v>1</v>
      </c>
      <c r="L1953" s="56" t="s">
        <v>20533</v>
      </c>
      <c r="M1953" s="57" t="s">
        <v>20537</v>
      </c>
      <c r="N1953" s="58"/>
      <c r="O1953" s="58"/>
      <c r="P1953" s="58">
        <v>3.2719999999999998</v>
      </c>
      <c r="Q1953" s="58"/>
      <c r="R1953" s="59"/>
      <c r="S1953" s="59"/>
      <c r="T1953" s="59">
        <v>3.33744</v>
      </c>
      <c r="U1953" s="59"/>
      <c r="V1953" s="59"/>
      <c r="W1953" s="59"/>
      <c r="X1953" s="59">
        <v>3.4041888</v>
      </c>
      <c r="Y1953" s="59"/>
    </row>
    <row r="1954" spans="3:25">
      <c r="C1954" s="13" t="str">
        <f>IFERROR(VLOOKUP(A1954,$H$13:$K$2718,4,0),"")</f>
        <v/>
      </c>
      <c r="H1954" s="54" t="s">
        <v>16499</v>
      </c>
      <c r="I1954" s="55" t="s">
        <v>20005</v>
      </c>
      <c r="J1954" s="55" t="s">
        <v>14562</v>
      </c>
      <c r="K1954" s="56">
        <v>1</v>
      </c>
      <c r="L1954" s="56" t="s">
        <v>20533</v>
      </c>
      <c r="M1954" s="57" t="s">
        <v>20537</v>
      </c>
      <c r="N1954" s="58"/>
      <c r="O1954" s="58"/>
      <c r="P1954" s="58">
        <v>30.699999999999996</v>
      </c>
      <c r="Q1954" s="58"/>
      <c r="R1954" s="59"/>
      <c r="S1954" s="59"/>
      <c r="T1954" s="59">
        <v>31.313999999999997</v>
      </c>
      <c r="U1954" s="59"/>
      <c r="V1954" s="59"/>
      <c r="W1954" s="59"/>
      <c r="X1954" s="59">
        <v>31.940279999999998</v>
      </c>
      <c r="Y1954" s="59"/>
    </row>
    <row r="1955" spans="3:25">
      <c r="C1955" s="13" t="str">
        <f>IFERROR(VLOOKUP(A1955,$H$13:$K$2718,4,0),"")</f>
        <v/>
      </c>
      <c r="H1955" s="54" t="s">
        <v>16500</v>
      </c>
      <c r="I1955" s="55" t="s">
        <v>19180</v>
      </c>
      <c r="J1955" s="55" t="s">
        <v>14562</v>
      </c>
      <c r="K1955" s="56">
        <v>1</v>
      </c>
      <c r="L1955" s="56" t="s">
        <v>20533</v>
      </c>
      <c r="M1955" s="57" t="s">
        <v>20537</v>
      </c>
      <c r="N1955" s="58"/>
      <c r="O1955" s="58"/>
      <c r="P1955" s="58">
        <v>14.649999999999999</v>
      </c>
      <c r="Q1955" s="58"/>
      <c r="R1955" s="59"/>
      <c r="S1955" s="59"/>
      <c r="T1955" s="59">
        <v>14.942999999999998</v>
      </c>
      <c r="U1955" s="59"/>
      <c r="V1955" s="59"/>
      <c r="W1955" s="59"/>
      <c r="X1955" s="59">
        <v>15.241859999999997</v>
      </c>
      <c r="Y1955" s="59"/>
    </row>
    <row r="1956" spans="3:25">
      <c r="C1956" s="13" t="str">
        <f>IFERROR(VLOOKUP(A1956,$H$13:$K$2718,4,0),"")</f>
        <v/>
      </c>
      <c r="H1956" s="54" t="s">
        <v>16501</v>
      </c>
      <c r="I1956" s="55" t="s">
        <v>14562</v>
      </c>
      <c r="J1956" s="55" t="s">
        <v>19337</v>
      </c>
      <c r="K1956" s="56">
        <v>1</v>
      </c>
      <c r="L1956" s="56" t="s">
        <v>20532</v>
      </c>
      <c r="M1956" s="57" t="s">
        <v>20537</v>
      </c>
      <c r="N1956" s="58"/>
      <c r="O1956" s="58"/>
      <c r="P1956" s="58">
        <v>5.15</v>
      </c>
      <c r="Q1956" s="58"/>
      <c r="R1956" s="59"/>
      <c r="S1956" s="59"/>
      <c r="T1956" s="59">
        <v>5.2530000000000001</v>
      </c>
      <c r="U1956" s="59"/>
      <c r="V1956" s="59"/>
      <c r="W1956" s="59"/>
      <c r="X1956" s="59">
        <v>5.35806</v>
      </c>
      <c r="Y1956" s="59"/>
    </row>
    <row r="1957" spans="3:25">
      <c r="C1957" s="13" t="str">
        <f>IFERROR(VLOOKUP(A1957,$H$13:$K$2718,4,0),"")</f>
        <v/>
      </c>
      <c r="H1957" s="54" t="s">
        <v>16502</v>
      </c>
      <c r="I1957" s="55" t="s">
        <v>14562</v>
      </c>
      <c r="J1957" s="55" t="s">
        <v>14562</v>
      </c>
      <c r="K1957" s="56">
        <v>1</v>
      </c>
      <c r="L1957" s="56" t="s">
        <v>20532</v>
      </c>
      <c r="M1957" s="57" t="s">
        <v>20537</v>
      </c>
      <c r="N1957" s="58"/>
      <c r="O1957" s="58"/>
      <c r="P1957" s="58">
        <v>5.48</v>
      </c>
      <c r="Q1957" s="58"/>
      <c r="R1957" s="59"/>
      <c r="S1957" s="59"/>
      <c r="T1957" s="59">
        <v>5.5896000000000008</v>
      </c>
      <c r="U1957" s="59"/>
      <c r="V1957" s="59"/>
      <c r="W1957" s="59"/>
      <c r="X1957" s="59">
        <v>5.7013920000000011</v>
      </c>
      <c r="Y1957" s="59"/>
    </row>
    <row r="1958" spans="3:25">
      <c r="C1958" s="13" t="str">
        <f>IFERROR(VLOOKUP(A1958,$H$13:$K$2718,4,0),"")</f>
        <v/>
      </c>
      <c r="H1958" s="54" t="s">
        <v>16503</v>
      </c>
      <c r="I1958" s="55" t="s">
        <v>14562</v>
      </c>
      <c r="J1958" s="55" t="s">
        <v>19631</v>
      </c>
      <c r="K1958" s="56">
        <v>1</v>
      </c>
      <c r="L1958" s="56" t="s">
        <v>20532</v>
      </c>
      <c r="M1958" s="57" t="s">
        <v>20537</v>
      </c>
      <c r="N1958" s="58"/>
      <c r="O1958" s="58"/>
      <c r="P1958" s="58">
        <v>5.1300000000000008</v>
      </c>
      <c r="Q1958" s="58"/>
      <c r="R1958" s="59"/>
      <c r="S1958" s="59"/>
      <c r="T1958" s="59">
        <v>5.2326000000000006</v>
      </c>
      <c r="U1958" s="59"/>
      <c r="V1958" s="59"/>
      <c r="W1958" s="59"/>
      <c r="X1958" s="59">
        <v>5.3372520000000003</v>
      </c>
      <c r="Y1958" s="59"/>
    </row>
    <row r="1959" spans="3:25">
      <c r="C1959" s="13" t="str">
        <f>IFERROR(VLOOKUP(A1959,$H$13:$K$2718,4,0),"")</f>
        <v/>
      </c>
      <c r="H1959" s="54" t="s">
        <v>16504</v>
      </c>
      <c r="I1959" s="55" t="s">
        <v>14562</v>
      </c>
      <c r="J1959" s="55" t="s">
        <v>20006</v>
      </c>
      <c r="K1959" s="56">
        <v>1</v>
      </c>
      <c r="L1959" s="56" t="s">
        <v>20532</v>
      </c>
      <c r="M1959" s="57" t="s">
        <v>20537</v>
      </c>
      <c r="N1959" s="58"/>
      <c r="O1959" s="58"/>
      <c r="P1959" s="58">
        <v>5.2657499999999988</v>
      </c>
      <c r="Q1959" s="58"/>
      <c r="R1959" s="59"/>
      <c r="S1959" s="59"/>
      <c r="T1959" s="59">
        <v>5.3710649999999989</v>
      </c>
      <c r="U1959" s="59"/>
      <c r="V1959" s="59"/>
      <c r="W1959" s="59"/>
      <c r="X1959" s="59">
        <v>5.4784862999999993</v>
      </c>
      <c r="Y1959" s="59"/>
    </row>
    <row r="1960" spans="3:25">
      <c r="C1960" s="13" t="str">
        <f>IFERROR(VLOOKUP(A1960,$H$13:$K$2718,4,0),"")</f>
        <v/>
      </c>
      <c r="H1960" s="54" t="s">
        <v>16505</v>
      </c>
      <c r="I1960" s="55" t="s">
        <v>20007</v>
      </c>
      <c r="J1960" s="55" t="s">
        <v>20008</v>
      </c>
      <c r="K1960" s="56">
        <v>1</v>
      </c>
      <c r="L1960" s="56" t="s">
        <v>20532</v>
      </c>
      <c r="M1960" s="57" t="s">
        <v>20537</v>
      </c>
      <c r="N1960" s="58"/>
      <c r="O1960" s="58"/>
      <c r="P1960" s="58">
        <v>8.3299999999999983</v>
      </c>
      <c r="Q1960" s="58"/>
      <c r="R1960" s="59"/>
      <c r="S1960" s="59"/>
      <c r="T1960" s="59">
        <v>8.496599999999999</v>
      </c>
      <c r="U1960" s="59"/>
      <c r="V1960" s="59"/>
      <c r="W1960" s="59"/>
      <c r="X1960" s="59">
        <v>8.6665319999999983</v>
      </c>
      <c r="Y1960" s="59"/>
    </row>
    <row r="1961" spans="3:25">
      <c r="C1961" s="13" t="str">
        <f>IFERROR(VLOOKUP(A1961,$H$13:$K$2718,4,0),"")</f>
        <v/>
      </c>
      <c r="H1961" s="54" t="s">
        <v>16506</v>
      </c>
      <c r="I1961" s="55" t="s">
        <v>20009</v>
      </c>
      <c r="J1961" s="55" t="s">
        <v>14562</v>
      </c>
      <c r="K1961" s="56">
        <v>1</v>
      </c>
      <c r="L1961" s="56" t="s">
        <v>20532</v>
      </c>
      <c r="M1961" s="57" t="s">
        <v>20537</v>
      </c>
      <c r="N1961" s="58"/>
      <c r="O1961" s="58"/>
      <c r="P1961" s="58">
        <v>1.8199999999999998</v>
      </c>
      <c r="Q1961" s="58"/>
      <c r="R1961" s="59"/>
      <c r="S1961" s="59"/>
      <c r="T1961" s="59">
        <v>1.8563999999999998</v>
      </c>
      <c r="U1961" s="59"/>
      <c r="V1961" s="59"/>
      <c r="W1961" s="59"/>
      <c r="X1961" s="59">
        <v>1.8935279999999999</v>
      </c>
      <c r="Y1961" s="59"/>
    </row>
    <row r="1962" spans="3:25">
      <c r="C1962" s="13" t="str">
        <f>IFERROR(VLOOKUP(A1962,$H$13:$K$2718,4,0),"")</f>
        <v/>
      </c>
      <c r="H1962" s="54" t="s">
        <v>16507</v>
      </c>
      <c r="I1962" s="55" t="s">
        <v>14562</v>
      </c>
      <c r="J1962" s="55" t="s">
        <v>20010</v>
      </c>
      <c r="K1962" s="56">
        <v>1</v>
      </c>
      <c r="L1962" s="56" t="s">
        <v>20532</v>
      </c>
      <c r="M1962" s="57" t="s">
        <v>20537</v>
      </c>
      <c r="N1962" s="58"/>
      <c r="O1962" s="58"/>
      <c r="P1962" s="58">
        <v>6.95</v>
      </c>
      <c r="Q1962" s="58"/>
      <c r="R1962" s="59"/>
      <c r="S1962" s="59"/>
      <c r="T1962" s="59">
        <v>7.0890000000000004</v>
      </c>
      <c r="U1962" s="59"/>
      <c r="V1962" s="59"/>
      <c r="W1962" s="59"/>
      <c r="X1962" s="59">
        <v>7.2307800000000002</v>
      </c>
      <c r="Y1962" s="59"/>
    </row>
    <row r="1963" spans="3:25">
      <c r="C1963" s="13" t="str">
        <f>IFERROR(VLOOKUP(A1963,$H$13:$K$2718,4,0),"")</f>
        <v/>
      </c>
      <c r="H1963" s="54" t="s">
        <v>16508</v>
      </c>
      <c r="I1963" s="55" t="s">
        <v>14562</v>
      </c>
      <c r="J1963" s="55" t="s">
        <v>14562</v>
      </c>
      <c r="K1963" s="56">
        <v>1</v>
      </c>
      <c r="L1963" s="56" t="s">
        <v>20532</v>
      </c>
      <c r="M1963" s="57" t="s">
        <v>20537</v>
      </c>
      <c r="N1963" s="58"/>
      <c r="O1963" s="58"/>
      <c r="P1963" s="58">
        <v>12.49</v>
      </c>
      <c r="Q1963" s="58"/>
      <c r="R1963" s="59"/>
      <c r="S1963" s="59"/>
      <c r="T1963" s="59">
        <v>12.739800000000001</v>
      </c>
      <c r="U1963" s="59"/>
      <c r="V1963" s="59"/>
      <c r="W1963" s="59"/>
      <c r="X1963" s="59">
        <v>12.994596000000001</v>
      </c>
      <c r="Y1963" s="59"/>
    </row>
    <row r="1964" spans="3:25">
      <c r="C1964" s="13" t="str">
        <f>IFERROR(VLOOKUP(A1964,$H$13:$K$2718,4,0),"")</f>
        <v/>
      </c>
      <c r="H1964" s="54" t="s">
        <v>16509</v>
      </c>
      <c r="I1964" s="55" t="s">
        <v>14562</v>
      </c>
      <c r="J1964" s="55" t="s">
        <v>19840</v>
      </c>
      <c r="K1964" s="56">
        <v>1</v>
      </c>
      <c r="L1964" s="56" t="s">
        <v>20532</v>
      </c>
      <c r="M1964" s="57" t="s">
        <v>20537</v>
      </c>
      <c r="N1964" s="58"/>
      <c r="O1964" s="58"/>
      <c r="P1964" s="58">
        <v>16.7</v>
      </c>
      <c r="Q1964" s="58"/>
      <c r="R1964" s="59"/>
      <c r="S1964" s="59"/>
      <c r="T1964" s="59">
        <v>17.033999999999999</v>
      </c>
      <c r="U1964" s="59"/>
      <c r="V1964" s="59"/>
      <c r="W1964" s="59"/>
      <c r="X1964" s="59">
        <v>17.374679999999998</v>
      </c>
      <c r="Y1964" s="59"/>
    </row>
    <row r="1965" spans="3:25">
      <c r="C1965" s="13" t="str">
        <f>IFERROR(VLOOKUP(A1965,$H$13:$K$2718,4,0),"")</f>
        <v/>
      </c>
      <c r="H1965" s="54" t="s">
        <v>16510</v>
      </c>
      <c r="I1965" s="55" t="s">
        <v>14562</v>
      </c>
      <c r="J1965" s="55" t="s">
        <v>20011</v>
      </c>
      <c r="K1965" s="56">
        <v>1</v>
      </c>
      <c r="L1965" s="56" t="s">
        <v>20532</v>
      </c>
      <c r="M1965" s="57" t="s">
        <v>20537</v>
      </c>
      <c r="N1965" s="58"/>
      <c r="O1965" s="58"/>
      <c r="P1965" s="58">
        <v>4.07</v>
      </c>
      <c r="Q1965" s="58"/>
      <c r="R1965" s="59"/>
      <c r="S1965" s="59"/>
      <c r="T1965" s="59">
        <v>4.1514000000000006</v>
      </c>
      <c r="U1965" s="59"/>
      <c r="V1965" s="59"/>
      <c r="W1965" s="59"/>
      <c r="X1965" s="59">
        <v>4.2344280000000003</v>
      </c>
      <c r="Y1965" s="59"/>
    </row>
    <row r="1966" spans="3:25">
      <c r="C1966" s="13" t="str">
        <f>IFERROR(VLOOKUP(A1966,$H$13:$K$2718,4,0),"")</f>
        <v/>
      </c>
      <c r="H1966" s="54" t="s">
        <v>16511</v>
      </c>
      <c r="I1966" s="55" t="s">
        <v>20012</v>
      </c>
      <c r="J1966" s="55" t="s">
        <v>14562</v>
      </c>
      <c r="K1966" s="56">
        <v>1</v>
      </c>
      <c r="L1966" s="56" t="s">
        <v>20532</v>
      </c>
      <c r="M1966" s="57" t="s">
        <v>20537</v>
      </c>
      <c r="N1966" s="58"/>
      <c r="O1966" s="58"/>
      <c r="P1966" s="58">
        <v>3.11</v>
      </c>
      <c r="Q1966" s="58"/>
      <c r="R1966" s="59"/>
      <c r="S1966" s="59"/>
      <c r="T1966" s="59">
        <v>3.1721999999999997</v>
      </c>
      <c r="U1966" s="59"/>
      <c r="V1966" s="59"/>
      <c r="W1966" s="59"/>
      <c r="X1966" s="59">
        <v>3.2356439999999997</v>
      </c>
      <c r="Y1966" s="59"/>
    </row>
    <row r="1967" spans="3:25">
      <c r="C1967" s="13" t="str">
        <f>IFERROR(VLOOKUP(A1967,$H$13:$K$2718,4,0),"")</f>
        <v/>
      </c>
      <c r="H1967" s="54" t="s">
        <v>16512</v>
      </c>
      <c r="I1967" s="55" t="s">
        <v>20013</v>
      </c>
      <c r="J1967" s="55" t="s">
        <v>14562</v>
      </c>
      <c r="K1967" s="56">
        <v>1</v>
      </c>
      <c r="L1967" s="56" t="s">
        <v>20532</v>
      </c>
      <c r="M1967" s="57" t="s">
        <v>20537</v>
      </c>
      <c r="N1967" s="58"/>
      <c r="O1967" s="58"/>
      <c r="P1967" s="58">
        <v>9.370000000000001</v>
      </c>
      <c r="Q1967" s="58"/>
      <c r="R1967" s="59"/>
      <c r="S1967" s="59"/>
      <c r="T1967" s="59">
        <v>9.5574000000000012</v>
      </c>
      <c r="U1967" s="59"/>
      <c r="V1967" s="59"/>
      <c r="W1967" s="59"/>
      <c r="X1967" s="59">
        <v>9.7485480000000013</v>
      </c>
      <c r="Y1967" s="59"/>
    </row>
    <row r="1968" spans="3:25">
      <c r="C1968" s="13" t="str">
        <f>IFERROR(VLOOKUP(A1968,$H$13:$K$2718,4,0),"")</f>
        <v/>
      </c>
      <c r="H1968" s="54" t="s">
        <v>16513</v>
      </c>
      <c r="I1968" s="55" t="s">
        <v>14562</v>
      </c>
      <c r="J1968" s="55" t="s">
        <v>14562</v>
      </c>
      <c r="K1968" s="56">
        <v>1</v>
      </c>
      <c r="L1968" s="56" t="s">
        <v>20532</v>
      </c>
      <c r="M1968" s="57" t="s">
        <v>20537</v>
      </c>
      <c r="N1968" s="58"/>
      <c r="O1968" s="58"/>
      <c r="P1968" s="58">
        <v>4.42</v>
      </c>
      <c r="Q1968" s="58"/>
      <c r="R1968" s="59"/>
      <c r="S1968" s="59"/>
      <c r="T1968" s="59">
        <v>4.5084</v>
      </c>
      <c r="U1968" s="59"/>
      <c r="V1968" s="59"/>
      <c r="W1968" s="59"/>
      <c r="X1968" s="59">
        <v>4.5985680000000002</v>
      </c>
      <c r="Y1968" s="59"/>
    </row>
    <row r="1969" spans="3:25">
      <c r="C1969" s="13" t="str">
        <f>IFERROR(VLOOKUP(A1969,$H$13:$K$2718,4,0),"")</f>
        <v/>
      </c>
      <c r="H1969" s="54" t="s">
        <v>16514</v>
      </c>
      <c r="I1969" s="55" t="s">
        <v>14562</v>
      </c>
      <c r="J1969" s="55" t="s">
        <v>14562</v>
      </c>
      <c r="K1969" s="56">
        <v>1</v>
      </c>
      <c r="L1969" s="56" t="s">
        <v>20532</v>
      </c>
      <c r="M1969" s="57" t="s">
        <v>20537</v>
      </c>
      <c r="N1969" s="58"/>
      <c r="O1969" s="58"/>
      <c r="P1969" s="58">
        <v>4.99</v>
      </c>
      <c r="Q1969" s="58"/>
      <c r="R1969" s="59"/>
      <c r="S1969" s="59"/>
      <c r="T1969" s="59">
        <v>5.0898000000000003</v>
      </c>
      <c r="U1969" s="59"/>
      <c r="V1969" s="59"/>
      <c r="W1969" s="59"/>
      <c r="X1969" s="59">
        <v>5.1915960000000005</v>
      </c>
      <c r="Y1969" s="59"/>
    </row>
    <row r="1970" spans="3:25">
      <c r="C1970" s="13" t="str">
        <f>IFERROR(VLOOKUP(A1970,$H$13:$K$2718,4,0),"")</f>
        <v/>
      </c>
      <c r="H1970" s="54" t="s">
        <v>16515</v>
      </c>
      <c r="I1970" s="55" t="s">
        <v>14562</v>
      </c>
      <c r="J1970" s="55" t="s">
        <v>14562</v>
      </c>
      <c r="K1970" s="56">
        <v>1</v>
      </c>
      <c r="L1970" s="56" t="s">
        <v>20533</v>
      </c>
      <c r="M1970" s="57" t="s">
        <v>20537</v>
      </c>
      <c r="N1970" s="58"/>
      <c r="O1970" s="58"/>
      <c r="P1970" s="58">
        <v>13.94</v>
      </c>
      <c r="Q1970" s="58"/>
      <c r="R1970" s="59"/>
      <c r="S1970" s="59"/>
      <c r="T1970" s="59">
        <v>14.2188</v>
      </c>
      <c r="U1970" s="59"/>
      <c r="V1970" s="59"/>
      <c r="W1970" s="59"/>
      <c r="X1970" s="59">
        <v>14.503176</v>
      </c>
      <c r="Y1970" s="59"/>
    </row>
    <row r="1971" spans="3:25">
      <c r="C1971" s="13" t="str">
        <f>IFERROR(VLOOKUP(A1971,$H$13:$K$2718,4,0),"")</f>
        <v/>
      </c>
      <c r="H1971" s="54" t="s">
        <v>16516</v>
      </c>
      <c r="I1971" s="55" t="s">
        <v>14562</v>
      </c>
      <c r="J1971" s="55" t="s">
        <v>14562</v>
      </c>
      <c r="K1971" s="56">
        <v>1</v>
      </c>
      <c r="L1971" s="56" t="s">
        <v>20533</v>
      </c>
      <c r="M1971" s="57" t="s">
        <v>20537</v>
      </c>
      <c r="N1971" s="58"/>
      <c r="O1971" s="58"/>
      <c r="P1971" s="58">
        <v>31.4</v>
      </c>
      <c r="Q1971" s="58"/>
      <c r="R1971" s="59"/>
      <c r="S1971" s="59"/>
      <c r="T1971" s="59">
        <v>32.027999999999999</v>
      </c>
      <c r="U1971" s="59"/>
      <c r="V1971" s="59"/>
      <c r="W1971" s="59"/>
      <c r="X1971" s="59">
        <v>32.668559999999999</v>
      </c>
      <c r="Y1971" s="59"/>
    </row>
    <row r="1972" spans="3:25">
      <c r="C1972" s="13" t="str">
        <f>IFERROR(VLOOKUP(A1972,$H$13:$K$2718,4,0),"")</f>
        <v/>
      </c>
      <c r="H1972" s="54" t="s">
        <v>16517</v>
      </c>
      <c r="I1972" s="55" t="s">
        <v>14562</v>
      </c>
      <c r="J1972" s="55" t="s">
        <v>14562</v>
      </c>
      <c r="K1972" s="56">
        <v>1</v>
      </c>
      <c r="L1972" s="56" t="s">
        <v>20533</v>
      </c>
      <c r="M1972" s="57" t="s">
        <v>20537</v>
      </c>
      <c r="N1972" s="58"/>
      <c r="O1972" s="58"/>
      <c r="P1972" s="58">
        <v>3.1</v>
      </c>
      <c r="Q1972" s="58"/>
      <c r="R1972" s="59"/>
      <c r="S1972" s="59"/>
      <c r="T1972" s="59">
        <v>3.1619999999999999</v>
      </c>
      <c r="U1972" s="59"/>
      <c r="V1972" s="59"/>
      <c r="W1972" s="59"/>
      <c r="X1972" s="59">
        <v>3.2252399999999999</v>
      </c>
      <c r="Y1972" s="59"/>
    </row>
    <row r="1973" spans="3:25">
      <c r="C1973" s="13" t="str">
        <f>IFERROR(VLOOKUP(A1973,$H$13:$K$2718,4,0),"")</f>
        <v/>
      </c>
      <c r="H1973" s="54" t="s">
        <v>16518</v>
      </c>
      <c r="I1973" s="55" t="s">
        <v>14562</v>
      </c>
      <c r="J1973" s="55" t="s">
        <v>14562</v>
      </c>
      <c r="K1973" s="56">
        <v>1</v>
      </c>
      <c r="L1973" s="56" t="s">
        <v>20533</v>
      </c>
      <c r="M1973" s="57" t="s">
        <v>20537</v>
      </c>
      <c r="N1973" s="58"/>
      <c r="O1973" s="58"/>
      <c r="P1973" s="58">
        <v>5.6599999999999993</v>
      </c>
      <c r="Q1973" s="58"/>
      <c r="R1973" s="59"/>
      <c r="S1973" s="59"/>
      <c r="T1973" s="59">
        <v>5.7731999999999992</v>
      </c>
      <c r="U1973" s="59"/>
      <c r="V1973" s="59"/>
      <c r="W1973" s="59"/>
      <c r="X1973" s="59">
        <v>5.8886639999999995</v>
      </c>
      <c r="Y1973" s="59"/>
    </row>
    <row r="1974" spans="3:25">
      <c r="C1974" s="13" t="str">
        <f>IFERROR(VLOOKUP(A1974,$H$13:$K$2718,4,0),"")</f>
        <v/>
      </c>
      <c r="H1974" s="54" t="s">
        <v>16519</v>
      </c>
      <c r="I1974" s="55" t="s">
        <v>14562</v>
      </c>
      <c r="J1974" s="55" t="s">
        <v>14562</v>
      </c>
      <c r="K1974" s="56">
        <v>1</v>
      </c>
      <c r="L1974" s="56" t="s">
        <v>20532</v>
      </c>
      <c r="M1974" s="57" t="s">
        <v>20537</v>
      </c>
      <c r="N1974" s="58"/>
      <c r="O1974" s="58"/>
      <c r="P1974" s="58">
        <v>6.2799999999999994</v>
      </c>
      <c r="Q1974" s="58"/>
      <c r="R1974" s="59"/>
      <c r="S1974" s="59"/>
      <c r="T1974" s="59">
        <v>6.4055999999999997</v>
      </c>
      <c r="U1974" s="59"/>
      <c r="V1974" s="59"/>
      <c r="W1974" s="59"/>
      <c r="X1974" s="59">
        <v>6.5337119999999995</v>
      </c>
      <c r="Y1974" s="59"/>
    </row>
    <row r="1975" spans="3:25">
      <c r="C1975" s="13" t="str">
        <f>IFERROR(VLOOKUP(A1975,$H$13:$K$2718,4,0),"")</f>
        <v/>
      </c>
      <c r="H1975" s="54" t="s">
        <v>16520</v>
      </c>
      <c r="I1975" s="55" t="s">
        <v>14562</v>
      </c>
      <c r="J1975" s="55" t="s">
        <v>14562</v>
      </c>
      <c r="K1975" s="56">
        <v>1</v>
      </c>
      <c r="L1975" s="56" t="s">
        <v>20532</v>
      </c>
      <c r="M1975" s="57" t="s">
        <v>20537</v>
      </c>
      <c r="N1975" s="58"/>
      <c r="O1975" s="58"/>
      <c r="P1975" s="58">
        <v>2.2200000000000002</v>
      </c>
      <c r="Q1975" s="58"/>
      <c r="R1975" s="59"/>
      <c r="S1975" s="59"/>
      <c r="T1975" s="59">
        <v>2.2644000000000002</v>
      </c>
      <c r="U1975" s="59"/>
      <c r="V1975" s="59"/>
      <c r="W1975" s="59"/>
      <c r="X1975" s="59">
        <v>2.3096880000000004</v>
      </c>
      <c r="Y1975" s="59"/>
    </row>
    <row r="1976" spans="3:25">
      <c r="C1976" s="13" t="str">
        <f>IFERROR(VLOOKUP(A1976,$H$13:$K$2718,4,0),"")</f>
        <v/>
      </c>
      <c r="H1976" s="54" t="s">
        <v>16521</v>
      </c>
      <c r="I1976" s="55" t="s">
        <v>14562</v>
      </c>
      <c r="J1976" s="55" t="s">
        <v>14562</v>
      </c>
      <c r="K1976" s="56">
        <v>1</v>
      </c>
      <c r="L1976" s="56" t="s">
        <v>20532</v>
      </c>
      <c r="M1976" s="57" t="s">
        <v>20537</v>
      </c>
      <c r="N1976" s="58"/>
      <c r="O1976" s="58"/>
      <c r="P1976" s="58">
        <v>5.1400000000000006</v>
      </c>
      <c r="Q1976" s="58"/>
      <c r="R1976" s="59"/>
      <c r="S1976" s="59"/>
      <c r="T1976" s="59">
        <v>5.2428000000000008</v>
      </c>
      <c r="U1976" s="59"/>
      <c r="V1976" s="59"/>
      <c r="W1976" s="59"/>
      <c r="X1976" s="59">
        <v>5.3476560000000006</v>
      </c>
      <c r="Y1976" s="59"/>
    </row>
    <row r="1977" spans="3:25">
      <c r="C1977" s="13" t="str">
        <f>IFERROR(VLOOKUP(A1977,$H$13:$K$2718,4,0),"")</f>
        <v/>
      </c>
      <c r="H1977" s="54" t="s">
        <v>16522</v>
      </c>
      <c r="I1977" s="55" t="s">
        <v>14562</v>
      </c>
      <c r="J1977" s="55" t="s">
        <v>14562</v>
      </c>
      <c r="K1977" s="56">
        <v>1</v>
      </c>
      <c r="L1977" s="56" t="s">
        <v>20532</v>
      </c>
      <c r="M1977" s="57" t="s">
        <v>20537</v>
      </c>
      <c r="N1977" s="58"/>
      <c r="O1977" s="58"/>
      <c r="P1977" s="58">
        <v>8.5500000000000007</v>
      </c>
      <c r="Q1977" s="58"/>
      <c r="R1977" s="59"/>
      <c r="S1977" s="59"/>
      <c r="T1977" s="59">
        <v>8.7210000000000001</v>
      </c>
      <c r="U1977" s="59"/>
      <c r="V1977" s="59"/>
      <c r="W1977" s="59"/>
      <c r="X1977" s="59">
        <v>8.8954199999999997</v>
      </c>
      <c r="Y1977" s="59"/>
    </row>
    <row r="1978" spans="3:25">
      <c r="C1978" s="13" t="str">
        <f>IFERROR(VLOOKUP(A1978,$H$13:$K$2718,4,0),"")</f>
        <v/>
      </c>
      <c r="H1978" s="54" t="s">
        <v>16523</v>
      </c>
      <c r="I1978" s="55" t="s">
        <v>20014</v>
      </c>
      <c r="J1978" s="55" t="s">
        <v>14562</v>
      </c>
      <c r="K1978" s="56">
        <v>1</v>
      </c>
      <c r="L1978" s="56" t="s">
        <v>20533</v>
      </c>
      <c r="M1978" s="57" t="s">
        <v>20537</v>
      </c>
      <c r="N1978" s="58"/>
      <c r="O1978" s="58"/>
      <c r="P1978" s="58">
        <v>4.9648199999999987</v>
      </c>
      <c r="Q1978" s="58"/>
      <c r="R1978" s="59"/>
      <c r="S1978" s="59"/>
      <c r="T1978" s="59">
        <v>5.0641163999999987</v>
      </c>
      <c r="U1978" s="59"/>
      <c r="V1978" s="59"/>
      <c r="W1978" s="59"/>
      <c r="X1978" s="59">
        <v>5.1653987279999987</v>
      </c>
      <c r="Y1978" s="59"/>
    </row>
    <row r="1979" spans="3:25">
      <c r="C1979" s="13" t="str">
        <f>IFERROR(VLOOKUP(A1979,$H$13:$K$2718,4,0),"")</f>
        <v/>
      </c>
      <c r="H1979" s="54" t="s">
        <v>16524</v>
      </c>
      <c r="I1979" s="55" t="s">
        <v>20015</v>
      </c>
      <c r="J1979" s="55" t="s">
        <v>14562</v>
      </c>
      <c r="K1979" s="56">
        <v>1</v>
      </c>
      <c r="L1979" s="56" t="s">
        <v>20533</v>
      </c>
      <c r="M1979" s="57" t="s">
        <v>20537</v>
      </c>
      <c r="N1979" s="58"/>
      <c r="O1979" s="58"/>
      <c r="P1979" s="58">
        <v>6.7813800000000013</v>
      </c>
      <c r="Q1979" s="58"/>
      <c r="R1979" s="59"/>
      <c r="S1979" s="59"/>
      <c r="T1979" s="59">
        <v>6.9170076000000016</v>
      </c>
      <c r="U1979" s="59"/>
      <c r="V1979" s="59"/>
      <c r="W1979" s="59"/>
      <c r="X1979" s="59">
        <v>7.0553477520000012</v>
      </c>
      <c r="Y1979" s="59"/>
    </row>
    <row r="1980" spans="3:25">
      <c r="C1980" s="13" t="str">
        <f>IFERROR(VLOOKUP(A1980,$H$13:$K$2718,4,0),"")</f>
        <v/>
      </c>
      <c r="H1980" s="54" t="s">
        <v>16525</v>
      </c>
      <c r="I1980" s="55" t="s">
        <v>20016</v>
      </c>
      <c r="J1980" s="55" t="s">
        <v>14562</v>
      </c>
      <c r="K1980" s="56">
        <v>1</v>
      </c>
      <c r="L1980" s="56" t="s">
        <v>20533</v>
      </c>
      <c r="M1980" s="57" t="s">
        <v>20537</v>
      </c>
      <c r="N1980" s="58"/>
      <c r="O1980" s="58"/>
      <c r="P1980" s="58">
        <v>8.75</v>
      </c>
      <c r="Q1980" s="58"/>
      <c r="R1980" s="59"/>
      <c r="S1980" s="59"/>
      <c r="T1980" s="59">
        <v>8.9250000000000007</v>
      </c>
      <c r="U1980" s="59"/>
      <c r="V1980" s="59"/>
      <c r="W1980" s="59"/>
      <c r="X1980" s="59">
        <v>9.1035000000000004</v>
      </c>
      <c r="Y1980" s="59"/>
    </row>
    <row r="1981" spans="3:25">
      <c r="C1981" s="13" t="str">
        <f>IFERROR(VLOOKUP(A1981,$H$13:$K$2718,4,0),"")</f>
        <v/>
      </c>
      <c r="H1981" s="54" t="s">
        <v>16526</v>
      </c>
      <c r="I1981" s="55" t="s">
        <v>20017</v>
      </c>
      <c r="J1981" s="55" t="s">
        <v>14562</v>
      </c>
      <c r="K1981" s="56">
        <v>1</v>
      </c>
      <c r="L1981" s="56" t="s">
        <v>20533</v>
      </c>
      <c r="M1981" s="57" t="s">
        <v>20537</v>
      </c>
      <c r="N1981" s="58"/>
      <c r="O1981" s="58"/>
      <c r="P1981" s="58">
        <v>18.82</v>
      </c>
      <c r="Q1981" s="58"/>
      <c r="R1981" s="59"/>
      <c r="S1981" s="59"/>
      <c r="T1981" s="59">
        <v>19.196400000000001</v>
      </c>
      <c r="U1981" s="59"/>
      <c r="V1981" s="59"/>
      <c r="W1981" s="59"/>
      <c r="X1981" s="59">
        <v>19.580328000000002</v>
      </c>
      <c r="Y1981" s="59"/>
    </row>
    <row r="1982" spans="3:25">
      <c r="C1982" s="13" t="str">
        <f>IFERROR(VLOOKUP(A1982,$H$13:$K$2718,4,0),"")</f>
        <v/>
      </c>
      <c r="H1982" s="54" t="s">
        <v>16527</v>
      </c>
      <c r="I1982" s="55" t="s">
        <v>20018</v>
      </c>
      <c r="J1982" s="55" t="s">
        <v>14562</v>
      </c>
      <c r="K1982" s="56">
        <v>1</v>
      </c>
      <c r="L1982" s="56" t="s">
        <v>20532</v>
      </c>
      <c r="M1982" s="57" t="s">
        <v>20537</v>
      </c>
      <c r="N1982" s="58"/>
      <c r="O1982" s="58"/>
      <c r="P1982" s="58">
        <v>17.3444</v>
      </c>
      <c r="Q1982" s="58"/>
      <c r="R1982" s="59"/>
      <c r="S1982" s="59"/>
      <c r="T1982" s="59">
        <v>17.691288</v>
      </c>
      <c r="U1982" s="59"/>
      <c r="V1982" s="59"/>
      <c r="W1982" s="59"/>
      <c r="X1982" s="59">
        <v>18.04511376</v>
      </c>
      <c r="Y1982" s="59"/>
    </row>
    <row r="1983" spans="3:25">
      <c r="C1983" s="13" t="str">
        <f>IFERROR(VLOOKUP(A1983,$H$13:$K$2718,4,0),"")</f>
        <v/>
      </c>
      <c r="H1983" s="54" t="s">
        <v>16528</v>
      </c>
      <c r="I1983" s="55" t="s">
        <v>14562</v>
      </c>
      <c r="J1983" s="55" t="s">
        <v>14562</v>
      </c>
      <c r="K1983" s="56">
        <v>1</v>
      </c>
      <c r="L1983" s="56" t="s">
        <v>20532</v>
      </c>
      <c r="M1983" s="57" t="s">
        <v>20537</v>
      </c>
      <c r="N1983" s="58"/>
      <c r="O1983" s="58"/>
      <c r="P1983" s="58">
        <v>7.81</v>
      </c>
      <c r="Q1983" s="58"/>
      <c r="R1983" s="59"/>
      <c r="S1983" s="59"/>
      <c r="T1983" s="59">
        <v>7.9661999999999997</v>
      </c>
      <c r="U1983" s="59"/>
      <c r="V1983" s="59"/>
      <c r="W1983" s="59"/>
      <c r="X1983" s="59">
        <v>8.1255240000000004</v>
      </c>
      <c r="Y1983" s="59"/>
    </row>
    <row r="1984" spans="3:25">
      <c r="C1984" s="13" t="str">
        <f>IFERROR(VLOOKUP(A1984,$H$13:$K$2718,4,0),"")</f>
        <v/>
      </c>
      <c r="H1984" s="54" t="s">
        <v>16529</v>
      </c>
      <c r="I1984" s="55" t="s">
        <v>14562</v>
      </c>
      <c r="J1984" s="55" t="s">
        <v>14562</v>
      </c>
      <c r="K1984" s="56">
        <v>1</v>
      </c>
      <c r="L1984" s="56" t="s">
        <v>20532</v>
      </c>
      <c r="M1984" s="57" t="s">
        <v>20537</v>
      </c>
      <c r="N1984" s="58"/>
      <c r="O1984" s="58"/>
      <c r="P1984" s="58">
        <v>8.08</v>
      </c>
      <c r="Q1984" s="58"/>
      <c r="R1984" s="59"/>
      <c r="S1984" s="59"/>
      <c r="T1984" s="59">
        <v>8.2416</v>
      </c>
      <c r="U1984" s="59"/>
      <c r="V1984" s="59"/>
      <c r="W1984" s="59"/>
      <c r="X1984" s="59">
        <v>8.4064320000000006</v>
      </c>
      <c r="Y1984" s="59"/>
    </row>
    <row r="1985" spans="3:25">
      <c r="C1985" s="13" t="str">
        <f>IFERROR(VLOOKUP(A1985,$H$13:$K$2718,4,0),"")</f>
        <v/>
      </c>
      <c r="H1985" s="54" t="s">
        <v>16530</v>
      </c>
      <c r="I1985" s="55" t="s">
        <v>14562</v>
      </c>
      <c r="J1985" s="55" t="s">
        <v>14562</v>
      </c>
      <c r="K1985" s="56">
        <v>1</v>
      </c>
      <c r="L1985" s="56" t="s">
        <v>20532</v>
      </c>
      <c r="M1985" s="57" t="s">
        <v>20537</v>
      </c>
      <c r="N1985" s="58"/>
      <c r="O1985" s="58"/>
      <c r="P1985" s="58">
        <v>8.120000000000001</v>
      </c>
      <c r="Q1985" s="58"/>
      <c r="R1985" s="59"/>
      <c r="S1985" s="59"/>
      <c r="T1985" s="59">
        <v>8.2824000000000009</v>
      </c>
      <c r="U1985" s="59"/>
      <c r="V1985" s="59"/>
      <c r="W1985" s="59"/>
      <c r="X1985" s="59">
        <v>8.448048</v>
      </c>
      <c r="Y1985" s="59"/>
    </row>
    <row r="1986" spans="3:25">
      <c r="C1986" s="13" t="str">
        <f>IFERROR(VLOOKUP(A1986,$H$13:$K$2718,4,0),"")</f>
        <v/>
      </c>
      <c r="H1986" s="54" t="s">
        <v>16531</v>
      </c>
      <c r="I1986" s="55" t="s">
        <v>14562</v>
      </c>
      <c r="J1986" s="55" t="s">
        <v>20019</v>
      </c>
      <c r="K1986" s="56">
        <v>1</v>
      </c>
      <c r="L1986" s="56" t="s">
        <v>20532</v>
      </c>
      <c r="M1986" s="57" t="s">
        <v>20537</v>
      </c>
      <c r="N1986" s="58"/>
      <c r="O1986" s="58"/>
      <c r="P1986" s="58">
        <v>2.0699999999999998</v>
      </c>
      <c r="Q1986" s="58"/>
      <c r="R1986" s="59"/>
      <c r="S1986" s="59"/>
      <c r="T1986" s="59">
        <v>2.1113999999999997</v>
      </c>
      <c r="U1986" s="59"/>
      <c r="V1986" s="59"/>
      <c r="W1986" s="59"/>
      <c r="X1986" s="59">
        <v>2.1536279999999999</v>
      </c>
      <c r="Y1986" s="59"/>
    </row>
    <row r="1987" spans="3:25">
      <c r="C1987" s="13" t="str">
        <f>IFERROR(VLOOKUP(A1987,$H$13:$K$2718,4,0),"")</f>
        <v/>
      </c>
      <c r="H1987" s="54" t="s">
        <v>16532</v>
      </c>
      <c r="I1987" s="55" t="s">
        <v>14562</v>
      </c>
      <c r="J1987" s="55" t="s">
        <v>20020</v>
      </c>
      <c r="K1987" s="56">
        <v>1</v>
      </c>
      <c r="L1987" s="56" t="s">
        <v>20532</v>
      </c>
      <c r="M1987" s="57" t="s">
        <v>20537</v>
      </c>
      <c r="N1987" s="58"/>
      <c r="O1987" s="58"/>
      <c r="P1987" s="58">
        <v>5.17</v>
      </c>
      <c r="Q1987" s="58"/>
      <c r="R1987" s="59"/>
      <c r="S1987" s="59"/>
      <c r="T1987" s="59">
        <v>5.2733999999999996</v>
      </c>
      <c r="U1987" s="59"/>
      <c r="V1987" s="59"/>
      <c r="W1987" s="59"/>
      <c r="X1987" s="59">
        <v>5.3788679999999998</v>
      </c>
      <c r="Y1987" s="59"/>
    </row>
    <row r="1988" spans="3:25">
      <c r="C1988" s="13" t="str">
        <f>IFERROR(VLOOKUP(A1988,$H$13:$K$2718,4,0),"")</f>
        <v/>
      </c>
      <c r="H1988" s="54" t="s">
        <v>16533</v>
      </c>
      <c r="I1988" s="55" t="s">
        <v>14562</v>
      </c>
      <c r="J1988" s="55" t="s">
        <v>20021</v>
      </c>
      <c r="K1988" s="56">
        <v>1</v>
      </c>
      <c r="L1988" s="56" t="s">
        <v>20532</v>
      </c>
      <c r="M1988" s="57" t="s">
        <v>20537</v>
      </c>
      <c r="N1988" s="58"/>
      <c r="O1988" s="58"/>
      <c r="P1988" s="58">
        <v>5.7099999999999991</v>
      </c>
      <c r="Q1988" s="58"/>
      <c r="R1988" s="59"/>
      <c r="S1988" s="59"/>
      <c r="T1988" s="59">
        <v>5.8241999999999994</v>
      </c>
      <c r="U1988" s="59"/>
      <c r="V1988" s="59"/>
      <c r="W1988" s="59"/>
      <c r="X1988" s="59">
        <v>5.9406839999999992</v>
      </c>
      <c r="Y1988" s="59"/>
    </row>
    <row r="1989" spans="3:25">
      <c r="C1989" s="13" t="str">
        <f>IFERROR(VLOOKUP(A1989,$H$13:$K$2718,4,0),"")</f>
        <v/>
      </c>
      <c r="H1989" s="54" t="s">
        <v>16534</v>
      </c>
      <c r="I1989" s="55" t="s">
        <v>14562</v>
      </c>
      <c r="J1989" s="55" t="s">
        <v>20022</v>
      </c>
      <c r="K1989" s="56">
        <v>1</v>
      </c>
      <c r="L1989" s="56" t="s">
        <v>20532</v>
      </c>
      <c r="M1989" s="57" t="s">
        <v>20537</v>
      </c>
      <c r="N1989" s="58"/>
      <c r="O1989" s="58"/>
      <c r="P1989" s="58">
        <v>7.96</v>
      </c>
      <c r="Q1989" s="58"/>
      <c r="R1989" s="59"/>
      <c r="S1989" s="59"/>
      <c r="T1989" s="59">
        <v>8.1191999999999993</v>
      </c>
      <c r="U1989" s="59"/>
      <c r="V1989" s="59"/>
      <c r="W1989" s="59"/>
      <c r="X1989" s="59">
        <v>8.2815839999999987</v>
      </c>
      <c r="Y1989" s="59"/>
    </row>
    <row r="1990" spans="3:25">
      <c r="C1990" s="13" t="str">
        <f>IFERROR(VLOOKUP(A1990,$H$13:$K$2718,4,0),"")</f>
        <v/>
      </c>
      <c r="H1990" s="54" t="s">
        <v>16535</v>
      </c>
      <c r="I1990" s="55" t="s">
        <v>14562</v>
      </c>
      <c r="J1990" s="55" t="s">
        <v>14562</v>
      </c>
      <c r="K1990" s="56">
        <v>1</v>
      </c>
      <c r="L1990" s="56" t="s">
        <v>20532</v>
      </c>
      <c r="M1990" s="57" t="s">
        <v>20537</v>
      </c>
      <c r="N1990" s="58"/>
      <c r="O1990" s="58"/>
      <c r="P1990" s="58">
        <v>4.0864999999999991</v>
      </c>
      <c r="Q1990" s="58"/>
      <c r="R1990" s="59"/>
      <c r="S1990" s="59"/>
      <c r="T1990" s="59">
        <v>4.1682299999999994</v>
      </c>
      <c r="U1990" s="59"/>
      <c r="V1990" s="59"/>
      <c r="W1990" s="59"/>
      <c r="X1990" s="59">
        <v>4.2515945999999998</v>
      </c>
      <c r="Y1990" s="59"/>
    </row>
    <row r="1991" spans="3:25">
      <c r="C1991" s="13" t="str">
        <f>IFERROR(VLOOKUP(A1991,$H$13:$K$2718,4,0),"")</f>
        <v/>
      </c>
      <c r="H1991" s="54" t="s">
        <v>16536</v>
      </c>
      <c r="I1991" s="55" t="s">
        <v>20023</v>
      </c>
      <c r="J1991" s="55" t="s">
        <v>14562</v>
      </c>
      <c r="K1991" s="56">
        <v>1</v>
      </c>
      <c r="L1991" s="56" t="s">
        <v>20532</v>
      </c>
      <c r="M1991" s="57" t="s">
        <v>20537</v>
      </c>
      <c r="N1991" s="58"/>
      <c r="O1991" s="58"/>
      <c r="P1991" s="58">
        <v>1.94</v>
      </c>
      <c r="Q1991" s="58"/>
      <c r="R1991" s="59"/>
      <c r="S1991" s="59"/>
      <c r="T1991" s="59">
        <v>1.9787999999999999</v>
      </c>
      <c r="U1991" s="59"/>
      <c r="V1991" s="59"/>
      <c r="W1991" s="59"/>
      <c r="X1991" s="59">
        <v>2.0183759999999999</v>
      </c>
      <c r="Y1991" s="59"/>
    </row>
    <row r="1992" spans="3:25">
      <c r="C1992" s="13" t="str">
        <f>IFERROR(VLOOKUP(A1992,$H$13:$K$2718,4,0),"")</f>
        <v/>
      </c>
      <c r="H1992" s="54" t="s">
        <v>16537</v>
      </c>
      <c r="I1992" s="55" t="s">
        <v>14562</v>
      </c>
      <c r="J1992" s="55" t="s">
        <v>20024</v>
      </c>
      <c r="K1992" s="56">
        <v>1</v>
      </c>
      <c r="L1992" s="56" t="s">
        <v>20532</v>
      </c>
      <c r="M1992" s="57" t="s">
        <v>20537</v>
      </c>
      <c r="N1992" s="58"/>
      <c r="O1992" s="58"/>
      <c r="P1992" s="58">
        <v>5.459249999999999</v>
      </c>
      <c r="Q1992" s="58"/>
      <c r="R1992" s="59"/>
      <c r="S1992" s="59"/>
      <c r="T1992" s="59">
        <v>5.5684349999999991</v>
      </c>
      <c r="U1992" s="59"/>
      <c r="V1992" s="59"/>
      <c r="W1992" s="59"/>
      <c r="X1992" s="59">
        <v>5.679803699999999</v>
      </c>
      <c r="Y1992" s="59"/>
    </row>
    <row r="1993" spans="3:25">
      <c r="C1993" s="13" t="str">
        <f>IFERROR(VLOOKUP(A1993,$H$13:$K$2718,4,0),"")</f>
        <v/>
      </c>
      <c r="H1993" s="54" t="s">
        <v>16538</v>
      </c>
      <c r="I1993" s="55" t="s">
        <v>14562</v>
      </c>
      <c r="J1993" s="55" t="s">
        <v>20025</v>
      </c>
      <c r="K1993" s="56">
        <v>1</v>
      </c>
      <c r="L1993" s="56" t="s">
        <v>20532</v>
      </c>
      <c r="M1993" s="57" t="s">
        <v>20537</v>
      </c>
      <c r="N1993" s="58"/>
      <c r="O1993" s="58"/>
      <c r="P1993" s="58">
        <v>5.15</v>
      </c>
      <c r="Q1993" s="58"/>
      <c r="R1993" s="59"/>
      <c r="S1993" s="59"/>
      <c r="T1993" s="59">
        <v>5.2530000000000001</v>
      </c>
      <c r="U1993" s="59"/>
      <c r="V1993" s="59"/>
      <c r="W1993" s="59"/>
      <c r="X1993" s="59">
        <v>5.35806</v>
      </c>
      <c r="Y1993" s="59"/>
    </row>
    <row r="1994" spans="3:25">
      <c r="C1994" s="13" t="str">
        <f>IFERROR(VLOOKUP(A1994,$H$13:$K$2718,4,0),"")</f>
        <v/>
      </c>
      <c r="H1994" s="54" t="s">
        <v>16539</v>
      </c>
      <c r="I1994" s="55" t="s">
        <v>14562</v>
      </c>
      <c r="J1994" s="55" t="s">
        <v>19631</v>
      </c>
      <c r="K1994" s="56">
        <v>1</v>
      </c>
      <c r="L1994" s="56" t="s">
        <v>20532</v>
      </c>
      <c r="M1994" s="57" t="s">
        <v>20537</v>
      </c>
      <c r="N1994" s="58"/>
      <c r="O1994" s="58"/>
      <c r="P1994" s="58">
        <v>5.07</v>
      </c>
      <c r="Q1994" s="58"/>
      <c r="R1994" s="59"/>
      <c r="S1994" s="59"/>
      <c r="T1994" s="59">
        <v>5.1714000000000002</v>
      </c>
      <c r="U1994" s="59"/>
      <c r="V1994" s="59"/>
      <c r="W1994" s="59"/>
      <c r="X1994" s="59">
        <v>5.2748280000000003</v>
      </c>
      <c r="Y1994" s="59"/>
    </row>
    <row r="1995" spans="3:25">
      <c r="C1995" s="13" t="str">
        <f>IFERROR(VLOOKUP(A1995,$H$13:$K$2718,4,0),"")</f>
        <v/>
      </c>
      <c r="H1995" s="54" t="s">
        <v>16540</v>
      </c>
      <c r="I1995" s="55" t="s">
        <v>20026</v>
      </c>
      <c r="J1995" s="55" t="s">
        <v>20027</v>
      </c>
      <c r="K1995" s="56">
        <v>1</v>
      </c>
      <c r="L1995" s="56" t="s">
        <v>20532</v>
      </c>
      <c r="M1995" s="57" t="s">
        <v>20537</v>
      </c>
      <c r="N1995" s="58"/>
      <c r="O1995" s="58"/>
      <c r="P1995" s="58">
        <v>5.2410000000000014</v>
      </c>
      <c r="Q1995" s="58"/>
      <c r="R1995" s="59"/>
      <c r="S1995" s="59"/>
      <c r="T1995" s="59">
        <v>5.3458200000000016</v>
      </c>
      <c r="U1995" s="59"/>
      <c r="V1995" s="59"/>
      <c r="W1995" s="59"/>
      <c r="X1995" s="59">
        <v>5.4527364000000018</v>
      </c>
      <c r="Y1995" s="59"/>
    </row>
    <row r="1996" spans="3:25">
      <c r="C1996" s="13" t="str">
        <f>IFERROR(VLOOKUP(A1996,$H$13:$K$2718,4,0),"")</f>
        <v/>
      </c>
      <c r="H1996" s="54" t="s">
        <v>16541</v>
      </c>
      <c r="I1996" s="55" t="s">
        <v>14562</v>
      </c>
      <c r="J1996" s="55" t="s">
        <v>19983</v>
      </c>
      <c r="K1996" s="56">
        <v>1</v>
      </c>
      <c r="L1996" s="56" t="s">
        <v>20532</v>
      </c>
      <c r="M1996" s="57" t="s">
        <v>20537</v>
      </c>
      <c r="N1996" s="58"/>
      <c r="O1996" s="58"/>
      <c r="P1996" s="58">
        <v>5.7200000000000006</v>
      </c>
      <c r="Q1996" s="58"/>
      <c r="R1996" s="59"/>
      <c r="S1996" s="59"/>
      <c r="T1996" s="59">
        <v>5.8344000000000005</v>
      </c>
      <c r="U1996" s="59"/>
      <c r="V1996" s="59"/>
      <c r="W1996" s="59"/>
      <c r="X1996" s="59">
        <v>5.9510880000000004</v>
      </c>
      <c r="Y1996" s="59"/>
    </row>
    <row r="1997" spans="3:25">
      <c r="C1997" s="13" t="str">
        <f>IFERROR(VLOOKUP(A1997,$H$13:$K$2718,4,0),"")</f>
        <v/>
      </c>
      <c r="H1997" s="54" t="s">
        <v>16542</v>
      </c>
      <c r="I1997" s="55" t="s">
        <v>14562</v>
      </c>
      <c r="J1997" s="55" t="s">
        <v>14562</v>
      </c>
      <c r="K1997" s="56">
        <v>1</v>
      </c>
      <c r="L1997" s="56" t="s">
        <v>20532</v>
      </c>
      <c r="M1997" s="57" t="s">
        <v>20537</v>
      </c>
      <c r="N1997" s="58"/>
      <c r="O1997" s="58"/>
      <c r="P1997" s="58">
        <v>7.47</v>
      </c>
      <c r="Q1997" s="58"/>
      <c r="R1997" s="59"/>
      <c r="S1997" s="59"/>
      <c r="T1997" s="59">
        <v>7.6193999999999997</v>
      </c>
      <c r="U1997" s="59"/>
      <c r="V1997" s="59"/>
      <c r="W1997" s="59"/>
      <c r="X1997" s="59">
        <v>7.7717879999999999</v>
      </c>
      <c r="Y1997" s="59"/>
    </row>
    <row r="1998" spans="3:25">
      <c r="C1998" s="13" t="str">
        <f>IFERROR(VLOOKUP(A1998,$H$13:$K$2718,4,0),"")</f>
        <v/>
      </c>
      <c r="H1998" s="54" t="s">
        <v>16543</v>
      </c>
      <c r="I1998" s="55" t="s">
        <v>14562</v>
      </c>
      <c r="J1998" s="55" t="s">
        <v>14562</v>
      </c>
      <c r="K1998" s="56">
        <v>1</v>
      </c>
      <c r="L1998" s="56" t="s">
        <v>20532</v>
      </c>
      <c r="M1998" s="57" t="s">
        <v>20537</v>
      </c>
      <c r="N1998" s="58"/>
      <c r="O1998" s="58"/>
      <c r="P1998" s="58">
        <v>5.26</v>
      </c>
      <c r="Q1998" s="58"/>
      <c r="R1998" s="59"/>
      <c r="S1998" s="59"/>
      <c r="T1998" s="59">
        <v>5.3651999999999997</v>
      </c>
      <c r="U1998" s="59"/>
      <c r="V1998" s="59"/>
      <c r="W1998" s="59"/>
      <c r="X1998" s="59">
        <v>5.4725039999999998</v>
      </c>
      <c r="Y1998" s="59"/>
    </row>
    <row r="1999" spans="3:25">
      <c r="C1999" s="13" t="str">
        <f>IFERROR(VLOOKUP(A1999,$H$13:$K$2718,4,0),"")</f>
        <v/>
      </c>
      <c r="H1999" s="54" t="s">
        <v>16544</v>
      </c>
      <c r="I1999" s="55" t="s">
        <v>20028</v>
      </c>
      <c r="J1999" s="55" t="s">
        <v>20029</v>
      </c>
      <c r="K1999" s="56">
        <v>1</v>
      </c>
      <c r="L1999" s="56" t="s">
        <v>20532</v>
      </c>
      <c r="M1999" s="57" t="s">
        <v>20537</v>
      </c>
      <c r="N1999" s="58"/>
      <c r="O1999" s="58"/>
      <c r="P1999" s="58">
        <v>1.85</v>
      </c>
      <c r="Q1999" s="58"/>
      <c r="R1999" s="59"/>
      <c r="S1999" s="59"/>
      <c r="T1999" s="59">
        <v>1.887</v>
      </c>
      <c r="U1999" s="59"/>
      <c r="V1999" s="59"/>
      <c r="W1999" s="59"/>
      <c r="X1999" s="59">
        <v>1.9247400000000001</v>
      </c>
      <c r="Y1999" s="59"/>
    </row>
    <row r="2000" spans="3:25">
      <c r="C2000" s="13" t="str">
        <f>IFERROR(VLOOKUP(A2000,$H$13:$K$2718,4,0),"")</f>
        <v/>
      </c>
      <c r="H2000" s="54" t="s">
        <v>16545</v>
      </c>
      <c r="I2000" s="55" t="s">
        <v>14562</v>
      </c>
      <c r="J2000" s="55" t="s">
        <v>14562</v>
      </c>
      <c r="K2000" s="56">
        <v>1</v>
      </c>
      <c r="L2000" s="56" t="s">
        <v>20532</v>
      </c>
      <c r="M2000" s="57" t="s">
        <v>20537</v>
      </c>
      <c r="N2000" s="58"/>
      <c r="O2000" s="58"/>
      <c r="P2000" s="58">
        <v>7.9799999999999995</v>
      </c>
      <c r="Q2000" s="58"/>
      <c r="R2000" s="59"/>
      <c r="S2000" s="59"/>
      <c r="T2000" s="59">
        <v>8.1395999999999997</v>
      </c>
      <c r="U2000" s="59"/>
      <c r="V2000" s="59"/>
      <c r="W2000" s="59"/>
      <c r="X2000" s="59">
        <v>8.3023919999999993</v>
      </c>
      <c r="Y2000" s="59"/>
    </row>
    <row r="2001" spans="3:25">
      <c r="C2001" s="13" t="str">
        <f>IFERROR(VLOOKUP(A2001,$H$13:$K$2718,4,0),"")</f>
        <v/>
      </c>
      <c r="H2001" s="54" t="s">
        <v>16546</v>
      </c>
      <c r="I2001" s="55" t="s">
        <v>14562</v>
      </c>
      <c r="J2001" s="55" t="s">
        <v>14562</v>
      </c>
      <c r="K2001" s="56">
        <v>1</v>
      </c>
      <c r="L2001" s="56" t="s">
        <v>20532</v>
      </c>
      <c r="M2001" s="57" t="s">
        <v>20537</v>
      </c>
      <c r="N2001" s="58"/>
      <c r="O2001" s="58"/>
      <c r="P2001" s="58">
        <v>6.1342499999999998</v>
      </c>
      <c r="Q2001" s="58"/>
      <c r="R2001" s="59"/>
      <c r="S2001" s="59"/>
      <c r="T2001" s="59">
        <v>6.2569349999999995</v>
      </c>
      <c r="U2001" s="59"/>
      <c r="V2001" s="59"/>
      <c r="W2001" s="59"/>
      <c r="X2001" s="59">
        <v>6.3820736999999994</v>
      </c>
      <c r="Y2001" s="59"/>
    </row>
    <row r="2002" spans="3:25">
      <c r="C2002" s="13" t="str">
        <f>IFERROR(VLOOKUP(A2002,$H$13:$K$2718,4,0),"")</f>
        <v/>
      </c>
      <c r="H2002" s="54" t="s">
        <v>16547</v>
      </c>
      <c r="I2002" s="55" t="s">
        <v>14562</v>
      </c>
      <c r="J2002" s="55" t="s">
        <v>20030</v>
      </c>
      <c r="K2002" s="56">
        <v>1</v>
      </c>
      <c r="L2002" s="56" t="s">
        <v>20532</v>
      </c>
      <c r="M2002" s="57" t="s">
        <v>20537</v>
      </c>
      <c r="N2002" s="58"/>
      <c r="O2002" s="58"/>
      <c r="P2002" s="58">
        <v>6.96</v>
      </c>
      <c r="Q2002" s="58"/>
      <c r="R2002" s="59"/>
      <c r="S2002" s="59"/>
      <c r="T2002" s="59">
        <v>7.0991999999999997</v>
      </c>
      <c r="U2002" s="59"/>
      <c r="V2002" s="59"/>
      <c r="W2002" s="59"/>
      <c r="X2002" s="59">
        <v>7.2411839999999996</v>
      </c>
      <c r="Y2002" s="59"/>
    </row>
    <row r="2003" spans="3:25">
      <c r="C2003" s="13" t="str">
        <f>IFERROR(VLOOKUP(A2003,$H$13:$K$2718,4,0),"")</f>
        <v/>
      </c>
      <c r="H2003" s="54" t="s">
        <v>16548</v>
      </c>
      <c r="I2003" s="55" t="s">
        <v>20031</v>
      </c>
      <c r="J2003" s="55" t="s">
        <v>20032</v>
      </c>
      <c r="K2003" s="56">
        <v>1</v>
      </c>
      <c r="L2003" s="56" t="s">
        <v>20532</v>
      </c>
      <c r="M2003" s="57" t="s">
        <v>20537</v>
      </c>
      <c r="N2003" s="58"/>
      <c r="O2003" s="58"/>
      <c r="P2003" s="58">
        <v>1.2400000000000002</v>
      </c>
      <c r="Q2003" s="58"/>
      <c r="R2003" s="59"/>
      <c r="S2003" s="59"/>
      <c r="T2003" s="59">
        <v>1.2648000000000001</v>
      </c>
      <c r="U2003" s="59"/>
      <c r="V2003" s="59"/>
      <c r="W2003" s="59"/>
      <c r="X2003" s="59">
        <v>1.2900960000000001</v>
      </c>
      <c r="Y2003" s="59"/>
    </row>
    <row r="2004" spans="3:25">
      <c r="C2004" s="13" t="str">
        <f>IFERROR(VLOOKUP(A2004,$H$13:$K$2718,4,0),"")</f>
        <v/>
      </c>
      <c r="H2004" s="54" t="s">
        <v>16549</v>
      </c>
      <c r="I2004" s="55" t="s">
        <v>20033</v>
      </c>
      <c r="J2004" s="55" t="s">
        <v>14562</v>
      </c>
      <c r="K2004" s="56">
        <v>12</v>
      </c>
      <c r="L2004" s="56" t="s">
        <v>20533</v>
      </c>
      <c r="M2004" s="57" t="s">
        <v>20537</v>
      </c>
      <c r="N2004" s="58"/>
      <c r="O2004" s="58"/>
      <c r="P2004" s="58">
        <v>1.58</v>
      </c>
      <c r="Q2004" s="58"/>
      <c r="R2004" s="59"/>
      <c r="S2004" s="59"/>
      <c r="T2004" s="59">
        <v>1.6116000000000001</v>
      </c>
      <c r="U2004" s="59"/>
      <c r="V2004" s="59"/>
      <c r="W2004" s="59"/>
      <c r="X2004" s="59">
        <v>1.6438320000000002</v>
      </c>
      <c r="Y2004" s="59"/>
    </row>
    <row r="2005" spans="3:25">
      <c r="C2005" s="13" t="str">
        <f>IFERROR(VLOOKUP(A2005,$H$13:$K$2718,4,0),"")</f>
        <v/>
      </c>
      <c r="H2005" s="54" t="s">
        <v>16550</v>
      </c>
      <c r="I2005" s="55" t="s">
        <v>20034</v>
      </c>
      <c r="J2005" s="55" t="s">
        <v>14562</v>
      </c>
      <c r="K2005" s="56">
        <v>12</v>
      </c>
      <c r="L2005" s="56" t="s">
        <v>20533</v>
      </c>
      <c r="M2005" s="57" t="s">
        <v>20537</v>
      </c>
      <c r="N2005" s="58"/>
      <c r="O2005" s="58"/>
      <c r="P2005" s="58">
        <v>1.58</v>
      </c>
      <c r="Q2005" s="58"/>
      <c r="R2005" s="59"/>
      <c r="S2005" s="59"/>
      <c r="T2005" s="59">
        <v>1.6116000000000001</v>
      </c>
      <c r="U2005" s="59"/>
      <c r="V2005" s="59"/>
      <c r="W2005" s="59"/>
      <c r="X2005" s="59">
        <v>1.6438320000000002</v>
      </c>
      <c r="Y2005" s="59"/>
    </row>
    <row r="2006" spans="3:25">
      <c r="C2006" s="13" t="str">
        <f>IFERROR(VLOOKUP(A2006,$H$13:$K$2718,4,0),"")</f>
        <v/>
      </c>
      <c r="H2006" s="54" t="s">
        <v>16551</v>
      </c>
      <c r="I2006" s="55" t="s">
        <v>14562</v>
      </c>
      <c r="J2006" s="55" t="s">
        <v>14562</v>
      </c>
      <c r="K2006" s="56">
        <v>1</v>
      </c>
      <c r="L2006" s="56" t="s">
        <v>20533</v>
      </c>
      <c r="M2006" s="57" t="s">
        <v>20537</v>
      </c>
      <c r="N2006" s="58"/>
      <c r="O2006" s="58"/>
      <c r="P2006" s="58">
        <v>6.09</v>
      </c>
      <c r="Q2006" s="58"/>
      <c r="R2006" s="59"/>
      <c r="S2006" s="59"/>
      <c r="T2006" s="59">
        <v>6.2118000000000002</v>
      </c>
      <c r="U2006" s="59"/>
      <c r="V2006" s="59"/>
      <c r="W2006" s="59"/>
      <c r="X2006" s="59">
        <v>6.336036</v>
      </c>
      <c r="Y2006" s="59"/>
    </row>
    <row r="2007" spans="3:25">
      <c r="C2007" s="13" t="str">
        <f>IFERROR(VLOOKUP(A2007,$H$13:$K$2718,4,0),"")</f>
        <v/>
      </c>
      <c r="H2007" s="54" t="s">
        <v>16552</v>
      </c>
      <c r="I2007" s="55" t="s">
        <v>14562</v>
      </c>
      <c r="J2007" s="55" t="s">
        <v>14562</v>
      </c>
      <c r="K2007" s="56">
        <v>1</v>
      </c>
      <c r="L2007" s="56" t="s">
        <v>20532</v>
      </c>
      <c r="M2007" s="57" t="s">
        <v>20537</v>
      </c>
      <c r="N2007" s="58"/>
      <c r="O2007" s="58"/>
      <c r="P2007" s="58">
        <v>13.85</v>
      </c>
      <c r="Q2007" s="58"/>
      <c r="R2007" s="59"/>
      <c r="S2007" s="59"/>
      <c r="T2007" s="59">
        <v>14.126999999999999</v>
      </c>
      <c r="U2007" s="59"/>
      <c r="V2007" s="59"/>
      <c r="W2007" s="59"/>
      <c r="X2007" s="59">
        <v>14.409539999999998</v>
      </c>
      <c r="Y2007" s="59"/>
    </row>
    <row r="2008" spans="3:25">
      <c r="C2008" s="13" t="str">
        <f>IFERROR(VLOOKUP(A2008,$H$13:$K$2718,4,0),"")</f>
        <v/>
      </c>
      <c r="H2008" s="54" t="s">
        <v>16553</v>
      </c>
      <c r="I2008" s="55" t="s">
        <v>14562</v>
      </c>
      <c r="J2008" s="55" t="s">
        <v>14562</v>
      </c>
      <c r="K2008" s="56">
        <v>1</v>
      </c>
      <c r="L2008" s="56" t="s">
        <v>20532</v>
      </c>
      <c r="M2008" s="57" t="s">
        <v>20537</v>
      </c>
      <c r="N2008" s="58"/>
      <c r="O2008" s="58"/>
      <c r="P2008" s="58">
        <v>1.21</v>
      </c>
      <c r="Q2008" s="58"/>
      <c r="R2008" s="59"/>
      <c r="S2008" s="59"/>
      <c r="T2008" s="59">
        <v>1.2342</v>
      </c>
      <c r="U2008" s="59"/>
      <c r="V2008" s="59"/>
      <c r="W2008" s="59"/>
      <c r="X2008" s="59">
        <v>1.2588839999999999</v>
      </c>
      <c r="Y2008" s="59"/>
    </row>
    <row r="2009" spans="3:25">
      <c r="C2009" s="13" t="str">
        <f>IFERROR(VLOOKUP(A2009,$H$13:$K$2718,4,0),"")</f>
        <v/>
      </c>
      <c r="H2009" s="54" t="s">
        <v>16554</v>
      </c>
      <c r="I2009" s="55" t="s">
        <v>14562</v>
      </c>
      <c r="J2009" s="55" t="s">
        <v>14562</v>
      </c>
      <c r="K2009" s="56">
        <v>1</v>
      </c>
      <c r="L2009" s="56" t="s">
        <v>20533</v>
      </c>
      <c r="M2009" s="57" t="s">
        <v>20537</v>
      </c>
      <c r="N2009" s="58"/>
      <c r="O2009" s="58"/>
      <c r="P2009" s="58">
        <v>2.2639999999999998</v>
      </c>
      <c r="Q2009" s="58"/>
      <c r="R2009" s="59"/>
      <c r="S2009" s="59"/>
      <c r="T2009" s="59">
        <v>2.3092799999999998</v>
      </c>
      <c r="U2009" s="59"/>
      <c r="V2009" s="59"/>
      <c r="W2009" s="59"/>
      <c r="X2009" s="59">
        <v>2.3554655999999996</v>
      </c>
      <c r="Y2009" s="59"/>
    </row>
    <row r="2010" spans="3:25">
      <c r="C2010" s="13" t="str">
        <f>IFERROR(VLOOKUP(A2010,$H$13:$K$2718,4,0),"")</f>
        <v/>
      </c>
      <c r="H2010" s="54" t="s">
        <v>16555</v>
      </c>
      <c r="I2010" s="55" t="s">
        <v>14562</v>
      </c>
      <c r="J2010" s="55" t="s">
        <v>14562</v>
      </c>
      <c r="K2010" s="56">
        <v>1</v>
      </c>
      <c r="L2010" s="56" t="s">
        <v>20533</v>
      </c>
      <c r="M2010" s="57" t="s">
        <v>20537</v>
      </c>
      <c r="N2010" s="58"/>
      <c r="O2010" s="58"/>
      <c r="P2010" s="58">
        <v>2.63</v>
      </c>
      <c r="Q2010" s="58"/>
      <c r="R2010" s="59"/>
      <c r="S2010" s="59"/>
      <c r="T2010" s="59">
        <v>2.6825999999999999</v>
      </c>
      <c r="U2010" s="59"/>
      <c r="V2010" s="59"/>
      <c r="W2010" s="59"/>
      <c r="X2010" s="59">
        <v>2.7362519999999999</v>
      </c>
      <c r="Y2010" s="59"/>
    </row>
    <row r="2011" spans="3:25">
      <c r="C2011" s="13" t="str">
        <f>IFERROR(VLOOKUP(A2011,$H$13:$K$2718,4,0),"")</f>
        <v/>
      </c>
      <c r="H2011" s="54" t="s">
        <v>16556</v>
      </c>
      <c r="I2011" s="55" t="s">
        <v>20035</v>
      </c>
      <c r="J2011" s="55" t="s">
        <v>20036</v>
      </c>
      <c r="K2011" s="56">
        <v>1</v>
      </c>
      <c r="L2011" s="56" t="s">
        <v>20532</v>
      </c>
      <c r="M2011" s="57" t="s">
        <v>20537</v>
      </c>
      <c r="N2011" s="58"/>
      <c r="O2011" s="58"/>
      <c r="P2011" s="58">
        <v>5.4499999999999993</v>
      </c>
      <c r="Q2011" s="58"/>
      <c r="R2011" s="59"/>
      <c r="S2011" s="59"/>
      <c r="T2011" s="59">
        <v>5.5589999999999993</v>
      </c>
      <c r="U2011" s="59"/>
      <c r="V2011" s="59"/>
      <c r="W2011" s="59"/>
      <c r="X2011" s="59">
        <v>5.6701799999999993</v>
      </c>
      <c r="Y2011" s="59"/>
    </row>
    <row r="2012" spans="3:25">
      <c r="C2012" s="13" t="str">
        <f>IFERROR(VLOOKUP(A2012,$H$13:$K$2718,4,0),"")</f>
        <v/>
      </c>
      <c r="H2012" s="54" t="s">
        <v>16557</v>
      </c>
      <c r="I2012" s="55" t="s">
        <v>20037</v>
      </c>
      <c r="J2012" s="55" t="s">
        <v>14562</v>
      </c>
      <c r="K2012" s="56">
        <v>1</v>
      </c>
      <c r="L2012" s="56" t="s">
        <v>20532</v>
      </c>
      <c r="M2012" s="57" t="s">
        <v>20537</v>
      </c>
      <c r="N2012" s="58"/>
      <c r="O2012" s="58"/>
      <c r="P2012" s="58">
        <v>13.43</v>
      </c>
      <c r="Q2012" s="58"/>
      <c r="R2012" s="59"/>
      <c r="S2012" s="59"/>
      <c r="T2012" s="59">
        <v>13.698599999999999</v>
      </c>
      <c r="U2012" s="59"/>
      <c r="V2012" s="59"/>
      <c r="W2012" s="59"/>
      <c r="X2012" s="59">
        <v>13.972572</v>
      </c>
      <c r="Y2012" s="59"/>
    </row>
    <row r="2013" spans="3:25">
      <c r="C2013" s="13" t="str">
        <f>IFERROR(VLOOKUP(A2013,$H$13:$K$2718,4,0),"")</f>
        <v/>
      </c>
      <c r="H2013" s="54" t="s">
        <v>16558</v>
      </c>
      <c r="I2013" s="55" t="s">
        <v>20038</v>
      </c>
      <c r="J2013" s="55" t="s">
        <v>14562</v>
      </c>
      <c r="K2013" s="56">
        <v>1</v>
      </c>
      <c r="L2013" s="56" t="s">
        <v>20533</v>
      </c>
      <c r="M2013" s="57" t="s">
        <v>20537</v>
      </c>
      <c r="N2013" s="58"/>
      <c r="O2013" s="58"/>
      <c r="P2013" s="58">
        <v>19.7348</v>
      </c>
      <c r="Q2013" s="58"/>
      <c r="R2013" s="59"/>
      <c r="S2013" s="59"/>
      <c r="T2013" s="59">
        <v>20.129496</v>
      </c>
      <c r="U2013" s="59"/>
      <c r="V2013" s="59"/>
      <c r="W2013" s="59"/>
      <c r="X2013" s="59">
        <v>20.53208592</v>
      </c>
      <c r="Y2013" s="59"/>
    </row>
    <row r="2014" spans="3:25">
      <c r="C2014" s="13" t="str">
        <f>IFERROR(VLOOKUP(A2014,$H$13:$K$2718,4,0),"")</f>
        <v/>
      </c>
      <c r="H2014" s="54" t="s">
        <v>16559</v>
      </c>
      <c r="I2014" s="55" t="s">
        <v>20039</v>
      </c>
      <c r="J2014" s="55" t="s">
        <v>14562</v>
      </c>
      <c r="K2014" s="56">
        <v>1</v>
      </c>
      <c r="L2014" s="56" t="s">
        <v>20532</v>
      </c>
      <c r="M2014" s="57" t="s">
        <v>20537</v>
      </c>
      <c r="N2014" s="58"/>
      <c r="O2014" s="58"/>
      <c r="P2014" s="58">
        <v>6.77</v>
      </c>
      <c r="Q2014" s="58"/>
      <c r="R2014" s="59"/>
      <c r="S2014" s="59"/>
      <c r="T2014" s="59">
        <v>6.9053999999999993</v>
      </c>
      <c r="U2014" s="59"/>
      <c r="V2014" s="59"/>
      <c r="W2014" s="59"/>
      <c r="X2014" s="59">
        <v>7.0435079999999992</v>
      </c>
      <c r="Y2014" s="59"/>
    </row>
    <row r="2015" spans="3:25">
      <c r="C2015" s="13" t="str">
        <f>IFERROR(VLOOKUP(A2015,$H$13:$K$2718,4,0),"")</f>
        <v/>
      </c>
      <c r="H2015" s="54" t="s">
        <v>16560</v>
      </c>
      <c r="I2015" s="55" t="s">
        <v>14562</v>
      </c>
      <c r="J2015" s="55" t="s">
        <v>14562</v>
      </c>
      <c r="K2015" s="56">
        <v>1</v>
      </c>
      <c r="L2015" s="56" t="s">
        <v>20532</v>
      </c>
      <c r="M2015" s="57" t="s">
        <v>20537</v>
      </c>
      <c r="N2015" s="58"/>
      <c r="O2015" s="58"/>
      <c r="P2015" s="58">
        <v>8.36</v>
      </c>
      <c r="Q2015" s="58"/>
      <c r="R2015" s="59"/>
      <c r="S2015" s="59"/>
      <c r="T2015" s="59">
        <v>8.5271999999999988</v>
      </c>
      <c r="U2015" s="59"/>
      <c r="V2015" s="59"/>
      <c r="W2015" s="59"/>
      <c r="X2015" s="59">
        <v>8.6977439999999984</v>
      </c>
      <c r="Y2015" s="59"/>
    </row>
    <row r="2016" spans="3:25">
      <c r="C2016" s="13" t="str">
        <f>IFERROR(VLOOKUP(A2016,$H$13:$K$2718,4,0),"")</f>
        <v/>
      </c>
      <c r="H2016" s="54" t="s">
        <v>16561</v>
      </c>
      <c r="I2016" s="55" t="s">
        <v>20040</v>
      </c>
      <c r="J2016" s="55" t="s">
        <v>20041</v>
      </c>
      <c r="K2016" s="56">
        <v>1</v>
      </c>
      <c r="L2016" s="56" t="s">
        <v>20532</v>
      </c>
      <c r="M2016" s="57" t="s">
        <v>20537</v>
      </c>
      <c r="N2016" s="58"/>
      <c r="O2016" s="58"/>
      <c r="P2016" s="58">
        <v>14.689999999999998</v>
      </c>
      <c r="Q2016" s="58"/>
      <c r="R2016" s="59"/>
      <c r="S2016" s="59"/>
      <c r="T2016" s="59">
        <v>14.983799999999997</v>
      </c>
      <c r="U2016" s="59"/>
      <c r="V2016" s="59"/>
      <c r="W2016" s="59"/>
      <c r="X2016" s="59">
        <v>15.283475999999997</v>
      </c>
      <c r="Y2016" s="59"/>
    </row>
    <row r="2017" spans="3:25">
      <c r="C2017" s="13" t="str">
        <f>IFERROR(VLOOKUP(A2017,$H$13:$K$2718,4,0),"")</f>
        <v/>
      </c>
      <c r="H2017" s="54" t="s">
        <v>16562</v>
      </c>
      <c r="I2017" s="55" t="s">
        <v>20042</v>
      </c>
      <c r="J2017" s="55" t="s">
        <v>20043</v>
      </c>
      <c r="K2017" s="56">
        <v>1</v>
      </c>
      <c r="L2017" s="56" t="s">
        <v>20532</v>
      </c>
      <c r="M2017" s="57" t="s">
        <v>20537</v>
      </c>
      <c r="N2017" s="58"/>
      <c r="O2017" s="58"/>
      <c r="P2017" s="58">
        <v>11.64</v>
      </c>
      <c r="Q2017" s="58"/>
      <c r="R2017" s="59"/>
      <c r="S2017" s="59"/>
      <c r="T2017" s="59">
        <v>11.8728</v>
      </c>
      <c r="U2017" s="59"/>
      <c r="V2017" s="59"/>
      <c r="W2017" s="59"/>
      <c r="X2017" s="59">
        <v>12.110256</v>
      </c>
      <c r="Y2017" s="59"/>
    </row>
    <row r="2018" spans="3:25">
      <c r="C2018" s="13" t="str">
        <f>IFERROR(VLOOKUP(A2018,$H$13:$K$2718,4,0),"")</f>
        <v/>
      </c>
      <c r="H2018" s="54" t="s">
        <v>16563</v>
      </c>
      <c r="I2018" s="55" t="s">
        <v>20044</v>
      </c>
      <c r="J2018" s="55" t="s">
        <v>20045</v>
      </c>
      <c r="K2018" s="56">
        <v>1</v>
      </c>
      <c r="L2018" s="56" t="s">
        <v>20532</v>
      </c>
      <c r="M2018" s="57" t="s">
        <v>20537</v>
      </c>
      <c r="N2018" s="58"/>
      <c r="O2018" s="58"/>
      <c r="P2018" s="58">
        <v>6.59</v>
      </c>
      <c r="Q2018" s="58"/>
      <c r="R2018" s="59"/>
      <c r="S2018" s="59"/>
      <c r="T2018" s="59">
        <v>6.7218</v>
      </c>
      <c r="U2018" s="59"/>
      <c r="V2018" s="59"/>
      <c r="W2018" s="59"/>
      <c r="X2018" s="59">
        <v>6.856236</v>
      </c>
      <c r="Y2018" s="59"/>
    </row>
    <row r="2019" spans="3:25">
      <c r="C2019" s="13" t="str">
        <f>IFERROR(VLOOKUP(A2019,$H$13:$K$2718,4,0),"")</f>
        <v/>
      </c>
      <c r="H2019" s="54" t="s">
        <v>16564</v>
      </c>
      <c r="I2019" s="55" t="s">
        <v>14562</v>
      </c>
      <c r="J2019" s="55" t="s">
        <v>14562</v>
      </c>
      <c r="K2019" s="56">
        <v>1</v>
      </c>
      <c r="L2019" s="56" t="s">
        <v>20532</v>
      </c>
      <c r="M2019" s="57" t="s">
        <v>20537</v>
      </c>
      <c r="N2019" s="58"/>
      <c r="O2019" s="58"/>
      <c r="P2019" s="58">
        <v>5.1300000000000008</v>
      </c>
      <c r="Q2019" s="58"/>
      <c r="R2019" s="59"/>
      <c r="S2019" s="59"/>
      <c r="T2019" s="59">
        <v>5.2326000000000006</v>
      </c>
      <c r="U2019" s="59"/>
      <c r="V2019" s="59"/>
      <c r="W2019" s="59"/>
      <c r="X2019" s="59">
        <v>5.3372520000000003</v>
      </c>
      <c r="Y2019" s="59"/>
    </row>
    <row r="2020" spans="3:25">
      <c r="C2020" s="13" t="str">
        <f>IFERROR(VLOOKUP(A2020,$H$13:$K$2718,4,0),"")</f>
        <v/>
      </c>
      <c r="H2020" s="54" t="s">
        <v>16565</v>
      </c>
      <c r="I2020" s="55" t="s">
        <v>14562</v>
      </c>
      <c r="J2020" s="55" t="s">
        <v>20003</v>
      </c>
      <c r="K2020" s="56">
        <v>1</v>
      </c>
      <c r="L2020" s="56" t="s">
        <v>20532</v>
      </c>
      <c r="M2020" s="57" t="s">
        <v>20537</v>
      </c>
      <c r="N2020" s="58"/>
      <c r="O2020" s="58"/>
      <c r="P2020" s="58">
        <v>7.04</v>
      </c>
      <c r="Q2020" s="58"/>
      <c r="R2020" s="59"/>
      <c r="S2020" s="59"/>
      <c r="T2020" s="59">
        <v>7.1807999999999996</v>
      </c>
      <c r="U2020" s="59"/>
      <c r="V2020" s="59"/>
      <c r="W2020" s="59"/>
      <c r="X2020" s="59">
        <v>7.3244159999999994</v>
      </c>
      <c r="Y2020" s="59"/>
    </row>
    <row r="2021" spans="3:25">
      <c r="C2021" s="13" t="str">
        <f>IFERROR(VLOOKUP(A2021,$H$13:$K$2718,4,0),"")</f>
        <v/>
      </c>
      <c r="H2021" s="54" t="s">
        <v>16566</v>
      </c>
      <c r="I2021" s="55" t="s">
        <v>20046</v>
      </c>
      <c r="J2021" s="55" t="s">
        <v>20047</v>
      </c>
      <c r="K2021" s="56">
        <v>1</v>
      </c>
      <c r="L2021" s="56" t="s">
        <v>20532</v>
      </c>
      <c r="M2021" s="57" t="s">
        <v>20537</v>
      </c>
      <c r="N2021" s="58"/>
      <c r="O2021" s="58"/>
      <c r="P2021" s="58">
        <v>7.7</v>
      </c>
      <c r="Q2021" s="58"/>
      <c r="R2021" s="59"/>
      <c r="S2021" s="59"/>
      <c r="T2021" s="59">
        <v>7.8540000000000001</v>
      </c>
      <c r="U2021" s="59"/>
      <c r="V2021" s="59"/>
      <c r="W2021" s="59"/>
      <c r="X2021" s="59">
        <v>8.0110799999999998</v>
      </c>
      <c r="Y2021" s="59"/>
    </row>
    <row r="2022" spans="3:25">
      <c r="C2022" s="13" t="str">
        <f>IFERROR(VLOOKUP(A2022,$H$13:$K$2718,4,0),"")</f>
        <v/>
      </c>
      <c r="H2022" s="54" t="s">
        <v>16567</v>
      </c>
      <c r="I2022" s="55" t="s">
        <v>14562</v>
      </c>
      <c r="J2022" s="55" t="s">
        <v>20048</v>
      </c>
      <c r="K2022" s="56">
        <v>1</v>
      </c>
      <c r="L2022" s="56" t="s">
        <v>20532</v>
      </c>
      <c r="M2022" s="57" t="s">
        <v>20537</v>
      </c>
      <c r="N2022" s="58"/>
      <c r="O2022" s="58"/>
      <c r="P2022" s="58">
        <v>7.9200000000000008</v>
      </c>
      <c r="Q2022" s="58"/>
      <c r="R2022" s="59"/>
      <c r="S2022" s="59"/>
      <c r="T2022" s="59">
        <v>8.0784000000000002</v>
      </c>
      <c r="U2022" s="59"/>
      <c r="V2022" s="59"/>
      <c r="W2022" s="59"/>
      <c r="X2022" s="59">
        <v>8.2399680000000011</v>
      </c>
      <c r="Y2022" s="59"/>
    </row>
    <row r="2023" spans="3:25">
      <c r="C2023" s="13" t="str">
        <f>IFERROR(VLOOKUP(A2023,$H$13:$K$2718,4,0),"")</f>
        <v/>
      </c>
      <c r="H2023" s="54" t="s">
        <v>16568</v>
      </c>
      <c r="I2023" s="55" t="s">
        <v>14562</v>
      </c>
      <c r="J2023" s="55" t="s">
        <v>20049</v>
      </c>
      <c r="K2023" s="56">
        <v>1</v>
      </c>
      <c r="L2023" s="56" t="s">
        <v>20532</v>
      </c>
      <c r="M2023" s="57" t="s">
        <v>20537</v>
      </c>
      <c r="N2023" s="58"/>
      <c r="O2023" s="58"/>
      <c r="P2023" s="58">
        <v>6.9200000000000008</v>
      </c>
      <c r="Q2023" s="58"/>
      <c r="R2023" s="59"/>
      <c r="S2023" s="59"/>
      <c r="T2023" s="59">
        <v>7.0584000000000007</v>
      </c>
      <c r="U2023" s="59"/>
      <c r="V2023" s="59"/>
      <c r="W2023" s="59"/>
      <c r="X2023" s="59">
        <v>7.1995680000000011</v>
      </c>
      <c r="Y2023" s="59"/>
    </row>
    <row r="2024" spans="3:25">
      <c r="C2024" s="13" t="str">
        <f>IFERROR(VLOOKUP(A2024,$H$13:$K$2718,4,0),"")</f>
        <v/>
      </c>
      <c r="H2024" s="54" t="s">
        <v>16569</v>
      </c>
      <c r="I2024" s="55" t="s">
        <v>14562</v>
      </c>
      <c r="J2024" s="55" t="s">
        <v>20050</v>
      </c>
      <c r="K2024" s="56">
        <v>1</v>
      </c>
      <c r="L2024" s="56" t="s">
        <v>20532</v>
      </c>
      <c r="M2024" s="57" t="s">
        <v>20537</v>
      </c>
      <c r="N2024" s="58"/>
      <c r="O2024" s="58"/>
      <c r="P2024" s="58">
        <v>15.900000000000002</v>
      </c>
      <c r="Q2024" s="58"/>
      <c r="R2024" s="59"/>
      <c r="S2024" s="59"/>
      <c r="T2024" s="59">
        <v>16.218000000000004</v>
      </c>
      <c r="U2024" s="59"/>
      <c r="V2024" s="59"/>
      <c r="W2024" s="59"/>
      <c r="X2024" s="59">
        <v>16.542360000000002</v>
      </c>
      <c r="Y2024" s="59"/>
    </row>
    <row r="2025" spans="3:25">
      <c r="C2025" s="13" t="str">
        <f>IFERROR(VLOOKUP(A2025,$H$13:$K$2718,4,0),"")</f>
        <v/>
      </c>
      <c r="H2025" s="54" t="s">
        <v>16570</v>
      </c>
      <c r="I2025" s="55" t="s">
        <v>14562</v>
      </c>
      <c r="J2025" s="55" t="s">
        <v>20051</v>
      </c>
      <c r="K2025" s="56">
        <v>1</v>
      </c>
      <c r="L2025" s="56" t="s">
        <v>20532</v>
      </c>
      <c r="M2025" s="57" t="s">
        <v>20537</v>
      </c>
      <c r="N2025" s="58"/>
      <c r="O2025" s="58"/>
      <c r="P2025" s="58">
        <v>8.34</v>
      </c>
      <c r="Q2025" s="58"/>
      <c r="R2025" s="59"/>
      <c r="S2025" s="59"/>
      <c r="T2025" s="59">
        <v>8.5068000000000001</v>
      </c>
      <c r="U2025" s="59"/>
      <c r="V2025" s="59"/>
      <c r="W2025" s="59"/>
      <c r="X2025" s="59">
        <v>8.6769359999999995</v>
      </c>
      <c r="Y2025" s="59"/>
    </row>
    <row r="2026" spans="3:25">
      <c r="C2026" s="13" t="str">
        <f>IFERROR(VLOOKUP(A2026,$H$13:$K$2718,4,0),"")</f>
        <v/>
      </c>
      <c r="H2026" s="54" t="s">
        <v>16571</v>
      </c>
      <c r="I2026" s="55" t="s">
        <v>14562</v>
      </c>
      <c r="J2026" s="55" t="s">
        <v>20052</v>
      </c>
      <c r="K2026" s="56">
        <v>1</v>
      </c>
      <c r="L2026" s="56" t="s">
        <v>20532</v>
      </c>
      <c r="M2026" s="57" t="s">
        <v>20537</v>
      </c>
      <c r="N2026" s="58"/>
      <c r="O2026" s="58"/>
      <c r="P2026" s="58">
        <v>5.6999999999999993</v>
      </c>
      <c r="Q2026" s="58"/>
      <c r="R2026" s="59"/>
      <c r="S2026" s="59"/>
      <c r="T2026" s="59">
        <v>5.8139999999999992</v>
      </c>
      <c r="U2026" s="59"/>
      <c r="V2026" s="59"/>
      <c r="W2026" s="59"/>
      <c r="X2026" s="59">
        <v>5.9302799999999989</v>
      </c>
      <c r="Y2026" s="59"/>
    </row>
    <row r="2027" spans="3:25">
      <c r="C2027" s="13" t="str">
        <f>IFERROR(VLOOKUP(A2027,$H$13:$K$2718,4,0),"")</f>
        <v/>
      </c>
      <c r="H2027" s="54" t="s">
        <v>16572</v>
      </c>
      <c r="I2027" s="55" t="s">
        <v>17347</v>
      </c>
      <c r="J2027" s="55" t="s">
        <v>17348</v>
      </c>
      <c r="K2027" s="56">
        <v>1</v>
      </c>
      <c r="L2027" s="56" t="s">
        <v>20532</v>
      </c>
      <c r="M2027" s="57" t="s">
        <v>20537</v>
      </c>
      <c r="N2027" s="58"/>
      <c r="O2027" s="58"/>
      <c r="P2027" s="58">
        <v>4.7699999999999996</v>
      </c>
      <c r="Q2027" s="58"/>
      <c r="R2027" s="59"/>
      <c r="S2027" s="59"/>
      <c r="T2027" s="59">
        <v>4.8653999999999993</v>
      </c>
      <c r="U2027" s="59"/>
      <c r="V2027" s="59"/>
      <c r="W2027" s="59"/>
      <c r="X2027" s="59">
        <v>4.9627079999999992</v>
      </c>
      <c r="Y2027" s="59"/>
    </row>
    <row r="2028" spans="3:25">
      <c r="C2028" s="13" t="str">
        <f>IFERROR(VLOOKUP(A2028,$H$13:$K$2718,4,0),"")</f>
        <v/>
      </c>
      <c r="H2028" s="54" t="s">
        <v>16573</v>
      </c>
      <c r="I2028" s="55" t="s">
        <v>14562</v>
      </c>
      <c r="J2028" s="55" t="s">
        <v>14562</v>
      </c>
      <c r="K2028" s="56">
        <v>4</v>
      </c>
      <c r="L2028" s="56" t="s">
        <v>20533</v>
      </c>
      <c r="M2028" s="57" t="s">
        <v>20537</v>
      </c>
      <c r="N2028" s="58"/>
      <c r="O2028" s="58"/>
      <c r="P2028" s="58">
        <v>3.3985200000000009</v>
      </c>
      <c r="Q2028" s="58"/>
      <c r="R2028" s="59"/>
      <c r="S2028" s="59"/>
      <c r="T2028" s="59">
        <v>3.466490400000001</v>
      </c>
      <c r="U2028" s="59"/>
      <c r="V2028" s="59"/>
      <c r="W2028" s="59"/>
      <c r="X2028" s="59">
        <v>3.535820208000001</v>
      </c>
      <c r="Y2028" s="59"/>
    </row>
    <row r="2029" spans="3:25">
      <c r="C2029" s="13" t="str">
        <f>IFERROR(VLOOKUP(A2029,$H$13:$K$2718,4,0),"")</f>
        <v/>
      </c>
      <c r="H2029" s="54" t="s">
        <v>16574</v>
      </c>
      <c r="I2029" s="55" t="s">
        <v>20053</v>
      </c>
      <c r="J2029" s="55" t="s">
        <v>14562</v>
      </c>
      <c r="K2029" s="56">
        <v>1</v>
      </c>
      <c r="L2029" s="56" t="s">
        <v>20533</v>
      </c>
      <c r="M2029" s="57" t="s">
        <v>20537</v>
      </c>
      <c r="N2029" s="58"/>
      <c r="O2029" s="58"/>
      <c r="P2029" s="58">
        <v>28.013139999999993</v>
      </c>
      <c r="Q2029" s="58"/>
      <c r="R2029" s="59"/>
      <c r="S2029" s="59"/>
      <c r="T2029" s="59">
        <v>28.573402799999993</v>
      </c>
      <c r="U2029" s="59"/>
      <c r="V2029" s="59"/>
      <c r="W2029" s="59"/>
      <c r="X2029" s="59">
        <v>29.144870855999994</v>
      </c>
      <c r="Y2029" s="59"/>
    </row>
    <row r="2030" spans="3:25">
      <c r="C2030" s="13" t="str">
        <f>IFERROR(VLOOKUP(A2030,$H$13:$K$2718,4,0),"")</f>
        <v/>
      </c>
      <c r="H2030" s="54" t="s">
        <v>16575</v>
      </c>
      <c r="I2030" s="55" t="s">
        <v>20054</v>
      </c>
      <c r="J2030" s="55" t="s">
        <v>14562</v>
      </c>
      <c r="K2030" s="56">
        <v>1</v>
      </c>
      <c r="L2030" s="56" t="s">
        <v>20533</v>
      </c>
      <c r="M2030" s="57" t="s">
        <v>20537</v>
      </c>
      <c r="N2030" s="58"/>
      <c r="O2030" s="58"/>
      <c r="P2030" s="58">
        <v>21.36</v>
      </c>
      <c r="Q2030" s="58"/>
      <c r="R2030" s="59"/>
      <c r="S2030" s="59"/>
      <c r="T2030" s="59">
        <v>21.787199999999999</v>
      </c>
      <c r="U2030" s="59"/>
      <c r="V2030" s="59"/>
      <c r="W2030" s="59"/>
      <c r="X2030" s="59">
        <v>22.222943999999998</v>
      </c>
      <c r="Y2030" s="59"/>
    </row>
    <row r="2031" spans="3:25">
      <c r="C2031" s="13" t="str">
        <f>IFERROR(VLOOKUP(A2031,$H$13:$K$2718,4,0),"")</f>
        <v/>
      </c>
      <c r="H2031" s="54" t="s">
        <v>16576</v>
      </c>
      <c r="I2031" s="55" t="s">
        <v>14562</v>
      </c>
      <c r="J2031" s="55" t="s">
        <v>14562</v>
      </c>
      <c r="K2031" s="56">
        <v>1</v>
      </c>
      <c r="L2031" s="56" t="s">
        <v>20533</v>
      </c>
      <c r="M2031" s="57" t="s">
        <v>20537</v>
      </c>
      <c r="N2031" s="58"/>
      <c r="O2031" s="58"/>
      <c r="P2031" s="58">
        <v>29.159999999999997</v>
      </c>
      <c r="Q2031" s="58"/>
      <c r="R2031" s="59"/>
      <c r="S2031" s="59"/>
      <c r="T2031" s="59">
        <v>29.743199999999998</v>
      </c>
      <c r="U2031" s="59"/>
      <c r="V2031" s="59"/>
      <c r="W2031" s="59"/>
      <c r="X2031" s="59">
        <v>30.338063999999999</v>
      </c>
      <c r="Y2031" s="59"/>
    </row>
    <row r="2032" spans="3:25">
      <c r="C2032" s="13" t="str">
        <f>IFERROR(VLOOKUP(A2032,$H$13:$K$2718,4,0),"")</f>
        <v/>
      </c>
      <c r="H2032" s="54" t="s">
        <v>16577</v>
      </c>
      <c r="I2032" s="55" t="s">
        <v>20055</v>
      </c>
      <c r="J2032" s="55" t="s">
        <v>14562</v>
      </c>
      <c r="K2032" s="56">
        <v>1</v>
      </c>
      <c r="L2032" s="56" t="s">
        <v>20533</v>
      </c>
      <c r="M2032" s="57" t="s">
        <v>20537</v>
      </c>
      <c r="N2032" s="58"/>
      <c r="O2032" s="58"/>
      <c r="P2032" s="58">
        <v>14.1</v>
      </c>
      <c r="Q2032" s="58"/>
      <c r="R2032" s="59"/>
      <c r="S2032" s="59"/>
      <c r="T2032" s="59">
        <v>14.382</v>
      </c>
      <c r="U2032" s="59"/>
      <c r="V2032" s="59"/>
      <c r="W2032" s="59"/>
      <c r="X2032" s="59">
        <v>14.669639999999999</v>
      </c>
      <c r="Y2032" s="59"/>
    </row>
    <row r="2033" spans="3:25">
      <c r="C2033" s="13" t="str">
        <f>IFERROR(VLOOKUP(A2033,$H$13:$K$2718,4,0),"")</f>
        <v/>
      </c>
      <c r="H2033" s="54" t="s">
        <v>16578</v>
      </c>
      <c r="I2033" s="55" t="s">
        <v>20056</v>
      </c>
      <c r="J2033" s="55" t="s">
        <v>14562</v>
      </c>
      <c r="K2033" s="56">
        <v>1</v>
      </c>
      <c r="L2033" s="56" t="s">
        <v>20533</v>
      </c>
      <c r="M2033" s="57" t="s">
        <v>20537</v>
      </c>
      <c r="N2033" s="58"/>
      <c r="O2033" s="58"/>
      <c r="P2033" s="58">
        <v>29.007549999999995</v>
      </c>
      <c r="Q2033" s="58"/>
      <c r="R2033" s="59"/>
      <c r="S2033" s="59"/>
      <c r="T2033" s="59">
        <v>29.587700999999996</v>
      </c>
      <c r="U2033" s="59"/>
      <c r="V2033" s="59"/>
      <c r="W2033" s="59"/>
      <c r="X2033" s="59">
        <v>30.179455019999995</v>
      </c>
      <c r="Y2033" s="59"/>
    </row>
    <row r="2034" spans="3:25">
      <c r="C2034" s="13" t="str">
        <f>IFERROR(VLOOKUP(A2034,$H$13:$K$2718,4,0),"")</f>
        <v/>
      </c>
      <c r="H2034" s="54" t="s">
        <v>16579</v>
      </c>
      <c r="I2034" s="55" t="s">
        <v>14562</v>
      </c>
      <c r="J2034" s="55" t="s">
        <v>14562</v>
      </c>
      <c r="K2034" s="56">
        <v>1</v>
      </c>
      <c r="L2034" s="56" t="s">
        <v>20533</v>
      </c>
      <c r="M2034" s="57" t="s">
        <v>20537</v>
      </c>
      <c r="N2034" s="58"/>
      <c r="O2034" s="58"/>
      <c r="P2034" s="58">
        <v>13.275770000000001</v>
      </c>
      <c r="Q2034" s="58"/>
      <c r="R2034" s="59"/>
      <c r="S2034" s="59"/>
      <c r="T2034" s="59">
        <v>13.541285400000001</v>
      </c>
      <c r="U2034" s="59"/>
      <c r="V2034" s="59"/>
      <c r="W2034" s="59"/>
      <c r="X2034" s="59">
        <v>13.812111108000002</v>
      </c>
      <c r="Y2034" s="59"/>
    </row>
    <row r="2035" spans="3:25">
      <c r="C2035" s="13" t="str">
        <f>IFERROR(VLOOKUP(A2035,$H$13:$K$2718,4,0),"")</f>
        <v/>
      </c>
      <c r="H2035" s="54" t="s">
        <v>16580</v>
      </c>
      <c r="I2035" s="55" t="s">
        <v>20057</v>
      </c>
      <c r="J2035" s="55" t="s">
        <v>14562</v>
      </c>
      <c r="K2035" s="56">
        <v>1</v>
      </c>
      <c r="L2035" s="56" t="s">
        <v>20533</v>
      </c>
      <c r="M2035" s="57" t="s">
        <v>20537</v>
      </c>
      <c r="N2035" s="58"/>
      <c r="O2035" s="58"/>
      <c r="P2035" s="58">
        <v>18.369190000000003</v>
      </c>
      <c r="Q2035" s="58"/>
      <c r="R2035" s="59"/>
      <c r="S2035" s="59"/>
      <c r="T2035" s="59">
        <v>18.736573800000002</v>
      </c>
      <c r="U2035" s="59"/>
      <c r="V2035" s="59"/>
      <c r="W2035" s="59"/>
      <c r="X2035" s="59">
        <v>19.111305276000003</v>
      </c>
      <c r="Y2035" s="59"/>
    </row>
    <row r="2036" spans="3:25">
      <c r="C2036" s="13" t="str">
        <f>IFERROR(VLOOKUP(A2036,$H$13:$K$2718,4,0),"")</f>
        <v/>
      </c>
      <c r="H2036" s="54" t="s">
        <v>16581</v>
      </c>
      <c r="I2036" s="55" t="s">
        <v>20058</v>
      </c>
      <c r="J2036" s="55" t="s">
        <v>14562</v>
      </c>
      <c r="K2036" s="56">
        <v>1</v>
      </c>
      <c r="L2036" s="56" t="s">
        <v>20533</v>
      </c>
      <c r="M2036" s="57" t="s">
        <v>20537</v>
      </c>
      <c r="N2036" s="58"/>
      <c r="O2036" s="58"/>
      <c r="P2036" s="58">
        <v>12.14</v>
      </c>
      <c r="Q2036" s="58"/>
      <c r="R2036" s="59"/>
      <c r="S2036" s="59"/>
      <c r="T2036" s="59">
        <v>12.382800000000001</v>
      </c>
      <c r="U2036" s="59"/>
      <c r="V2036" s="59"/>
      <c r="W2036" s="59"/>
      <c r="X2036" s="59">
        <v>12.630456000000001</v>
      </c>
      <c r="Y2036" s="59"/>
    </row>
    <row r="2037" spans="3:25">
      <c r="C2037" s="13" t="str">
        <f>IFERROR(VLOOKUP(A2037,$H$13:$K$2718,4,0),"")</f>
        <v/>
      </c>
      <c r="H2037" s="54" t="s">
        <v>16582</v>
      </c>
      <c r="I2037" s="55" t="s">
        <v>20059</v>
      </c>
      <c r="J2037" s="55" t="s">
        <v>14562</v>
      </c>
      <c r="K2037" s="56">
        <v>1</v>
      </c>
      <c r="L2037" s="56" t="s">
        <v>20533</v>
      </c>
      <c r="M2037" s="57" t="s">
        <v>20537</v>
      </c>
      <c r="N2037" s="58"/>
      <c r="O2037" s="58"/>
      <c r="P2037" s="58">
        <v>10.9</v>
      </c>
      <c r="Q2037" s="58"/>
      <c r="R2037" s="59"/>
      <c r="S2037" s="59"/>
      <c r="T2037" s="59">
        <v>11.118</v>
      </c>
      <c r="U2037" s="59"/>
      <c r="V2037" s="59"/>
      <c r="W2037" s="59"/>
      <c r="X2037" s="59">
        <v>11.34036</v>
      </c>
      <c r="Y2037" s="59"/>
    </row>
    <row r="2038" spans="3:25">
      <c r="C2038" s="13" t="str">
        <f>IFERROR(VLOOKUP(A2038,$H$13:$K$2718,4,0),"")</f>
        <v/>
      </c>
      <c r="H2038" s="54" t="s">
        <v>16583</v>
      </c>
      <c r="I2038" s="55" t="s">
        <v>20060</v>
      </c>
      <c r="J2038" s="55" t="s">
        <v>14562</v>
      </c>
      <c r="K2038" s="56">
        <v>1</v>
      </c>
      <c r="L2038" s="56" t="s">
        <v>20533</v>
      </c>
      <c r="M2038" s="57" t="s">
        <v>20537</v>
      </c>
      <c r="N2038" s="58"/>
      <c r="O2038" s="58"/>
      <c r="P2038" s="58">
        <v>9.57</v>
      </c>
      <c r="Q2038" s="58"/>
      <c r="R2038" s="59"/>
      <c r="S2038" s="59"/>
      <c r="T2038" s="59">
        <v>9.7614000000000001</v>
      </c>
      <c r="U2038" s="59"/>
      <c r="V2038" s="59"/>
      <c r="W2038" s="59"/>
      <c r="X2038" s="59">
        <v>9.9566280000000003</v>
      </c>
      <c r="Y2038" s="59"/>
    </row>
    <row r="2039" spans="3:25">
      <c r="C2039" s="13" t="str">
        <f>IFERROR(VLOOKUP(A2039,$H$13:$K$2718,4,0),"")</f>
        <v/>
      </c>
      <c r="H2039" s="54" t="s">
        <v>16584</v>
      </c>
      <c r="I2039" s="55" t="s">
        <v>20061</v>
      </c>
      <c r="J2039" s="55" t="s">
        <v>14562</v>
      </c>
      <c r="K2039" s="56">
        <v>1</v>
      </c>
      <c r="L2039" s="56" t="s">
        <v>20533</v>
      </c>
      <c r="M2039" s="57" t="s">
        <v>20537</v>
      </c>
      <c r="N2039" s="58"/>
      <c r="O2039" s="58"/>
      <c r="P2039" s="58">
        <v>24.78</v>
      </c>
      <c r="Q2039" s="58"/>
      <c r="R2039" s="59"/>
      <c r="S2039" s="59"/>
      <c r="T2039" s="59">
        <v>25.275600000000001</v>
      </c>
      <c r="U2039" s="59"/>
      <c r="V2039" s="59"/>
      <c r="W2039" s="59"/>
      <c r="X2039" s="59">
        <v>25.781112</v>
      </c>
      <c r="Y2039" s="59"/>
    </row>
    <row r="2040" spans="3:25">
      <c r="C2040" s="13" t="str">
        <f>IFERROR(VLOOKUP(A2040,$H$13:$K$2718,4,0),"")</f>
        <v/>
      </c>
      <c r="H2040" s="54" t="s">
        <v>16585</v>
      </c>
      <c r="I2040" s="55" t="s">
        <v>20062</v>
      </c>
      <c r="J2040" s="55" t="s">
        <v>14562</v>
      </c>
      <c r="K2040" s="56">
        <v>1</v>
      </c>
      <c r="L2040" s="56" t="s">
        <v>20533</v>
      </c>
      <c r="M2040" s="57" t="s">
        <v>20537</v>
      </c>
      <c r="N2040" s="58"/>
      <c r="O2040" s="58"/>
      <c r="P2040" s="58">
        <v>8.2600000000000016</v>
      </c>
      <c r="Q2040" s="58"/>
      <c r="R2040" s="59"/>
      <c r="S2040" s="59"/>
      <c r="T2040" s="59">
        <v>8.425200000000002</v>
      </c>
      <c r="U2040" s="59"/>
      <c r="V2040" s="59"/>
      <c r="W2040" s="59"/>
      <c r="X2040" s="59">
        <v>8.5937040000000025</v>
      </c>
      <c r="Y2040" s="59"/>
    </row>
    <row r="2041" spans="3:25">
      <c r="C2041" s="13" t="str">
        <f>IFERROR(VLOOKUP(A2041,$H$13:$K$2718,4,0),"")</f>
        <v/>
      </c>
      <c r="H2041" s="54" t="s">
        <v>16586</v>
      </c>
      <c r="I2041" s="55" t="s">
        <v>20063</v>
      </c>
      <c r="J2041" s="55" t="s">
        <v>14562</v>
      </c>
      <c r="K2041" s="56">
        <v>1</v>
      </c>
      <c r="L2041" s="56" t="s">
        <v>20533</v>
      </c>
      <c r="M2041" s="57" t="s">
        <v>20537</v>
      </c>
      <c r="N2041" s="58"/>
      <c r="O2041" s="58"/>
      <c r="P2041" s="58">
        <v>30.010000000000005</v>
      </c>
      <c r="Q2041" s="58"/>
      <c r="R2041" s="59"/>
      <c r="S2041" s="59"/>
      <c r="T2041" s="59">
        <v>30.610200000000006</v>
      </c>
      <c r="U2041" s="59"/>
      <c r="V2041" s="59"/>
      <c r="W2041" s="59"/>
      <c r="X2041" s="59">
        <v>31.222404000000004</v>
      </c>
      <c r="Y2041" s="59"/>
    </row>
    <row r="2042" spans="3:25">
      <c r="C2042" s="13" t="str">
        <f>IFERROR(VLOOKUP(A2042,$H$13:$K$2718,4,0),"")</f>
        <v/>
      </c>
      <c r="H2042" s="54" t="s">
        <v>16587</v>
      </c>
      <c r="I2042" s="55" t="s">
        <v>14562</v>
      </c>
      <c r="J2042" s="55" t="s">
        <v>14562</v>
      </c>
      <c r="K2042" s="56">
        <v>1</v>
      </c>
      <c r="L2042" s="56" t="s">
        <v>20533</v>
      </c>
      <c r="M2042" s="57" t="s">
        <v>20537</v>
      </c>
      <c r="N2042" s="58"/>
      <c r="O2042" s="58"/>
      <c r="P2042" s="58">
        <v>17.920000000000002</v>
      </c>
      <c r="Q2042" s="58"/>
      <c r="R2042" s="59"/>
      <c r="S2042" s="59"/>
      <c r="T2042" s="59">
        <v>18.278400000000001</v>
      </c>
      <c r="U2042" s="59"/>
      <c r="V2042" s="59"/>
      <c r="W2042" s="59"/>
      <c r="X2042" s="59">
        <v>18.643968000000001</v>
      </c>
      <c r="Y2042" s="59"/>
    </row>
    <row r="2043" spans="3:25">
      <c r="C2043" s="13" t="str">
        <f>IFERROR(VLOOKUP(A2043,$H$13:$K$2718,4,0),"")</f>
        <v/>
      </c>
      <c r="H2043" s="54" t="s">
        <v>16588</v>
      </c>
      <c r="I2043" s="55" t="s">
        <v>14562</v>
      </c>
      <c r="J2043" s="55" t="s">
        <v>14562</v>
      </c>
      <c r="K2043" s="56">
        <v>1</v>
      </c>
      <c r="L2043" s="56" t="s">
        <v>20533</v>
      </c>
      <c r="M2043" s="57" t="s">
        <v>20537</v>
      </c>
      <c r="N2043" s="58"/>
      <c r="O2043" s="58"/>
      <c r="P2043" s="58">
        <v>17.55</v>
      </c>
      <c r="Q2043" s="58"/>
      <c r="R2043" s="59"/>
      <c r="S2043" s="59"/>
      <c r="T2043" s="59">
        <v>17.901</v>
      </c>
      <c r="U2043" s="59"/>
      <c r="V2043" s="59"/>
      <c r="W2043" s="59"/>
      <c r="X2043" s="59">
        <v>18.25902</v>
      </c>
      <c r="Y2043" s="59"/>
    </row>
    <row r="2044" spans="3:25">
      <c r="C2044" s="13" t="str">
        <f>IFERROR(VLOOKUP(A2044,$H$13:$K$2718,4,0),"")</f>
        <v/>
      </c>
      <c r="H2044" s="54" t="s">
        <v>16589</v>
      </c>
      <c r="I2044" s="55" t="s">
        <v>14562</v>
      </c>
      <c r="J2044" s="55" t="s">
        <v>14562</v>
      </c>
      <c r="K2044" s="56">
        <v>1</v>
      </c>
      <c r="L2044" s="56" t="s">
        <v>20532</v>
      </c>
      <c r="M2044" s="57" t="s">
        <v>20537</v>
      </c>
      <c r="N2044" s="58"/>
      <c r="O2044" s="58"/>
      <c r="P2044" s="58">
        <v>3.649999999999999</v>
      </c>
      <c r="Q2044" s="58"/>
      <c r="R2044" s="59"/>
      <c r="S2044" s="59"/>
      <c r="T2044" s="59">
        <v>3.722999999999999</v>
      </c>
      <c r="U2044" s="59"/>
      <c r="V2044" s="59"/>
      <c r="W2044" s="59"/>
      <c r="X2044" s="59">
        <v>3.7974599999999992</v>
      </c>
      <c r="Y2044" s="59"/>
    </row>
    <row r="2045" spans="3:25">
      <c r="C2045" s="13" t="str">
        <f>IFERROR(VLOOKUP(A2045,$H$13:$K$2718,4,0),"")</f>
        <v/>
      </c>
      <c r="H2045" s="54" t="s">
        <v>16590</v>
      </c>
      <c r="I2045" s="55" t="s">
        <v>14562</v>
      </c>
      <c r="J2045" s="55" t="s">
        <v>14562</v>
      </c>
      <c r="K2045" s="56">
        <v>1</v>
      </c>
      <c r="L2045" s="56" t="s">
        <v>20532</v>
      </c>
      <c r="M2045" s="57" t="s">
        <v>20537</v>
      </c>
      <c r="N2045" s="58"/>
      <c r="O2045" s="58"/>
      <c r="P2045" s="58">
        <v>7.5100000000000007</v>
      </c>
      <c r="Q2045" s="58"/>
      <c r="R2045" s="59"/>
      <c r="S2045" s="59"/>
      <c r="T2045" s="59">
        <v>7.6602000000000006</v>
      </c>
      <c r="U2045" s="59"/>
      <c r="V2045" s="59"/>
      <c r="W2045" s="59"/>
      <c r="X2045" s="59">
        <v>7.8134040000000002</v>
      </c>
      <c r="Y2045" s="59"/>
    </row>
    <row r="2046" spans="3:25">
      <c r="C2046" s="13" t="str">
        <f>IFERROR(VLOOKUP(A2046,$H$13:$K$2718,4,0),"")</f>
        <v/>
      </c>
      <c r="H2046" s="54" t="s">
        <v>16591</v>
      </c>
      <c r="I2046" s="55" t="s">
        <v>14562</v>
      </c>
      <c r="J2046" s="55" t="s">
        <v>14562</v>
      </c>
      <c r="K2046" s="56">
        <v>1</v>
      </c>
      <c r="L2046" s="56" t="s">
        <v>20533</v>
      </c>
      <c r="M2046" s="57" t="s">
        <v>20537</v>
      </c>
      <c r="N2046" s="58"/>
      <c r="O2046" s="58"/>
      <c r="P2046" s="58">
        <v>20.79</v>
      </c>
      <c r="Q2046" s="58"/>
      <c r="R2046" s="59"/>
      <c r="S2046" s="59"/>
      <c r="T2046" s="59">
        <v>21.2058</v>
      </c>
      <c r="U2046" s="59"/>
      <c r="V2046" s="59"/>
      <c r="W2046" s="59"/>
      <c r="X2046" s="59">
        <v>21.629916000000001</v>
      </c>
      <c r="Y2046" s="59"/>
    </row>
    <row r="2047" spans="3:25">
      <c r="C2047" s="13" t="str">
        <f>IFERROR(VLOOKUP(A2047,$H$13:$K$2718,4,0),"")</f>
        <v/>
      </c>
      <c r="H2047" s="54" t="s">
        <v>16592</v>
      </c>
      <c r="I2047" s="55" t="s">
        <v>20064</v>
      </c>
      <c r="J2047" s="55" t="s">
        <v>14562</v>
      </c>
      <c r="K2047" s="56">
        <v>1</v>
      </c>
      <c r="L2047" s="56" t="s">
        <v>20533</v>
      </c>
      <c r="M2047" s="57" t="s">
        <v>20537</v>
      </c>
      <c r="N2047" s="58"/>
      <c r="O2047" s="58"/>
      <c r="P2047" s="58">
        <v>20.46</v>
      </c>
      <c r="Q2047" s="58"/>
      <c r="R2047" s="59"/>
      <c r="S2047" s="59"/>
      <c r="T2047" s="59">
        <v>20.869199999999999</v>
      </c>
      <c r="U2047" s="59"/>
      <c r="V2047" s="59"/>
      <c r="W2047" s="59"/>
      <c r="X2047" s="59">
        <v>21.286583999999998</v>
      </c>
      <c r="Y2047" s="59"/>
    </row>
    <row r="2048" spans="3:25">
      <c r="C2048" s="13" t="str">
        <f>IFERROR(VLOOKUP(A2048,$H$13:$K$2718,4,0),"")</f>
        <v/>
      </c>
      <c r="H2048" s="54" t="s">
        <v>16593</v>
      </c>
      <c r="I2048" s="55" t="s">
        <v>20065</v>
      </c>
      <c r="J2048" s="55" t="s">
        <v>14562</v>
      </c>
      <c r="K2048" s="56">
        <v>1</v>
      </c>
      <c r="L2048" s="56" t="s">
        <v>20533</v>
      </c>
      <c r="M2048" s="57" t="s">
        <v>20537</v>
      </c>
      <c r="N2048" s="58"/>
      <c r="O2048" s="58"/>
      <c r="P2048" s="58">
        <v>38.792439999999999</v>
      </c>
      <c r="Q2048" s="58"/>
      <c r="R2048" s="59"/>
      <c r="S2048" s="59"/>
      <c r="T2048" s="59">
        <v>39.568288799999998</v>
      </c>
      <c r="U2048" s="59"/>
      <c r="V2048" s="59"/>
      <c r="W2048" s="59"/>
      <c r="X2048" s="59">
        <v>40.359654575999997</v>
      </c>
      <c r="Y2048" s="59"/>
    </row>
    <row r="2049" spans="3:25">
      <c r="C2049" s="13" t="str">
        <f>IFERROR(VLOOKUP(A2049,$H$13:$K$2718,4,0),"")</f>
        <v/>
      </c>
      <c r="H2049" s="54" t="s">
        <v>16594</v>
      </c>
      <c r="I2049" s="55" t="s">
        <v>20066</v>
      </c>
      <c r="J2049" s="55" t="s">
        <v>14562</v>
      </c>
      <c r="K2049" s="56">
        <v>1</v>
      </c>
      <c r="L2049" s="56" t="s">
        <v>20533</v>
      </c>
      <c r="M2049" s="57" t="s">
        <v>20537</v>
      </c>
      <c r="N2049" s="58"/>
      <c r="O2049" s="58"/>
      <c r="P2049" s="58">
        <v>20.41</v>
      </c>
      <c r="Q2049" s="58"/>
      <c r="R2049" s="59"/>
      <c r="S2049" s="59"/>
      <c r="T2049" s="59">
        <v>20.818200000000001</v>
      </c>
      <c r="U2049" s="59"/>
      <c r="V2049" s="59"/>
      <c r="W2049" s="59"/>
      <c r="X2049" s="59">
        <v>21.234564000000002</v>
      </c>
      <c r="Y2049" s="59"/>
    </row>
    <row r="2050" spans="3:25">
      <c r="C2050" s="13" t="str">
        <f>IFERROR(VLOOKUP(A2050,$H$13:$K$2718,4,0),"")</f>
        <v/>
      </c>
      <c r="H2050" s="54" t="s">
        <v>16595</v>
      </c>
      <c r="I2050" s="55" t="s">
        <v>20067</v>
      </c>
      <c r="J2050" s="55" t="s">
        <v>14562</v>
      </c>
      <c r="K2050" s="56">
        <v>1</v>
      </c>
      <c r="L2050" s="56" t="s">
        <v>20533</v>
      </c>
      <c r="M2050" s="57" t="s">
        <v>20537</v>
      </c>
      <c r="N2050" s="58"/>
      <c r="O2050" s="58"/>
      <c r="P2050" s="58">
        <v>26</v>
      </c>
      <c r="Q2050" s="58"/>
      <c r="R2050" s="59"/>
      <c r="S2050" s="59"/>
      <c r="T2050" s="59">
        <v>26.52</v>
      </c>
      <c r="U2050" s="59"/>
      <c r="V2050" s="59"/>
      <c r="W2050" s="59"/>
      <c r="X2050" s="59">
        <v>27.0504</v>
      </c>
      <c r="Y2050" s="59"/>
    </row>
    <row r="2051" spans="3:25">
      <c r="C2051" s="13" t="str">
        <f>IFERROR(VLOOKUP(A2051,$H$13:$K$2718,4,0),"")</f>
        <v/>
      </c>
      <c r="H2051" s="54" t="s">
        <v>16596</v>
      </c>
      <c r="I2051" s="55" t="s">
        <v>20068</v>
      </c>
      <c r="J2051" s="55" t="s">
        <v>14562</v>
      </c>
      <c r="K2051" s="56">
        <v>1</v>
      </c>
      <c r="L2051" s="56" t="s">
        <v>20533</v>
      </c>
      <c r="M2051" s="57" t="s">
        <v>20537</v>
      </c>
      <c r="N2051" s="58"/>
      <c r="O2051" s="58"/>
      <c r="P2051" s="58">
        <v>24.86</v>
      </c>
      <c r="Q2051" s="58"/>
      <c r="R2051" s="59"/>
      <c r="S2051" s="59"/>
      <c r="T2051" s="59">
        <v>25.357199999999999</v>
      </c>
      <c r="U2051" s="59"/>
      <c r="V2051" s="59"/>
      <c r="W2051" s="59"/>
      <c r="X2051" s="59">
        <v>25.864343999999999</v>
      </c>
      <c r="Y2051" s="59"/>
    </row>
    <row r="2052" spans="3:25">
      <c r="C2052" s="13" t="str">
        <f>IFERROR(VLOOKUP(A2052,$H$13:$K$2718,4,0),"")</f>
        <v/>
      </c>
      <c r="H2052" s="54" t="s">
        <v>16597</v>
      </c>
      <c r="I2052" s="55" t="s">
        <v>14562</v>
      </c>
      <c r="J2052" s="55" t="s">
        <v>14562</v>
      </c>
      <c r="K2052" s="56">
        <v>1</v>
      </c>
      <c r="L2052" s="56" t="s">
        <v>20533</v>
      </c>
      <c r="M2052" s="57" t="s">
        <v>20537</v>
      </c>
      <c r="N2052" s="58"/>
      <c r="O2052" s="58"/>
      <c r="P2052" s="58">
        <v>18.510000000000002</v>
      </c>
      <c r="Q2052" s="58"/>
      <c r="R2052" s="59"/>
      <c r="S2052" s="59"/>
      <c r="T2052" s="59">
        <v>18.880200000000002</v>
      </c>
      <c r="U2052" s="59"/>
      <c r="V2052" s="59"/>
      <c r="W2052" s="59"/>
      <c r="X2052" s="59">
        <v>19.257804000000004</v>
      </c>
      <c r="Y2052" s="59"/>
    </row>
    <row r="2053" spans="3:25">
      <c r="C2053" s="13" t="str">
        <f>IFERROR(VLOOKUP(A2053,$H$13:$K$2718,4,0),"")</f>
        <v/>
      </c>
      <c r="H2053" s="54" t="s">
        <v>16598</v>
      </c>
      <c r="I2053" s="55" t="s">
        <v>14562</v>
      </c>
      <c r="J2053" s="55" t="s">
        <v>14562</v>
      </c>
      <c r="K2053" s="56">
        <v>1</v>
      </c>
      <c r="L2053" s="56" t="s">
        <v>20533</v>
      </c>
      <c r="M2053" s="57" t="s">
        <v>20537</v>
      </c>
      <c r="N2053" s="58"/>
      <c r="O2053" s="58"/>
      <c r="P2053" s="58">
        <v>19.89</v>
      </c>
      <c r="Q2053" s="58"/>
      <c r="R2053" s="59"/>
      <c r="S2053" s="59"/>
      <c r="T2053" s="59">
        <v>20.287800000000001</v>
      </c>
      <c r="U2053" s="59"/>
      <c r="V2053" s="59"/>
      <c r="W2053" s="59"/>
      <c r="X2053" s="59">
        <v>20.693556000000001</v>
      </c>
      <c r="Y2053" s="59"/>
    </row>
    <row r="2054" spans="3:25">
      <c r="C2054" s="13" t="str">
        <f>IFERROR(VLOOKUP(A2054,$H$13:$K$2718,4,0),"")</f>
        <v/>
      </c>
      <c r="H2054" s="54" t="s">
        <v>16599</v>
      </c>
      <c r="I2054" s="55" t="s">
        <v>14562</v>
      </c>
      <c r="J2054" s="55" t="s">
        <v>14562</v>
      </c>
      <c r="K2054" s="56">
        <v>1</v>
      </c>
      <c r="L2054" s="56" t="s">
        <v>20533</v>
      </c>
      <c r="M2054" s="57" t="s">
        <v>20537</v>
      </c>
      <c r="N2054" s="58"/>
      <c r="O2054" s="58"/>
      <c r="P2054" s="58">
        <v>116.38</v>
      </c>
      <c r="Q2054" s="58"/>
      <c r="R2054" s="59"/>
      <c r="S2054" s="59"/>
      <c r="T2054" s="59">
        <v>118.7076</v>
      </c>
      <c r="U2054" s="59"/>
      <c r="V2054" s="59"/>
      <c r="W2054" s="59"/>
      <c r="X2054" s="59">
        <v>121.08175199999999</v>
      </c>
      <c r="Y2054" s="59"/>
    </row>
    <row r="2055" spans="3:25">
      <c r="C2055" s="13" t="str">
        <f>IFERROR(VLOOKUP(A2055,$H$13:$K$2718,4,0),"")</f>
        <v/>
      </c>
      <c r="H2055" s="54" t="s">
        <v>16600</v>
      </c>
      <c r="I2055" s="55" t="s">
        <v>20069</v>
      </c>
      <c r="J2055" s="55" t="s">
        <v>14562</v>
      </c>
      <c r="K2055" s="56">
        <v>1</v>
      </c>
      <c r="L2055" s="56" t="s">
        <v>20532</v>
      </c>
      <c r="M2055" s="57" t="s">
        <v>20537</v>
      </c>
      <c r="N2055" s="58"/>
      <c r="O2055" s="58"/>
      <c r="P2055" s="58">
        <v>4.9822499999999987</v>
      </c>
      <c r="Q2055" s="58"/>
      <c r="R2055" s="59"/>
      <c r="S2055" s="59"/>
      <c r="T2055" s="59">
        <v>5.0818949999999985</v>
      </c>
      <c r="U2055" s="59"/>
      <c r="V2055" s="59"/>
      <c r="W2055" s="59"/>
      <c r="X2055" s="59">
        <v>5.1835328999999986</v>
      </c>
      <c r="Y2055" s="59"/>
    </row>
    <row r="2056" spans="3:25">
      <c r="C2056" s="13" t="str">
        <f>IFERROR(VLOOKUP(A2056,$H$13:$K$2718,4,0),"")</f>
        <v/>
      </c>
      <c r="H2056" s="54" t="s">
        <v>16601</v>
      </c>
      <c r="I2056" s="55" t="s">
        <v>14562</v>
      </c>
      <c r="J2056" s="55" t="s">
        <v>14562</v>
      </c>
      <c r="K2056" s="56">
        <v>1</v>
      </c>
      <c r="L2056" s="56" t="s">
        <v>20532</v>
      </c>
      <c r="M2056" s="57" t="s">
        <v>20537</v>
      </c>
      <c r="N2056" s="58"/>
      <c r="O2056" s="58"/>
      <c r="P2056" s="58">
        <v>8.4400000000000013</v>
      </c>
      <c r="Q2056" s="58"/>
      <c r="R2056" s="59"/>
      <c r="S2056" s="59"/>
      <c r="T2056" s="59">
        <v>8.6088000000000005</v>
      </c>
      <c r="U2056" s="59"/>
      <c r="V2056" s="59"/>
      <c r="W2056" s="59"/>
      <c r="X2056" s="59">
        <v>8.7809760000000008</v>
      </c>
      <c r="Y2056" s="59"/>
    </row>
    <row r="2057" spans="3:25">
      <c r="C2057" s="13" t="str">
        <f>IFERROR(VLOOKUP(A2057,$H$13:$K$2718,4,0),"")</f>
        <v/>
      </c>
      <c r="H2057" s="54" t="s">
        <v>16602</v>
      </c>
      <c r="I2057" s="55" t="s">
        <v>20070</v>
      </c>
      <c r="J2057" s="55" t="s">
        <v>20071</v>
      </c>
      <c r="K2057" s="56">
        <v>1</v>
      </c>
      <c r="L2057" s="56" t="s">
        <v>20532</v>
      </c>
      <c r="M2057" s="57" t="s">
        <v>20537</v>
      </c>
      <c r="N2057" s="58"/>
      <c r="O2057" s="58"/>
      <c r="P2057" s="58">
        <v>3.05</v>
      </c>
      <c r="Q2057" s="58"/>
      <c r="R2057" s="59"/>
      <c r="S2057" s="59"/>
      <c r="T2057" s="59">
        <v>3.1109999999999998</v>
      </c>
      <c r="U2057" s="59"/>
      <c r="V2057" s="59"/>
      <c r="W2057" s="59"/>
      <c r="X2057" s="59">
        <v>3.1732199999999997</v>
      </c>
      <c r="Y2057" s="59"/>
    </row>
    <row r="2058" spans="3:25">
      <c r="C2058" s="13" t="str">
        <f>IFERROR(VLOOKUP(A2058,$H$13:$K$2718,4,0),"")</f>
        <v/>
      </c>
      <c r="H2058" s="54" t="s">
        <v>16603</v>
      </c>
      <c r="I2058" s="55" t="s">
        <v>20072</v>
      </c>
      <c r="J2058" s="55" t="s">
        <v>14562</v>
      </c>
      <c r="K2058" s="56">
        <v>1</v>
      </c>
      <c r="L2058" s="56" t="s">
        <v>20532</v>
      </c>
      <c r="M2058" s="57" t="s">
        <v>20537</v>
      </c>
      <c r="N2058" s="58"/>
      <c r="O2058" s="58"/>
      <c r="P2058" s="58">
        <v>3.82</v>
      </c>
      <c r="Q2058" s="58"/>
      <c r="R2058" s="59"/>
      <c r="S2058" s="59"/>
      <c r="T2058" s="59">
        <v>3.8963999999999999</v>
      </c>
      <c r="U2058" s="59"/>
      <c r="V2058" s="59"/>
      <c r="W2058" s="59"/>
      <c r="X2058" s="59">
        <v>3.9743279999999999</v>
      </c>
      <c r="Y2058" s="59"/>
    </row>
    <row r="2059" spans="3:25">
      <c r="C2059" s="13" t="str">
        <f>IFERROR(VLOOKUP(A2059,$H$13:$K$2718,4,0),"")</f>
        <v/>
      </c>
      <c r="H2059" s="54" t="s">
        <v>16604</v>
      </c>
      <c r="I2059" s="55" t="s">
        <v>20073</v>
      </c>
      <c r="J2059" s="55" t="s">
        <v>20074</v>
      </c>
      <c r="K2059" s="56">
        <v>1</v>
      </c>
      <c r="L2059" s="56" t="s">
        <v>20532</v>
      </c>
      <c r="M2059" s="57" t="s">
        <v>20537</v>
      </c>
      <c r="N2059" s="58"/>
      <c r="O2059" s="58"/>
      <c r="P2059" s="58">
        <v>4.8000000000000007</v>
      </c>
      <c r="Q2059" s="58"/>
      <c r="R2059" s="59"/>
      <c r="S2059" s="59"/>
      <c r="T2059" s="59">
        <v>4.8960000000000008</v>
      </c>
      <c r="U2059" s="59"/>
      <c r="V2059" s="59"/>
      <c r="W2059" s="59"/>
      <c r="X2059" s="59">
        <v>4.993920000000001</v>
      </c>
      <c r="Y2059" s="59"/>
    </row>
    <row r="2060" spans="3:25">
      <c r="C2060" s="13" t="str">
        <f>IFERROR(VLOOKUP(A2060,$H$13:$K$2718,4,0),"")</f>
        <v/>
      </c>
      <c r="H2060" s="54" t="s">
        <v>16605</v>
      </c>
      <c r="I2060" s="55" t="s">
        <v>20075</v>
      </c>
      <c r="J2060" s="55" t="s">
        <v>14562</v>
      </c>
      <c r="K2060" s="56">
        <v>1</v>
      </c>
      <c r="L2060" s="56" t="s">
        <v>20532</v>
      </c>
      <c r="M2060" s="57" t="s">
        <v>20537</v>
      </c>
      <c r="N2060" s="58"/>
      <c r="O2060" s="58"/>
      <c r="P2060" s="58">
        <v>7.7</v>
      </c>
      <c r="Q2060" s="58"/>
      <c r="R2060" s="59"/>
      <c r="S2060" s="59"/>
      <c r="T2060" s="59">
        <v>7.8540000000000001</v>
      </c>
      <c r="U2060" s="59"/>
      <c r="V2060" s="59"/>
      <c r="W2060" s="59"/>
      <c r="X2060" s="59">
        <v>8.0110799999999998</v>
      </c>
      <c r="Y2060" s="59"/>
    </row>
    <row r="2061" spans="3:25">
      <c r="C2061" s="13" t="str">
        <f>IFERROR(VLOOKUP(A2061,$H$13:$K$2718,4,0),"")</f>
        <v/>
      </c>
      <c r="H2061" s="54" t="s">
        <v>16606</v>
      </c>
      <c r="I2061" s="55" t="s">
        <v>20076</v>
      </c>
      <c r="J2061" s="55" t="s">
        <v>14562</v>
      </c>
      <c r="K2061" s="56">
        <v>1</v>
      </c>
      <c r="L2061" s="56" t="s">
        <v>20532</v>
      </c>
      <c r="M2061" s="57" t="s">
        <v>20537</v>
      </c>
      <c r="N2061" s="58"/>
      <c r="O2061" s="58"/>
      <c r="P2061" s="58">
        <v>8.9400000000000013</v>
      </c>
      <c r="Q2061" s="58"/>
      <c r="R2061" s="59"/>
      <c r="S2061" s="59"/>
      <c r="T2061" s="59">
        <v>9.118800000000002</v>
      </c>
      <c r="U2061" s="59"/>
      <c r="V2061" s="59"/>
      <c r="W2061" s="59"/>
      <c r="X2061" s="59">
        <v>9.3011760000000017</v>
      </c>
      <c r="Y2061" s="59"/>
    </row>
    <row r="2062" spans="3:25">
      <c r="C2062" s="13" t="str">
        <f>IFERROR(VLOOKUP(A2062,$H$13:$K$2718,4,0),"")</f>
        <v/>
      </c>
      <c r="H2062" s="54" t="s">
        <v>16607</v>
      </c>
      <c r="I2062" s="55" t="s">
        <v>14562</v>
      </c>
      <c r="J2062" s="55" t="s">
        <v>14562</v>
      </c>
      <c r="K2062" s="56">
        <v>1</v>
      </c>
      <c r="L2062" s="56" t="s">
        <v>20532</v>
      </c>
      <c r="M2062" s="57" t="s">
        <v>20537</v>
      </c>
      <c r="N2062" s="58"/>
      <c r="O2062" s="58"/>
      <c r="P2062" s="58">
        <v>8.629999999999999</v>
      </c>
      <c r="Q2062" s="58"/>
      <c r="R2062" s="59"/>
      <c r="S2062" s="59"/>
      <c r="T2062" s="59">
        <v>8.8025999999999982</v>
      </c>
      <c r="U2062" s="59"/>
      <c r="V2062" s="59"/>
      <c r="W2062" s="59"/>
      <c r="X2062" s="59">
        <v>8.9786519999999985</v>
      </c>
      <c r="Y2062" s="59"/>
    </row>
    <row r="2063" spans="3:25">
      <c r="C2063" s="13" t="str">
        <f>IFERROR(VLOOKUP(A2063,$H$13:$K$2718,4,0),"")</f>
        <v/>
      </c>
      <c r="H2063" s="54" t="s">
        <v>16608</v>
      </c>
      <c r="I2063" s="55" t="s">
        <v>14562</v>
      </c>
      <c r="J2063" s="55" t="s">
        <v>14562</v>
      </c>
      <c r="K2063" s="56">
        <v>1</v>
      </c>
      <c r="L2063" s="56" t="s">
        <v>20532</v>
      </c>
      <c r="M2063" s="57" t="s">
        <v>20537</v>
      </c>
      <c r="N2063" s="58"/>
      <c r="O2063" s="58"/>
      <c r="P2063" s="58">
        <v>9.1</v>
      </c>
      <c r="Q2063" s="58"/>
      <c r="R2063" s="59"/>
      <c r="S2063" s="59"/>
      <c r="T2063" s="59">
        <v>9.282</v>
      </c>
      <c r="U2063" s="59"/>
      <c r="V2063" s="59"/>
      <c r="W2063" s="59"/>
      <c r="X2063" s="59">
        <v>9.4676399999999994</v>
      </c>
      <c r="Y2063" s="59"/>
    </row>
    <row r="2064" spans="3:25">
      <c r="C2064" s="13" t="str">
        <f>IFERROR(VLOOKUP(A2064,$H$13:$K$2718,4,0),"")</f>
        <v/>
      </c>
      <c r="H2064" s="54" t="s">
        <v>16609</v>
      </c>
      <c r="I2064" s="55" t="s">
        <v>20077</v>
      </c>
      <c r="J2064" s="55" t="s">
        <v>20078</v>
      </c>
      <c r="K2064" s="56">
        <v>1</v>
      </c>
      <c r="L2064" s="56" t="s">
        <v>20532</v>
      </c>
      <c r="M2064" s="57" t="s">
        <v>20537</v>
      </c>
      <c r="N2064" s="58"/>
      <c r="O2064" s="58"/>
      <c r="P2064" s="58">
        <v>7.0763999999999987</v>
      </c>
      <c r="Q2064" s="58"/>
      <c r="R2064" s="59"/>
      <c r="S2064" s="59"/>
      <c r="T2064" s="59">
        <v>7.2179279999999988</v>
      </c>
      <c r="U2064" s="59"/>
      <c r="V2064" s="59"/>
      <c r="W2064" s="59"/>
      <c r="X2064" s="59">
        <v>7.3622865599999985</v>
      </c>
      <c r="Y2064" s="59"/>
    </row>
    <row r="2065" spans="3:25">
      <c r="C2065" s="13" t="str">
        <f>IFERROR(VLOOKUP(A2065,$H$13:$K$2718,4,0),"")</f>
        <v/>
      </c>
      <c r="H2065" s="54" t="s">
        <v>16610</v>
      </c>
      <c r="I2065" s="55" t="s">
        <v>20079</v>
      </c>
      <c r="J2065" s="55" t="s">
        <v>14562</v>
      </c>
      <c r="K2065" s="56">
        <v>1</v>
      </c>
      <c r="L2065" s="56" t="s">
        <v>20532</v>
      </c>
      <c r="M2065" s="57" t="s">
        <v>20537</v>
      </c>
      <c r="N2065" s="58"/>
      <c r="O2065" s="58"/>
      <c r="P2065" s="58">
        <v>3.15</v>
      </c>
      <c r="Q2065" s="58"/>
      <c r="R2065" s="59"/>
      <c r="S2065" s="59"/>
      <c r="T2065" s="59">
        <v>3.2130000000000001</v>
      </c>
      <c r="U2065" s="59"/>
      <c r="V2065" s="59"/>
      <c r="W2065" s="59"/>
      <c r="X2065" s="59">
        <v>3.2772600000000001</v>
      </c>
      <c r="Y2065" s="59"/>
    </row>
    <row r="2066" spans="3:25">
      <c r="C2066" s="13" t="str">
        <f>IFERROR(VLOOKUP(A2066,$H$13:$K$2718,4,0),"")</f>
        <v/>
      </c>
      <c r="H2066" s="54" t="s">
        <v>16611</v>
      </c>
      <c r="I2066" s="55" t="s">
        <v>14562</v>
      </c>
      <c r="J2066" s="55" t="s">
        <v>14562</v>
      </c>
      <c r="K2066" s="56">
        <v>1</v>
      </c>
      <c r="L2066" s="56" t="s">
        <v>20532</v>
      </c>
      <c r="M2066" s="57" t="s">
        <v>20537</v>
      </c>
      <c r="N2066" s="58"/>
      <c r="O2066" s="58"/>
      <c r="P2066" s="58">
        <v>8.4400000000000013</v>
      </c>
      <c r="Q2066" s="58"/>
      <c r="R2066" s="59"/>
      <c r="S2066" s="59"/>
      <c r="T2066" s="59">
        <v>8.6088000000000005</v>
      </c>
      <c r="U2066" s="59"/>
      <c r="V2066" s="59"/>
      <c r="W2066" s="59"/>
      <c r="X2066" s="59">
        <v>8.7809760000000008</v>
      </c>
      <c r="Y2066" s="59"/>
    </row>
    <row r="2067" spans="3:25">
      <c r="C2067" s="13" t="str">
        <f>IFERROR(VLOOKUP(A2067,$H$13:$K$2718,4,0),"")</f>
        <v/>
      </c>
      <c r="H2067" s="54" t="s">
        <v>16612</v>
      </c>
      <c r="I2067" s="55" t="s">
        <v>19780</v>
      </c>
      <c r="J2067" s="55" t="s">
        <v>14562</v>
      </c>
      <c r="K2067" s="56">
        <v>1</v>
      </c>
      <c r="L2067" s="56" t="s">
        <v>20532</v>
      </c>
      <c r="M2067" s="57" t="s">
        <v>20537</v>
      </c>
      <c r="N2067" s="58"/>
      <c r="O2067" s="58"/>
      <c r="P2067" s="58">
        <v>4.9700000000000006</v>
      </c>
      <c r="Q2067" s="58"/>
      <c r="R2067" s="59"/>
      <c r="S2067" s="59"/>
      <c r="T2067" s="59">
        <v>5.0694000000000008</v>
      </c>
      <c r="U2067" s="59"/>
      <c r="V2067" s="59"/>
      <c r="W2067" s="59"/>
      <c r="X2067" s="59">
        <v>5.1707880000000008</v>
      </c>
      <c r="Y2067" s="59"/>
    </row>
    <row r="2068" spans="3:25">
      <c r="C2068" s="13" t="str">
        <f>IFERROR(VLOOKUP(A2068,$H$13:$K$2718,4,0),"")</f>
        <v/>
      </c>
      <c r="H2068" s="54" t="s">
        <v>16613</v>
      </c>
      <c r="I2068" s="55" t="s">
        <v>14562</v>
      </c>
      <c r="J2068" s="55" t="s">
        <v>14562</v>
      </c>
      <c r="K2068" s="56">
        <v>1</v>
      </c>
      <c r="L2068" s="56" t="s">
        <v>20532</v>
      </c>
      <c r="M2068" s="57" t="s">
        <v>20537</v>
      </c>
      <c r="N2068" s="58"/>
      <c r="O2068" s="58"/>
      <c r="P2068" s="58">
        <v>3.18</v>
      </c>
      <c r="Q2068" s="58"/>
      <c r="R2068" s="59"/>
      <c r="S2068" s="59"/>
      <c r="T2068" s="59">
        <v>3.2436000000000003</v>
      </c>
      <c r="U2068" s="59"/>
      <c r="V2068" s="59"/>
      <c r="W2068" s="59"/>
      <c r="X2068" s="59">
        <v>3.3084720000000001</v>
      </c>
      <c r="Y2068" s="59"/>
    </row>
    <row r="2069" spans="3:25">
      <c r="C2069" s="13" t="str">
        <f>IFERROR(VLOOKUP(A2069,$H$13:$K$2718,4,0),"")</f>
        <v/>
      </c>
      <c r="H2069" s="54" t="s">
        <v>16614</v>
      </c>
      <c r="I2069" s="55" t="s">
        <v>14562</v>
      </c>
      <c r="J2069" s="55" t="s">
        <v>14562</v>
      </c>
      <c r="K2069" s="56">
        <v>1</v>
      </c>
      <c r="L2069" s="56" t="s">
        <v>20532</v>
      </c>
      <c r="M2069" s="57" t="s">
        <v>20537</v>
      </c>
      <c r="N2069" s="58"/>
      <c r="O2069" s="58"/>
      <c r="P2069" s="58">
        <v>34.47</v>
      </c>
      <c r="Q2069" s="58"/>
      <c r="R2069" s="59"/>
      <c r="S2069" s="59"/>
      <c r="T2069" s="59">
        <v>35.159399999999998</v>
      </c>
      <c r="U2069" s="59"/>
      <c r="V2069" s="59"/>
      <c r="W2069" s="59"/>
      <c r="X2069" s="59">
        <v>35.862587999999995</v>
      </c>
      <c r="Y2069" s="59"/>
    </row>
    <row r="2070" spans="3:25">
      <c r="C2070" s="13" t="str">
        <f>IFERROR(VLOOKUP(A2070,$H$13:$K$2718,4,0),"")</f>
        <v/>
      </c>
      <c r="H2070" s="54" t="s">
        <v>16615</v>
      </c>
      <c r="I2070" s="55" t="s">
        <v>20080</v>
      </c>
      <c r="J2070" s="55" t="s">
        <v>14562</v>
      </c>
      <c r="K2070" s="56">
        <v>1</v>
      </c>
      <c r="L2070" s="56" t="s">
        <v>20532</v>
      </c>
      <c r="M2070" s="57" t="s">
        <v>20537</v>
      </c>
      <c r="N2070" s="58"/>
      <c r="O2070" s="58"/>
      <c r="P2070" s="58">
        <v>6.9999999999999991</v>
      </c>
      <c r="Q2070" s="58"/>
      <c r="R2070" s="59"/>
      <c r="S2070" s="59"/>
      <c r="T2070" s="59">
        <v>7.1399999999999988</v>
      </c>
      <c r="U2070" s="59"/>
      <c r="V2070" s="59"/>
      <c r="W2070" s="59"/>
      <c r="X2070" s="59">
        <v>7.2827999999999991</v>
      </c>
      <c r="Y2070" s="59"/>
    </row>
    <row r="2071" spans="3:25">
      <c r="C2071" s="13" t="str">
        <f>IFERROR(VLOOKUP(A2071,$H$13:$K$2718,4,0),"")</f>
        <v/>
      </c>
      <c r="H2071" s="54" t="s">
        <v>16616</v>
      </c>
      <c r="I2071" s="55" t="s">
        <v>20081</v>
      </c>
      <c r="J2071" s="55" t="s">
        <v>20082</v>
      </c>
      <c r="K2071" s="56">
        <v>1</v>
      </c>
      <c r="L2071" s="56" t="s">
        <v>20532</v>
      </c>
      <c r="M2071" s="57" t="s">
        <v>20537</v>
      </c>
      <c r="N2071" s="58"/>
      <c r="O2071" s="58"/>
      <c r="P2071" s="58">
        <v>2.86</v>
      </c>
      <c r="Q2071" s="58"/>
      <c r="R2071" s="59"/>
      <c r="S2071" s="59"/>
      <c r="T2071" s="59">
        <v>2.9171999999999998</v>
      </c>
      <c r="U2071" s="59"/>
      <c r="V2071" s="59"/>
      <c r="W2071" s="59"/>
      <c r="X2071" s="59">
        <v>2.9755439999999997</v>
      </c>
      <c r="Y2071" s="59"/>
    </row>
    <row r="2072" spans="3:25">
      <c r="C2072" s="13" t="str">
        <f>IFERROR(VLOOKUP(A2072,$H$13:$K$2718,4,0),"")</f>
        <v/>
      </c>
      <c r="H2072" s="54" t="s">
        <v>16617</v>
      </c>
      <c r="I2072" s="55" t="s">
        <v>20083</v>
      </c>
      <c r="J2072" s="55" t="s">
        <v>14562</v>
      </c>
      <c r="K2072" s="56">
        <v>1</v>
      </c>
      <c r="L2072" s="56" t="s">
        <v>20532</v>
      </c>
      <c r="M2072" s="57" t="s">
        <v>20537</v>
      </c>
      <c r="N2072" s="58"/>
      <c r="O2072" s="58"/>
      <c r="P2072" s="58">
        <v>4.1293200000000017</v>
      </c>
      <c r="Q2072" s="58"/>
      <c r="R2072" s="59"/>
      <c r="S2072" s="59"/>
      <c r="T2072" s="59">
        <v>4.2119064000000019</v>
      </c>
      <c r="U2072" s="59"/>
      <c r="V2072" s="59"/>
      <c r="W2072" s="59"/>
      <c r="X2072" s="59">
        <v>4.2961445280000019</v>
      </c>
      <c r="Y2072" s="59"/>
    </row>
    <row r="2073" spans="3:25">
      <c r="C2073" s="13" t="str">
        <f>IFERROR(VLOOKUP(A2073,$H$13:$K$2718,4,0),"")</f>
        <v/>
      </c>
      <c r="H2073" s="54" t="s">
        <v>16618</v>
      </c>
      <c r="I2073" s="55" t="s">
        <v>14562</v>
      </c>
      <c r="J2073" s="55" t="s">
        <v>14562</v>
      </c>
      <c r="K2073" s="56">
        <v>1</v>
      </c>
      <c r="L2073" s="56" t="s">
        <v>20532</v>
      </c>
      <c r="M2073" s="57" t="s">
        <v>20537</v>
      </c>
      <c r="N2073" s="58"/>
      <c r="O2073" s="58"/>
      <c r="P2073" s="58">
        <v>4.3599999999999994</v>
      </c>
      <c r="Q2073" s="58"/>
      <c r="R2073" s="59"/>
      <c r="S2073" s="59"/>
      <c r="T2073" s="59">
        <v>4.4471999999999996</v>
      </c>
      <c r="U2073" s="59"/>
      <c r="V2073" s="59"/>
      <c r="W2073" s="59"/>
      <c r="X2073" s="59">
        <v>4.5361439999999993</v>
      </c>
      <c r="Y2073" s="59"/>
    </row>
    <row r="2074" spans="3:25">
      <c r="C2074" s="13" t="str">
        <f>IFERROR(VLOOKUP(A2074,$H$13:$K$2718,4,0),"")</f>
        <v/>
      </c>
      <c r="H2074" s="54" t="s">
        <v>16619</v>
      </c>
      <c r="I2074" s="55" t="s">
        <v>14562</v>
      </c>
      <c r="J2074" s="55" t="s">
        <v>14562</v>
      </c>
      <c r="K2074" s="56">
        <v>1</v>
      </c>
      <c r="L2074" s="56" t="s">
        <v>20532</v>
      </c>
      <c r="M2074" s="57" t="s">
        <v>20537</v>
      </c>
      <c r="N2074" s="58"/>
      <c r="O2074" s="58"/>
      <c r="P2074" s="58">
        <v>5.08</v>
      </c>
      <c r="Q2074" s="58"/>
      <c r="R2074" s="59"/>
      <c r="S2074" s="59"/>
      <c r="T2074" s="59">
        <v>5.1816000000000004</v>
      </c>
      <c r="U2074" s="59"/>
      <c r="V2074" s="59"/>
      <c r="W2074" s="59"/>
      <c r="X2074" s="59">
        <v>5.2852320000000006</v>
      </c>
      <c r="Y2074" s="59"/>
    </row>
    <row r="2075" spans="3:25">
      <c r="C2075" s="13" t="str">
        <f>IFERROR(VLOOKUP(A2075,$H$13:$K$2718,4,0),"")</f>
        <v/>
      </c>
      <c r="H2075" s="54" t="s">
        <v>16620</v>
      </c>
      <c r="I2075" s="55" t="s">
        <v>20084</v>
      </c>
      <c r="J2075" s="55" t="s">
        <v>20085</v>
      </c>
      <c r="K2075" s="56">
        <v>1</v>
      </c>
      <c r="L2075" s="56" t="s">
        <v>20532</v>
      </c>
      <c r="M2075" s="57" t="s">
        <v>20537</v>
      </c>
      <c r="N2075" s="58"/>
      <c r="O2075" s="58"/>
      <c r="P2075" s="58">
        <v>3.29</v>
      </c>
      <c r="Q2075" s="58"/>
      <c r="R2075" s="59"/>
      <c r="S2075" s="59"/>
      <c r="T2075" s="59">
        <v>3.3557999999999999</v>
      </c>
      <c r="U2075" s="59"/>
      <c r="V2075" s="59"/>
      <c r="W2075" s="59"/>
      <c r="X2075" s="59">
        <v>3.4229159999999998</v>
      </c>
      <c r="Y2075" s="59"/>
    </row>
    <row r="2076" spans="3:25">
      <c r="C2076" s="13" t="str">
        <f>IFERROR(VLOOKUP(A2076,$H$13:$K$2718,4,0),"")</f>
        <v/>
      </c>
      <c r="H2076" s="54" t="s">
        <v>16621</v>
      </c>
      <c r="I2076" s="55" t="s">
        <v>20086</v>
      </c>
      <c r="J2076" s="55" t="s">
        <v>14562</v>
      </c>
      <c r="K2076" s="56">
        <v>1</v>
      </c>
      <c r="L2076" s="56" t="s">
        <v>20532</v>
      </c>
      <c r="M2076" s="57" t="s">
        <v>20537</v>
      </c>
      <c r="N2076" s="58"/>
      <c r="O2076" s="58"/>
      <c r="P2076" s="58">
        <v>2.23</v>
      </c>
      <c r="Q2076" s="58"/>
      <c r="R2076" s="59"/>
      <c r="S2076" s="59"/>
      <c r="T2076" s="59">
        <v>2.2746</v>
      </c>
      <c r="U2076" s="59"/>
      <c r="V2076" s="59"/>
      <c r="W2076" s="59"/>
      <c r="X2076" s="59">
        <v>2.3200919999999998</v>
      </c>
      <c r="Y2076" s="59"/>
    </row>
    <row r="2077" spans="3:25">
      <c r="C2077" s="13" t="str">
        <f>IFERROR(VLOOKUP(A2077,$H$13:$K$2718,4,0),"")</f>
        <v/>
      </c>
      <c r="H2077" s="54" t="s">
        <v>16622</v>
      </c>
      <c r="I2077" s="55" t="s">
        <v>20087</v>
      </c>
      <c r="J2077" s="55" t="s">
        <v>20088</v>
      </c>
      <c r="K2077" s="56">
        <v>1</v>
      </c>
      <c r="L2077" s="56" t="s">
        <v>20532</v>
      </c>
      <c r="M2077" s="57" t="s">
        <v>20537</v>
      </c>
      <c r="N2077" s="58"/>
      <c r="O2077" s="58"/>
      <c r="P2077" s="58">
        <v>4.1999999999999993</v>
      </c>
      <c r="Q2077" s="58"/>
      <c r="R2077" s="59"/>
      <c r="S2077" s="59"/>
      <c r="T2077" s="59">
        <v>4.2839999999999989</v>
      </c>
      <c r="U2077" s="59"/>
      <c r="V2077" s="59"/>
      <c r="W2077" s="59"/>
      <c r="X2077" s="59">
        <v>4.3696799999999989</v>
      </c>
      <c r="Y2077" s="59"/>
    </row>
    <row r="2078" spans="3:25">
      <c r="C2078" s="13" t="str">
        <f>IFERROR(VLOOKUP(A2078,$H$13:$K$2718,4,0),"")</f>
        <v/>
      </c>
      <c r="H2078" s="54" t="s">
        <v>16623</v>
      </c>
      <c r="I2078" s="55" t="s">
        <v>20089</v>
      </c>
      <c r="J2078" s="55" t="s">
        <v>14562</v>
      </c>
      <c r="K2078" s="56">
        <v>1</v>
      </c>
      <c r="L2078" s="56" t="s">
        <v>20532</v>
      </c>
      <c r="M2078" s="57" t="s">
        <v>20537</v>
      </c>
      <c r="N2078" s="58"/>
      <c r="O2078" s="58"/>
      <c r="P2078" s="58">
        <v>2.77</v>
      </c>
      <c r="Q2078" s="58"/>
      <c r="R2078" s="59"/>
      <c r="S2078" s="59"/>
      <c r="T2078" s="59">
        <v>2.8254000000000001</v>
      </c>
      <c r="U2078" s="59"/>
      <c r="V2078" s="59"/>
      <c r="W2078" s="59"/>
      <c r="X2078" s="59">
        <v>2.8819080000000001</v>
      </c>
      <c r="Y2078" s="59"/>
    </row>
    <row r="2079" spans="3:25">
      <c r="C2079" s="13" t="str">
        <f>IFERROR(VLOOKUP(A2079,$H$13:$K$2718,4,0),"")</f>
        <v/>
      </c>
      <c r="H2079" s="54" t="s">
        <v>16624</v>
      </c>
      <c r="I2079" s="55" t="s">
        <v>14562</v>
      </c>
      <c r="J2079" s="55" t="s">
        <v>14562</v>
      </c>
      <c r="K2079" s="56">
        <v>1</v>
      </c>
      <c r="L2079" s="56" t="s">
        <v>20532</v>
      </c>
      <c r="M2079" s="57" t="s">
        <v>20537</v>
      </c>
      <c r="N2079" s="58"/>
      <c r="O2079" s="58"/>
      <c r="P2079" s="58">
        <v>4.67</v>
      </c>
      <c r="Q2079" s="58"/>
      <c r="R2079" s="59"/>
      <c r="S2079" s="59"/>
      <c r="T2079" s="59">
        <v>4.7633999999999999</v>
      </c>
      <c r="U2079" s="59"/>
      <c r="V2079" s="59"/>
      <c r="W2079" s="59"/>
      <c r="X2079" s="59">
        <v>4.8586679999999998</v>
      </c>
      <c r="Y2079" s="59"/>
    </row>
    <row r="2080" spans="3:25">
      <c r="C2080" s="13" t="str">
        <f>IFERROR(VLOOKUP(A2080,$H$13:$K$2718,4,0),"")</f>
        <v/>
      </c>
      <c r="H2080" s="54" t="s">
        <v>16625</v>
      </c>
      <c r="I2080" s="55" t="s">
        <v>14562</v>
      </c>
      <c r="J2080" s="55" t="s">
        <v>14562</v>
      </c>
      <c r="K2080" s="56">
        <v>1</v>
      </c>
      <c r="L2080" s="56" t="s">
        <v>20532</v>
      </c>
      <c r="M2080" s="57" t="s">
        <v>20537</v>
      </c>
      <c r="N2080" s="58"/>
      <c r="O2080" s="58"/>
      <c r="P2080" s="58">
        <v>4.9800000000000004</v>
      </c>
      <c r="Q2080" s="58"/>
      <c r="R2080" s="59"/>
      <c r="S2080" s="59"/>
      <c r="T2080" s="59">
        <v>5.0796000000000001</v>
      </c>
      <c r="U2080" s="59"/>
      <c r="V2080" s="59"/>
      <c r="W2080" s="59"/>
      <c r="X2080" s="59">
        <v>5.1811920000000002</v>
      </c>
      <c r="Y2080" s="59"/>
    </row>
    <row r="2081" spans="3:25">
      <c r="C2081" s="13" t="str">
        <f>IFERROR(VLOOKUP(A2081,$H$13:$K$2718,4,0),"")</f>
        <v/>
      </c>
      <c r="H2081" s="54" t="s">
        <v>16626</v>
      </c>
      <c r="I2081" s="55" t="s">
        <v>14562</v>
      </c>
      <c r="J2081" s="55" t="s">
        <v>14562</v>
      </c>
      <c r="K2081" s="56">
        <v>1</v>
      </c>
      <c r="L2081" s="56" t="s">
        <v>20532</v>
      </c>
      <c r="M2081" s="57" t="s">
        <v>20537</v>
      </c>
      <c r="N2081" s="58"/>
      <c r="O2081" s="58"/>
      <c r="P2081" s="58">
        <v>7.5199999999999987</v>
      </c>
      <c r="Q2081" s="58"/>
      <c r="R2081" s="59"/>
      <c r="S2081" s="59"/>
      <c r="T2081" s="59">
        <v>7.670399999999999</v>
      </c>
      <c r="U2081" s="59"/>
      <c r="V2081" s="59"/>
      <c r="W2081" s="59"/>
      <c r="X2081" s="59">
        <v>7.8238079999999988</v>
      </c>
      <c r="Y2081" s="59"/>
    </row>
    <row r="2082" spans="3:25">
      <c r="C2082" s="13" t="str">
        <f>IFERROR(VLOOKUP(A2082,$H$13:$K$2718,4,0),"")</f>
        <v/>
      </c>
      <c r="H2082" s="54" t="s">
        <v>16627</v>
      </c>
      <c r="I2082" s="55" t="s">
        <v>14562</v>
      </c>
      <c r="J2082" s="55" t="s">
        <v>14562</v>
      </c>
      <c r="K2082" s="56">
        <v>1</v>
      </c>
      <c r="L2082" s="56" t="s">
        <v>20533</v>
      </c>
      <c r="M2082" s="57" t="s">
        <v>20537</v>
      </c>
      <c r="N2082" s="58"/>
      <c r="O2082" s="58"/>
      <c r="P2082" s="58">
        <v>11.58</v>
      </c>
      <c r="Q2082" s="58"/>
      <c r="R2082" s="59"/>
      <c r="S2082" s="59"/>
      <c r="T2082" s="59">
        <v>11.8116</v>
      </c>
      <c r="U2082" s="59"/>
      <c r="V2082" s="59"/>
      <c r="W2082" s="59"/>
      <c r="X2082" s="59">
        <v>12.047832</v>
      </c>
      <c r="Y2082" s="59"/>
    </row>
    <row r="2083" spans="3:25">
      <c r="C2083" s="13" t="str">
        <f>IFERROR(VLOOKUP(A2083,$H$13:$K$2718,4,0),"")</f>
        <v/>
      </c>
      <c r="H2083" s="54" t="s">
        <v>16628</v>
      </c>
      <c r="I2083" s="55" t="s">
        <v>20090</v>
      </c>
      <c r="J2083" s="55" t="s">
        <v>14562</v>
      </c>
      <c r="K2083" s="56">
        <v>1</v>
      </c>
      <c r="L2083" s="56" t="s">
        <v>20533</v>
      </c>
      <c r="M2083" s="57" t="s">
        <v>20537</v>
      </c>
      <c r="N2083" s="58"/>
      <c r="O2083" s="58"/>
      <c r="P2083" s="58">
        <v>26.97</v>
      </c>
      <c r="Q2083" s="58"/>
      <c r="R2083" s="59"/>
      <c r="S2083" s="59"/>
      <c r="T2083" s="59">
        <v>27.509399999999999</v>
      </c>
      <c r="U2083" s="59"/>
      <c r="V2083" s="59"/>
      <c r="W2083" s="59"/>
      <c r="X2083" s="59">
        <v>28.059587999999998</v>
      </c>
      <c r="Y2083" s="59"/>
    </row>
    <row r="2084" spans="3:25">
      <c r="C2084" s="13" t="str">
        <f>IFERROR(VLOOKUP(A2084,$H$13:$K$2718,4,0),"")</f>
        <v/>
      </c>
      <c r="H2084" s="54" t="s">
        <v>16629</v>
      </c>
      <c r="I2084" s="55" t="s">
        <v>20091</v>
      </c>
      <c r="J2084" s="55" t="s">
        <v>14562</v>
      </c>
      <c r="K2084" s="56">
        <v>1</v>
      </c>
      <c r="L2084" s="56" t="s">
        <v>20533</v>
      </c>
      <c r="M2084" s="57" t="s">
        <v>20537</v>
      </c>
      <c r="N2084" s="58"/>
      <c r="O2084" s="58"/>
      <c r="P2084" s="58">
        <v>16.64</v>
      </c>
      <c r="Q2084" s="58"/>
      <c r="R2084" s="59"/>
      <c r="S2084" s="59"/>
      <c r="T2084" s="59">
        <v>16.972799999999999</v>
      </c>
      <c r="U2084" s="59"/>
      <c r="V2084" s="59"/>
      <c r="W2084" s="59"/>
      <c r="X2084" s="59">
        <v>17.312255999999998</v>
      </c>
      <c r="Y2084" s="59"/>
    </row>
    <row r="2085" spans="3:25">
      <c r="C2085" s="13" t="str">
        <f>IFERROR(VLOOKUP(A2085,$H$13:$K$2718,4,0),"")</f>
        <v/>
      </c>
      <c r="H2085" s="54" t="s">
        <v>16630</v>
      </c>
      <c r="I2085" s="55" t="s">
        <v>20092</v>
      </c>
      <c r="J2085" s="55" t="s">
        <v>14562</v>
      </c>
      <c r="K2085" s="56">
        <v>1</v>
      </c>
      <c r="L2085" s="56" t="s">
        <v>20533</v>
      </c>
      <c r="M2085" s="57" t="s">
        <v>20537</v>
      </c>
      <c r="N2085" s="58"/>
      <c r="O2085" s="58"/>
      <c r="P2085" s="58">
        <v>18.09</v>
      </c>
      <c r="Q2085" s="58"/>
      <c r="R2085" s="59"/>
      <c r="S2085" s="59"/>
      <c r="T2085" s="59">
        <v>18.451799999999999</v>
      </c>
      <c r="U2085" s="59"/>
      <c r="V2085" s="59"/>
      <c r="W2085" s="59"/>
      <c r="X2085" s="59">
        <v>18.820836</v>
      </c>
      <c r="Y2085" s="59"/>
    </row>
    <row r="2086" spans="3:25">
      <c r="C2086" s="13" t="str">
        <f>IFERROR(VLOOKUP(A2086,$H$13:$K$2718,4,0),"")</f>
        <v/>
      </c>
      <c r="H2086" s="54" t="s">
        <v>16631</v>
      </c>
      <c r="I2086" s="55" t="s">
        <v>20093</v>
      </c>
      <c r="J2086" s="55" t="s">
        <v>14562</v>
      </c>
      <c r="K2086" s="56">
        <v>1</v>
      </c>
      <c r="L2086" s="56" t="s">
        <v>20533</v>
      </c>
      <c r="M2086" s="57" t="s">
        <v>20537</v>
      </c>
      <c r="N2086" s="58"/>
      <c r="O2086" s="58"/>
      <c r="P2086" s="58">
        <v>16.297249999999998</v>
      </c>
      <c r="Q2086" s="58"/>
      <c r="R2086" s="59"/>
      <c r="S2086" s="59"/>
      <c r="T2086" s="59">
        <v>16.623194999999999</v>
      </c>
      <c r="U2086" s="59"/>
      <c r="V2086" s="59"/>
      <c r="W2086" s="59"/>
      <c r="X2086" s="59">
        <v>16.9556589</v>
      </c>
      <c r="Y2086" s="59"/>
    </row>
    <row r="2087" spans="3:25">
      <c r="C2087" s="13" t="str">
        <f>IFERROR(VLOOKUP(A2087,$H$13:$K$2718,4,0),"")</f>
        <v/>
      </c>
      <c r="H2087" s="54" t="s">
        <v>16632</v>
      </c>
      <c r="I2087" s="55" t="s">
        <v>14562</v>
      </c>
      <c r="J2087" s="55" t="s">
        <v>14562</v>
      </c>
      <c r="K2087" s="56">
        <v>1</v>
      </c>
      <c r="L2087" s="56" t="s">
        <v>20533</v>
      </c>
      <c r="M2087" s="57" t="s">
        <v>20537</v>
      </c>
      <c r="N2087" s="58"/>
      <c r="O2087" s="58"/>
      <c r="P2087" s="58">
        <v>6.05</v>
      </c>
      <c r="Q2087" s="58"/>
      <c r="R2087" s="59"/>
      <c r="S2087" s="59"/>
      <c r="T2087" s="59">
        <v>6.1709999999999994</v>
      </c>
      <c r="U2087" s="59"/>
      <c r="V2087" s="59"/>
      <c r="W2087" s="59"/>
      <c r="X2087" s="59">
        <v>6.2944199999999997</v>
      </c>
      <c r="Y2087" s="59"/>
    </row>
    <row r="2088" spans="3:25">
      <c r="C2088" s="13" t="str">
        <f>IFERROR(VLOOKUP(A2088,$H$13:$K$2718,4,0),"")</f>
        <v/>
      </c>
      <c r="H2088" s="54" t="s">
        <v>16633</v>
      </c>
      <c r="I2088" s="55" t="s">
        <v>20094</v>
      </c>
      <c r="J2088" s="55" t="s">
        <v>14562</v>
      </c>
      <c r="K2088" s="56">
        <v>1</v>
      </c>
      <c r="L2088" s="56" t="s">
        <v>20533</v>
      </c>
      <c r="M2088" s="57" t="s">
        <v>20537</v>
      </c>
      <c r="N2088" s="58"/>
      <c r="O2088" s="58"/>
      <c r="P2088" s="58">
        <v>14.79</v>
      </c>
      <c r="Q2088" s="58"/>
      <c r="R2088" s="59"/>
      <c r="S2088" s="59"/>
      <c r="T2088" s="59">
        <v>15.085799999999999</v>
      </c>
      <c r="U2088" s="59"/>
      <c r="V2088" s="59"/>
      <c r="W2088" s="59"/>
      <c r="X2088" s="59">
        <v>15.387516</v>
      </c>
      <c r="Y2088" s="59"/>
    </row>
    <row r="2089" spans="3:25">
      <c r="C2089" s="13" t="str">
        <f>IFERROR(VLOOKUP(A2089,$H$13:$K$2718,4,0),"")</f>
        <v/>
      </c>
      <c r="H2089" s="54" t="s">
        <v>16634</v>
      </c>
      <c r="I2089" s="55" t="s">
        <v>14562</v>
      </c>
      <c r="J2089" s="55" t="s">
        <v>14562</v>
      </c>
      <c r="K2089" s="56">
        <v>1</v>
      </c>
      <c r="L2089" s="56" t="s">
        <v>20533</v>
      </c>
      <c r="M2089" s="57" t="s">
        <v>20537</v>
      </c>
      <c r="N2089" s="58"/>
      <c r="O2089" s="58"/>
      <c r="P2089" s="58">
        <v>5.32</v>
      </c>
      <c r="Q2089" s="58"/>
      <c r="R2089" s="59"/>
      <c r="S2089" s="59"/>
      <c r="T2089" s="59">
        <v>5.4264000000000001</v>
      </c>
      <c r="U2089" s="59"/>
      <c r="V2089" s="59"/>
      <c r="W2089" s="59"/>
      <c r="X2089" s="59">
        <v>5.5349279999999998</v>
      </c>
      <c r="Y2089" s="59"/>
    </row>
    <row r="2090" spans="3:25">
      <c r="C2090" s="13" t="str">
        <f>IFERROR(VLOOKUP(A2090,$H$13:$K$2718,4,0),"")</f>
        <v/>
      </c>
      <c r="H2090" s="54" t="s">
        <v>16635</v>
      </c>
      <c r="I2090" s="55" t="s">
        <v>14562</v>
      </c>
      <c r="J2090" s="55" t="s">
        <v>14562</v>
      </c>
      <c r="K2090" s="56">
        <v>1</v>
      </c>
      <c r="L2090" s="56" t="s">
        <v>20533</v>
      </c>
      <c r="M2090" s="57" t="s">
        <v>20537</v>
      </c>
      <c r="N2090" s="58"/>
      <c r="O2090" s="58"/>
      <c r="P2090" s="58">
        <v>25.74</v>
      </c>
      <c r="Q2090" s="58"/>
      <c r="R2090" s="59"/>
      <c r="S2090" s="59"/>
      <c r="T2090" s="59">
        <v>26.254799999999999</v>
      </c>
      <c r="U2090" s="59"/>
      <c r="V2090" s="59"/>
      <c r="W2090" s="59"/>
      <c r="X2090" s="59">
        <v>26.779896000000001</v>
      </c>
      <c r="Y2090" s="59"/>
    </row>
    <row r="2091" spans="3:25">
      <c r="C2091" s="13" t="str">
        <f>IFERROR(VLOOKUP(A2091,$H$13:$K$2718,4,0),"")</f>
        <v/>
      </c>
      <c r="H2091" s="54" t="s">
        <v>16636</v>
      </c>
      <c r="I2091" s="55" t="s">
        <v>14562</v>
      </c>
      <c r="J2091" s="55" t="s">
        <v>14562</v>
      </c>
      <c r="K2091" s="56">
        <v>1</v>
      </c>
      <c r="L2091" s="56" t="s">
        <v>20533</v>
      </c>
      <c r="M2091" s="57" t="s">
        <v>20537</v>
      </c>
      <c r="N2091" s="58"/>
      <c r="O2091" s="58"/>
      <c r="P2091" s="58">
        <v>12.54</v>
      </c>
      <c r="Q2091" s="58"/>
      <c r="R2091" s="59"/>
      <c r="S2091" s="59"/>
      <c r="T2091" s="59">
        <v>12.790799999999999</v>
      </c>
      <c r="U2091" s="59"/>
      <c r="V2091" s="59"/>
      <c r="W2091" s="59"/>
      <c r="X2091" s="59">
        <v>13.046615999999998</v>
      </c>
      <c r="Y2091" s="59"/>
    </row>
    <row r="2092" spans="3:25">
      <c r="C2092" s="13" t="str">
        <f>IFERROR(VLOOKUP(A2092,$H$13:$K$2718,4,0),"")</f>
        <v/>
      </c>
      <c r="H2092" s="54" t="s">
        <v>16637</v>
      </c>
      <c r="I2092" s="55" t="s">
        <v>20095</v>
      </c>
      <c r="J2092" s="55" t="s">
        <v>14562</v>
      </c>
      <c r="K2092" s="56">
        <v>1</v>
      </c>
      <c r="L2092" s="56" t="s">
        <v>20533</v>
      </c>
      <c r="M2092" s="57" t="s">
        <v>20537</v>
      </c>
      <c r="N2092" s="58"/>
      <c r="O2092" s="58"/>
      <c r="P2092" s="58">
        <v>46.21</v>
      </c>
      <c r="Q2092" s="58"/>
      <c r="R2092" s="59"/>
      <c r="S2092" s="59"/>
      <c r="T2092" s="59">
        <v>47.1342</v>
      </c>
      <c r="U2092" s="59"/>
      <c r="V2092" s="59"/>
      <c r="W2092" s="59"/>
      <c r="X2092" s="59">
        <v>48.076884</v>
      </c>
      <c r="Y2092" s="59"/>
    </row>
    <row r="2093" spans="3:25">
      <c r="C2093" s="13" t="str">
        <f>IFERROR(VLOOKUP(A2093,$H$13:$K$2718,4,0),"")</f>
        <v/>
      </c>
      <c r="H2093" s="54" t="s">
        <v>16638</v>
      </c>
      <c r="I2093" s="55" t="s">
        <v>14562</v>
      </c>
      <c r="J2093" s="55" t="s">
        <v>14562</v>
      </c>
      <c r="K2093" s="56">
        <v>1</v>
      </c>
      <c r="L2093" s="56" t="s">
        <v>20533</v>
      </c>
      <c r="M2093" s="57" t="s">
        <v>20537</v>
      </c>
      <c r="N2093" s="58"/>
      <c r="O2093" s="58"/>
      <c r="P2093" s="58">
        <v>10.86</v>
      </c>
      <c r="Q2093" s="58"/>
      <c r="R2093" s="59"/>
      <c r="S2093" s="59"/>
      <c r="T2093" s="59">
        <v>11.077199999999999</v>
      </c>
      <c r="U2093" s="59"/>
      <c r="V2093" s="59"/>
      <c r="W2093" s="59"/>
      <c r="X2093" s="59">
        <v>11.298743999999999</v>
      </c>
      <c r="Y2093" s="59"/>
    </row>
    <row r="2094" spans="3:25">
      <c r="C2094" s="13" t="str">
        <f>IFERROR(VLOOKUP(A2094,$H$13:$K$2718,4,0),"")</f>
        <v/>
      </c>
      <c r="H2094" s="54" t="s">
        <v>16639</v>
      </c>
      <c r="I2094" s="55" t="s">
        <v>14562</v>
      </c>
      <c r="J2094" s="55" t="s">
        <v>14562</v>
      </c>
      <c r="K2094" s="56">
        <v>1</v>
      </c>
      <c r="L2094" s="56" t="s">
        <v>20533</v>
      </c>
      <c r="M2094" s="57" t="s">
        <v>20537</v>
      </c>
      <c r="N2094" s="58"/>
      <c r="O2094" s="58"/>
      <c r="P2094" s="58">
        <v>10.169999999999998</v>
      </c>
      <c r="Q2094" s="58"/>
      <c r="R2094" s="59"/>
      <c r="S2094" s="59"/>
      <c r="T2094" s="59">
        <v>10.373399999999998</v>
      </c>
      <c r="U2094" s="59"/>
      <c r="V2094" s="59"/>
      <c r="W2094" s="59"/>
      <c r="X2094" s="59">
        <v>10.580867999999999</v>
      </c>
      <c r="Y2094" s="59"/>
    </row>
    <row r="2095" spans="3:25">
      <c r="C2095" s="13" t="str">
        <f>IFERROR(VLOOKUP(A2095,$H$13:$K$2718,4,0),"")</f>
        <v/>
      </c>
      <c r="H2095" s="54" t="s">
        <v>16640</v>
      </c>
      <c r="I2095" s="55" t="s">
        <v>14562</v>
      </c>
      <c r="J2095" s="55" t="s">
        <v>14562</v>
      </c>
      <c r="K2095" s="56">
        <v>1</v>
      </c>
      <c r="L2095" s="56" t="s">
        <v>20533</v>
      </c>
      <c r="M2095" s="57" t="s">
        <v>20537</v>
      </c>
      <c r="N2095" s="58"/>
      <c r="O2095" s="58"/>
      <c r="P2095" s="58">
        <v>59.629999999999995</v>
      </c>
      <c r="Q2095" s="58"/>
      <c r="R2095" s="59"/>
      <c r="S2095" s="59"/>
      <c r="T2095" s="59">
        <v>60.822599999999994</v>
      </c>
      <c r="U2095" s="59"/>
      <c r="V2095" s="59"/>
      <c r="W2095" s="59"/>
      <c r="X2095" s="59">
        <v>62.039051999999991</v>
      </c>
      <c r="Y2095" s="59"/>
    </row>
    <row r="2096" spans="3:25">
      <c r="C2096" s="13" t="str">
        <f>IFERROR(VLOOKUP(A2096,$H$13:$K$2718,4,0),"")</f>
        <v/>
      </c>
      <c r="H2096" s="54" t="s">
        <v>16641</v>
      </c>
      <c r="I2096" s="55" t="s">
        <v>14562</v>
      </c>
      <c r="J2096" s="55" t="s">
        <v>14562</v>
      </c>
      <c r="K2096" s="56">
        <v>1</v>
      </c>
      <c r="L2096" s="56" t="s">
        <v>20533</v>
      </c>
      <c r="M2096" s="57" t="s">
        <v>20537</v>
      </c>
      <c r="N2096" s="58"/>
      <c r="O2096" s="58"/>
      <c r="P2096" s="58">
        <v>33.71275</v>
      </c>
      <c r="Q2096" s="58"/>
      <c r="R2096" s="59"/>
      <c r="S2096" s="59"/>
      <c r="T2096" s="59">
        <v>34.387005000000002</v>
      </c>
      <c r="U2096" s="59"/>
      <c r="V2096" s="59"/>
      <c r="W2096" s="59"/>
      <c r="X2096" s="59">
        <v>35.074745100000001</v>
      </c>
      <c r="Y2096" s="59"/>
    </row>
    <row r="2097" spans="3:25">
      <c r="C2097" s="13" t="str">
        <f>IFERROR(VLOOKUP(A2097,$H$13:$K$2718,4,0),"")</f>
        <v/>
      </c>
      <c r="H2097" s="54" t="s">
        <v>16642</v>
      </c>
      <c r="I2097" s="55" t="s">
        <v>14562</v>
      </c>
      <c r="J2097" s="55" t="s">
        <v>20096</v>
      </c>
      <c r="K2097" s="56">
        <v>1</v>
      </c>
      <c r="L2097" s="56" t="s">
        <v>20532</v>
      </c>
      <c r="M2097" s="57" t="s">
        <v>20537</v>
      </c>
      <c r="N2097" s="58"/>
      <c r="O2097" s="58"/>
      <c r="P2097" s="58">
        <v>5.07</v>
      </c>
      <c r="Q2097" s="58"/>
      <c r="R2097" s="59"/>
      <c r="S2097" s="59"/>
      <c r="T2097" s="59">
        <v>5.1714000000000002</v>
      </c>
      <c r="U2097" s="59"/>
      <c r="V2097" s="59"/>
      <c r="W2097" s="59"/>
      <c r="X2097" s="59">
        <v>5.2748280000000003</v>
      </c>
      <c r="Y2097" s="59"/>
    </row>
    <row r="2098" spans="3:25">
      <c r="C2098" s="13" t="str">
        <f>IFERROR(VLOOKUP(A2098,$H$13:$K$2718,4,0),"")</f>
        <v/>
      </c>
      <c r="H2098" s="54" t="s">
        <v>16643</v>
      </c>
      <c r="I2098" s="55" t="s">
        <v>14562</v>
      </c>
      <c r="J2098" s="55" t="s">
        <v>14562</v>
      </c>
      <c r="K2098" s="56">
        <v>1</v>
      </c>
      <c r="L2098" s="56" t="s">
        <v>20532</v>
      </c>
      <c r="M2098" s="57" t="s">
        <v>20537</v>
      </c>
      <c r="N2098" s="58"/>
      <c r="O2098" s="58"/>
      <c r="P2098" s="58">
        <v>4.67</v>
      </c>
      <c r="Q2098" s="58"/>
      <c r="R2098" s="59"/>
      <c r="S2098" s="59"/>
      <c r="T2098" s="59">
        <v>4.7633999999999999</v>
      </c>
      <c r="U2098" s="59"/>
      <c r="V2098" s="59"/>
      <c r="W2098" s="59"/>
      <c r="X2098" s="59">
        <v>4.8586679999999998</v>
      </c>
      <c r="Y2098" s="59"/>
    </row>
    <row r="2099" spans="3:25">
      <c r="C2099" s="13" t="str">
        <f>IFERROR(VLOOKUP(A2099,$H$13:$K$2718,4,0),"")</f>
        <v/>
      </c>
      <c r="H2099" s="54" t="s">
        <v>16644</v>
      </c>
      <c r="I2099" s="55" t="s">
        <v>20097</v>
      </c>
      <c r="J2099" s="55" t="s">
        <v>14562</v>
      </c>
      <c r="K2099" s="56">
        <v>1</v>
      </c>
      <c r="L2099" s="56" t="s">
        <v>20532</v>
      </c>
      <c r="M2099" s="57" t="s">
        <v>20537</v>
      </c>
      <c r="N2099" s="58"/>
      <c r="O2099" s="58"/>
      <c r="P2099" s="58">
        <v>4.8599999999999994</v>
      </c>
      <c r="Q2099" s="58"/>
      <c r="R2099" s="59"/>
      <c r="S2099" s="59"/>
      <c r="T2099" s="59">
        <v>4.9571999999999994</v>
      </c>
      <c r="U2099" s="59"/>
      <c r="V2099" s="59"/>
      <c r="W2099" s="59"/>
      <c r="X2099" s="59">
        <v>5.0563439999999993</v>
      </c>
      <c r="Y2099" s="59"/>
    </row>
    <row r="2100" spans="3:25">
      <c r="C2100" s="13" t="str">
        <f>IFERROR(VLOOKUP(A2100,$H$13:$K$2718,4,0),"")</f>
        <v/>
      </c>
      <c r="H2100" s="54" t="s">
        <v>16645</v>
      </c>
      <c r="I2100" s="55" t="s">
        <v>14562</v>
      </c>
      <c r="J2100" s="55" t="s">
        <v>20098</v>
      </c>
      <c r="K2100" s="56">
        <v>1</v>
      </c>
      <c r="L2100" s="56" t="s">
        <v>20532</v>
      </c>
      <c r="M2100" s="57" t="s">
        <v>20537</v>
      </c>
      <c r="N2100" s="58"/>
      <c r="O2100" s="58"/>
      <c r="P2100" s="58">
        <v>8.1177000000000028</v>
      </c>
      <c r="Q2100" s="58"/>
      <c r="R2100" s="59"/>
      <c r="S2100" s="59"/>
      <c r="T2100" s="59">
        <v>8.2800540000000034</v>
      </c>
      <c r="U2100" s="59"/>
      <c r="V2100" s="59"/>
      <c r="W2100" s="59"/>
      <c r="X2100" s="59">
        <v>8.4456550800000034</v>
      </c>
      <c r="Y2100" s="59"/>
    </row>
    <row r="2101" spans="3:25">
      <c r="C2101" s="13" t="str">
        <f>IFERROR(VLOOKUP(A2101,$H$13:$K$2718,4,0),"")</f>
        <v/>
      </c>
      <c r="H2101" s="54" t="s">
        <v>16646</v>
      </c>
      <c r="I2101" s="55" t="s">
        <v>14562</v>
      </c>
      <c r="J2101" s="55" t="s">
        <v>14562</v>
      </c>
      <c r="K2101" s="56">
        <v>1</v>
      </c>
      <c r="L2101" s="56" t="s">
        <v>20532</v>
      </c>
      <c r="M2101" s="57" t="s">
        <v>20537</v>
      </c>
      <c r="N2101" s="58"/>
      <c r="O2101" s="58"/>
      <c r="P2101" s="58">
        <v>4.9437499999999996</v>
      </c>
      <c r="Q2101" s="58"/>
      <c r="R2101" s="59"/>
      <c r="S2101" s="59"/>
      <c r="T2101" s="59">
        <v>5.0426249999999992</v>
      </c>
      <c r="U2101" s="59"/>
      <c r="V2101" s="59"/>
      <c r="W2101" s="59"/>
      <c r="X2101" s="59">
        <v>5.1434774999999995</v>
      </c>
      <c r="Y2101" s="59"/>
    </row>
    <row r="2102" spans="3:25">
      <c r="C2102" s="13" t="str">
        <f>IFERROR(VLOOKUP(A2102,$H$13:$K$2718,4,0),"")</f>
        <v/>
      </c>
      <c r="H2102" s="54" t="s">
        <v>16647</v>
      </c>
      <c r="I2102" s="55" t="s">
        <v>14562</v>
      </c>
      <c r="J2102" s="55" t="s">
        <v>14562</v>
      </c>
      <c r="K2102" s="56">
        <v>1</v>
      </c>
      <c r="L2102" s="56" t="s">
        <v>20532</v>
      </c>
      <c r="M2102" s="57" t="s">
        <v>20537</v>
      </c>
      <c r="N2102" s="58"/>
      <c r="O2102" s="58"/>
      <c r="P2102" s="58">
        <v>3.9499999999999997</v>
      </c>
      <c r="Q2102" s="58"/>
      <c r="R2102" s="59"/>
      <c r="S2102" s="59"/>
      <c r="T2102" s="59">
        <v>4.0289999999999999</v>
      </c>
      <c r="U2102" s="59"/>
      <c r="V2102" s="59"/>
      <c r="W2102" s="59"/>
      <c r="X2102" s="59">
        <v>4.1095800000000002</v>
      </c>
      <c r="Y2102" s="59"/>
    </row>
    <row r="2103" spans="3:25">
      <c r="C2103" s="13" t="str">
        <f>IFERROR(VLOOKUP(A2103,$H$13:$K$2718,4,0),"")</f>
        <v/>
      </c>
      <c r="H2103" s="54" t="s">
        <v>16648</v>
      </c>
      <c r="I2103" s="55" t="s">
        <v>20099</v>
      </c>
      <c r="J2103" s="55" t="s">
        <v>14562</v>
      </c>
      <c r="K2103" s="56">
        <v>1</v>
      </c>
      <c r="L2103" s="56" t="s">
        <v>20532</v>
      </c>
      <c r="M2103" s="57" t="s">
        <v>20537</v>
      </c>
      <c r="N2103" s="58"/>
      <c r="O2103" s="58"/>
      <c r="P2103" s="58">
        <v>6.72</v>
      </c>
      <c r="Q2103" s="58"/>
      <c r="R2103" s="59"/>
      <c r="S2103" s="59"/>
      <c r="T2103" s="59">
        <v>6.8544</v>
      </c>
      <c r="U2103" s="59"/>
      <c r="V2103" s="59"/>
      <c r="W2103" s="59"/>
      <c r="X2103" s="59">
        <v>6.9914880000000004</v>
      </c>
      <c r="Y2103" s="59"/>
    </row>
    <row r="2104" spans="3:25">
      <c r="C2104" s="13" t="str">
        <f>IFERROR(VLOOKUP(A2104,$H$13:$K$2718,4,0),"")</f>
        <v/>
      </c>
      <c r="H2104" s="54" t="s">
        <v>16649</v>
      </c>
      <c r="I2104" s="55" t="s">
        <v>20100</v>
      </c>
      <c r="J2104" s="55" t="s">
        <v>14562</v>
      </c>
      <c r="K2104" s="56">
        <v>1</v>
      </c>
      <c r="L2104" s="56" t="s">
        <v>20532</v>
      </c>
      <c r="M2104" s="57" t="s">
        <v>20537</v>
      </c>
      <c r="N2104" s="58"/>
      <c r="O2104" s="58"/>
      <c r="P2104" s="58">
        <v>2.4374999999999996</v>
      </c>
      <c r="Q2104" s="58"/>
      <c r="R2104" s="59"/>
      <c r="S2104" s="59"/>
      <c r="T2104" s="59">
        <v>2.4862499999999996</v>
      </c>
      <c r="U2104" s="59"/>
      <c r="V2104" s="59"/>
      <c r="W2104" s="59"/>
      <c r="X2104" s="59">
        <v>2.5359749999999996</v>
      </c>
      <c r="Y2104" s="59"/>
    </row>
    <row r="2105" spans="3:25">
      <c r="C2105" s="13" t="str">
        <f>IFERROR(VLOOKUP(A2105,$H$13:$K$2718,4,0),"")</f>
        <v/>
      </c>
      <c r="H2105" s="54" t="s">
        <v>16650</v>
      </c>
      <c r="I2105" s="55" t="s">
        <v>14562</v>
      </c>
      <c r="J2105" s="55" t="s">
        <v>14562</v>
      </c>
      <c r="K2105" s="56">
        <v>1</v>
      </c>
      <c r="L2105" s="56" t="s">
        <v>20532</v>
      </c>
      <c r="M2105" s="57" t="s">
        <v>20537</v>
      </c>
      <c r="N2105" s="58"/>
      <c r="O2105" s="58"/>
      <c r="P2105" s="58">
        <v>3.7499999999999996</v>
      </c>
      <c r="Q2105" s="58"/>
      <c r="R2105" s="59"/>
      <c r="S2105" s="59"/>
      <c r="T2105" s="59">
        <v>3.8249999999999997</v>
      </c>
      <c r="U2105" s="59"/>
      <c r="V2105" s="59"/>
      <c r="W2105" s="59"/>
      <c r="X2105" s="59">
        <v>3.9014999999999995</v>
      </c>
      <c r="Y2105" s="59"/>
    </row>
    <row r="2106" spans="3:25">
      <c r="C2106" s="13" t="str">
        <f>IFERROR(VLOOKUP(A2106,$H$13:$K$2718,4,0),"")</f>
        <v/>
      </c>
      <c r="H2106" s="54" t="s">
        <v>16651</v>
      </c>
      <c r="I2106" s="55" t="s">
        <v>14562</v>
      </c>
      <c r="J2106" s="55" t="s">
        <v>14562</v>
      </c>
      <c r="K2106" s="56">
        <v>1</v>
      </c>
      <c r="L2106" s="56" t="s">
        <v>20532</v>
      </c>
      <c r="M2106" s="57" t="s">
        <v>20537</v>
      </c>
      <c r="N2106" s="58"/>
      <c r="O2106" s="58"/>
      <c r="P2106" s="58">
        <v>6.7799999999999994</v>
      </c>
      <c r="Q2106" s="58"/>
      <c r="R2106" s="59"/>
      <c r="S2106" s="59"/>
      <c r="T2106" s="59">
        <v>6.9155999999999995</v>
      </c>
      <c r="U2106" s="59"/>
      <c r="V2106" s="59"/>
      <c r="W2106" s="59"/>
      <c r="X2106" s="59">
        <v>7.0539119999999995</v>
      </c>
      <c r="Y2106" s="59"/>
    </row>
    <row r="2107" spans="3:25">
      <c r="C2107" s="13" t="str">
        <f>IFERROR(VLOOKUP(A2107,$H$13:$K$2718,4,0),"")</f>
        <v/>
      </c>
      <c r="H2107" s="54" t="s">
        <v>16652</v>
      </c>
      <c r="I2107" s="55" t="s">
        <v>14562</v>
      </c>
      <c r="J2107" s="55" t="s">
        <v>14562</v>
      </c>
      <c r="K2107" s="56">
        <v>1</v>
      </c>
      <c r="L2107" s="56" t="s">
        <v>20532</v>
      </c>
      <c r="M2107" s="57" t="s">
        <v>20537</v>
      </c>
      <c r="N2107" s="58"/>
      <c r="O2107" s="58"/>
      <c r="P2107" s="58">
        <v>3.3464999999999985</v>
      </c>
      <c r="Q2107" s="58"/>
      <c r="R2107" s="59"/>
      <c r="S2107" s="59"/>
      <c r="T2107" s="59">
        <v>3.4134299999999986</v>
      </c>
      <c r="U2107" s="59"/>
      <c r="V2107" s="59"/>
      <c r="W2107" s="59"/>
      <c r="X2107" s="59">
        <v>3.4816985999999988</v>
      </c>
      <c r="Y2107" s="59"/>
    </row>
    <row r="2108" spans="3:25">
      <c r="C2108" s="13" t="str">
        <f>IFERROR(VLOOKUP(A2108,$H$13:$K$2718,4,0),"")</f>
        <v/>
      </c>
      <c r="H2108" s="54" t="s">
        <v>16653</v>
      </c>
      <c r="I2108" s="55" t="s">
        <v>14562</v>
      </c>
      <c r="J2108" s="55" t="s">
        <v>14562</v>
      </c>
      <c r="K2108" s="56">
        <v>1</v>
      </c>
      <c r="L2108" s="56" t="s">
        <v>20532</v>
      </c>
      <c r="M2108" s="57" t="s">
        <v>20537</v>
      </c>
      <c r="N2108" s="58"/>
      <c r="O2108" s="58"/>
      <c r="P2108" s="58">
        <v>4.8</v>
      </c>
      <c r="Q2108" s="58"/>
      <c r="R2108" s="59"/>
      <c r="S2108" s="59"/>
      <c r="T2108" s="59">
        <v>4.8959999999999999</v>
      </c>
      <c r="U2108" s="59"/>
      <c r="V2108" s="59"/>
      <c r="W2108" s="59"/>
      <c r="X2108" s="59">
        <v>4.9939200000000001</v>
      </c>
      <c r="Y2108" s="59"/>
    </row>
    <row r="2109" spans="3:25">
      <c r="C2109" s="13" t="str">
        <f>IFERROR(VLOOKUP(A2109,$H$13:$K$2718,4,0),"")</f>
        <v/>
      </c>
      <c r="H2109" s="54" t="s">
        <v>16654</v>
      </c>
      <c r="I2109" s="55" t="s">
        <v>14562</v>
      </c>
      <c r="J2109" s="55" t="s">
        <v>14562</v>
      </c>
      <c r="K2109" s="56">
        <v>1</v>
      </c>
      <c r="L2109" s="56" t="s">
        <v>20532</v>
      </c>
      <c r="M2109" s="57" t="s">
        <v>20537</v>
      </c>
      <c r="N2109" s="58"/>
      <c r="O2109" s="58"/>
      <c r="P2109" s="58">
        <v>2.65</v>
      </c>
      <c r="Q2109" s="58"/>
      <c r="R2109" s="59"/>
      <c r="S2109" s="59"/>
      <c r="T2109" s="59">
        <v>2.7029999999999998</v>
      </c>
      <c r="U2109" s="59"/>
      <c r="V2109" s="59"/>
      <c r="W2109" s="59"/>
      <c r="X2109" s="59">
        <v>2.7570600000000001</v>
      </c>
      <c r="Y2109" s="59"/>
    </row>
    <row r="2110" spans="3:25">
      <c r="C2110" s="13" t="str">
        <f>IFERROR(VLOOKUP(A2110,$H$13:$K$2718,4,0),"")</f>
        <v/>
      </c>
      <c r="H2110" s="54" t="s">
        <v>16655</v>
      </c>
      <c r="I2110" s="55" t="s">
        <v>20101</v>
      </c>
      <c r="J2110" s="55" t="s">
        <v>14562</v>
      </c>
      <c r="K2110" s="56">
        <v>1</v>
      </c>
      <c r="L2110" s="56" t="s">
        <v>20532</v>
      </c>
      <c r="M2110" s="57" t="s">
        <v>20537</v>
      </c>
      <c r="N2110" s="58"/>
      <c r="O2110" s="58"/>
      <c r="P2110" s="58">
        <v>1.79</v>
      </c>
      <c r="Q2110" s="58"/>
      <c r="R2110" s="59"/>
      <c r="S2110" s="59"/>
      <c r="T2110" s="59">
        <v>1.8258000000000001</v>
      </c>
      <c r="U2110" s="59"/>
      <c r="V2110" s="59"/>
      <c r="W2110" s="59"/>
      <c r="X2110" s="59">
        <v>1.8623160000000001</v>
      </c>
      <c r="Y2110" s="59"/>
    </row>
    <row r="2111" spans="3:25">
      <c r="C2111" s="13" t="str">
        <f>IFERROR(VLOOKUP(A2111,$H$13:$K$2718,4,0),"")</f>
        <v/>
      </c>
      <c r="H2111" s="54" t="s">
        <v>16656</v>
      </c>
      <c r="I2111" s="55" t="s">
        <v>14562</v>
      </c>
      <c r="J2111" s="55" t="s">
        <v>14562</v>
      </c>
      <c r="K2111" s="56">
        <v>1</v>
      </c>
      <c r="L2111" s="56" t="s">
        <v>20532</v>
      </c>
      <c r="M2111" s="57" t="s">
        <v>20537</v>
      </c>
      <c r="N2111" s="58"/>
      <c r="O2111" s="58"/>
      <c r="P2111" s="58">
        <v>11.399999999999999</v>
      </c>
      <c r="Q2111" s="58"/>
      <c r="R2111" s="59"/>
      <c r="S2111" s="59"/>
      <c r="T2111" s="59">
        <v>11.627999999999998</v>
      </c>
      <c r="U2111" s="59"/>
      <c r="V2111" s="59"/>
      <c r="W2111" s="59"/>
      <c r="X2111" s="59">
        <v>11.860559999999998</v>
      </c>
      <c r="Y2111" s="59"/>
    </row>
    <row r="2112" spans="3:25">
      <c r="C2112" s="13" t="str">
        <f>IFERROR(VLOOKUP(A2112,$H$13:$K$2718,4,0),"")</f>
        <v/>
      </c>
      <c r="H2112" s="54" t="s">
        <v>16657</v>
      </c>
      <c r="I2112" s="55" t="s">
        <v>20102</v>
      </c>
      <c r="J2112" s="55" t="s">
        <v>14562</v>
      </c>
      <c r="K2112" s="56">
        <v>1</v>
      </c>
      <c r="L2112" s="56" t="s">
        <v>20532</v>
      </c>
      <c r="M2112" s="57" t="s">
        <v>20537</v>
      </c>
      <c r="N2112" s="58"/>
      <c r="O2112" s="58"/>
      <c r="P2112" s="58">
        <v>4.8299999999999992</v>
      </c>
      <c r="Q2112" s="58"/>
      <c r="R2112" s="59"/>
      <c r="S2112" s="59"/>
      <c r="T2112" s="59">
        <v>4.9265999999999988</v>
      </c>
      <c r="U2112" s="59"/>
      <c r="V2112" s="59"/>
      <c r="W2112" s="59"/>
      <c r="X2112" s="59">
        <v>5.0251319999999984</v>
      </c>
      <c r="Y2112" s="59"/>
    </row>
    <row r="2113" spans="3:25">
      <c r="C2113" s="13" t="str">
        <f>IFERROR(VLOOKUP(A2113,$H$13:$K$2718,4,0),"")</f>
        <v/>
      </c>
      <c r="H2113" s="54" t="s">
        <v>16658</v>
      </c>
      <c r="I2113" s="55" t="s">
        <v>20103</v>
      </c>
      <c r="J2113" s="55" t="s">
        <v>14562</v>
      </c>
      <c r="K2113" s="56">
        <v>1</v>
      </c>
      <c r="L2113" s="56" t="s">
        <v>20532</v>
      </c>
      <c r="M2113" s="57" t="s">
        <v>20537</v>
      </c>
      <c r="N2113" s="58"/>
      <c r="O2113" s="58"/>
      <c r="P2113" s="58">
        <v>3.02</v>
      </c>
      <c r="Q2113" s="58"/>
      <c r="R2113" s="59"/>
      <c r="S2113" s="59"/>
      <c r="T2113" s="59">
        <v>3.0804</v>
      </c>
      <c r="U2113" s="59"/>
      <c r="V2113" s="59"/>
      <c r="W2113" s="59"/>
      <c r="X2113" s="59">
        <v>3.1420080000000001</v>
      </c>
      <c r="Y2113" s="59"/>
    </row>
    <row r="2114" spans="3:25">
      <c r="C2114" s="13" t="str">
        <f>IFERROR(VLOOKUP(A2114,$H$13:$K$2718,4,0),"")</f>
        <v/>
      </c>
      <c r="H2114" s="54" t="s">
        <v>16659</v>
      </c>
      <c r="I2114" s="55" t="s">
        <v>20104</v>
      </c>
      <c r="J2114" s="55" t="s">
        <v>20105</v>
      </c>
      <c r="K2114" s="56">
        <v>6</v>
      </c>
      <c r="L2114" s="56" t="s">
        <v>20532</v>
      </c>
      <c r="M2114" s="57" t="s">
        <v>20537</v>
      </c>
      <c r="N2114" s="58"/>
      <c r="O2114" s="58"/>
      <c r="P2114" s="58">
        <v>2.08</v>
      </c>
      <c r="Q2114" s="58"/>
      <c r="R2114" s="59"/>
      <c r="S2114" s="59"/>
      <c r="T2114" s="59">
        <v>2.1215999999999999</v>
      </c>
      <c r="U2114" s="59"/>
      <c r="V2114" s="59"/>
      <c r="W2114" s="59"/>
      <c r="X2114" s="59">
        <v>2.1640319999999997</v>
      </c>
      <c r="Y2114" s="59"/>
    </row>
    <row r="2115" spans="3:25">
      <c r="C2115" s="13" t="str">
        <f>IFERROR(VLOOKUP(A2115,$H$13:$K$2718,4,0),"")</f>
        <v/>
      </c>
      <c r="H2115" s="54" t="s">
        <v>16660</v>
      </c>
      <c r="I2115" s="55" t="s">
        <v>20106</v>
      </c>
      <c r="J2115" s="55" t="s">
        <v>14562</v>
      </c>
      <c r="K2115" s="56">
        <v>1</v>
      </c>
      <c r="L2115" s="56" t="s">
        <v>20532</v>
      </c>
      <c r="M2115" s="57" t="s">
        <v>20537</v>
      </c>
      <c r="N2115" s="58"/>
      <c r="O2115" s="58"/>
      <c r="P2115" s="58">
        <v>2</v>
      </c>
      <c r="Q2115" s="58"/>
      <c r="R2115" s="59"/>
      <c r="S2115" s="59"/>
      <c r="T2115" s="59">
        <v>2.04</v>
      </c>
      <c r="U2115" s="59"/>
      <c r="V2115" s="59"/>
      <c r="W2115" s="59"/>
      <c r="X2115" s="59">
        <v>2.0808</v>
      </c>
      <c r="Y2115" s="59"/>
    </row>
    <row r="2116" spans="3:25">
      <c r="C2116" s="13" t="str">
        <f>IFERROR(VLOOKUP(A2116,$H$13:$K$2718,4,0),"")</f>
        <v/>
      </c>
      <c r="H2116" s="54" t="s">
        <v>16661</v>
      </c>
      <c r="I2116" s="55" t="s">
        <v>14562</v>
      </c>
      <c r="J2116" s="55" t="s">
        <v>14562</v>
      </c>
      <c r="K2116" s="56">
        <v>1</v>
      </c>
      <c r="L2116" s="56" t="s">
        <v>20532</v>
      </c>
      <c r="M2116" s="57" t="s">
        <v>20537</v>
      </c>
      <c r="N2116" s="58"/>
      <c r="O2116" s="58"/>
      <c r="P2116" s="58">
        <v>3.09</v>
      </c>
      <c r="Q2116" s="58"/>
      <c r="R2116" s="59"/>
      <c r="S2116" s="59"/>
      <c r="T2116" s="59">
        <v>3.1517999999999997</v>
      </c>
      <c r="U2116" s="59"/>
      <c r="V2116" s="59"/>
      <c r="W2116" s="59"/>
      <c r="X2116" s="59">
        <v>3.2148359999999996</v>
      </c>
      <c r="Y2116" s="59"/>
    </row>
    <row r="2117" spans="3:25">
      <c r="C2117" s="13" t="str">
        <f>IFERROR(VLOOKUP(A2117,$H$13:$K$2718,4,0),"")</f>
        <v/>
      </c>
      <c r="H2117" s="54" t="s">
        <v>16662</v>
      </c>
      <c r="I2117" s="55" t="s">
        <v>14562</v>
      </c>
      <c r="J2117" s="55" t="s">
        <v>14562</v>
      </c>
      <c r="K2117" s="56">
        <v>1</v>
      </c>
      <c r="L2117" s="56" t="s">
        <v>20532</v>
      </c>
      <c r="M2117" s="57" t="s">
        <v>20537</v>
      </c>
      <c r="N2117" s="58"/>
      <c r="O2117" s="58"/>
      <c r="P2117" s="58">
        <v>2.7800000000000002</v>
      </c>
      <c r="Q2117" s="58"/>
      <c r="R2117" s="59"/>
      <c r="S2117" s="59"/>
      <c r="T2117" s="59">
        <v>2.8356000000000003</v>
      </c>
      <c r="U2117" s="59"/>
      <c r="V2117" s="59"/>
      <c r="W2117" s="59"/>
      <c r="X2117" s="59">
        <v>2.8923120000000004</v>
      </c>
      <c r="Y2117" s="59"/>
    </row>
    <row r="2118" spans="3:25">
      <c r="C2118" s="13" t="str">
        <f>IFERROR(VLOOKUP(A2118,$H$13:$K$2718,4,0),"")</f>
        <v/>
      </c>
      <c r="H2118" s="54" t="s">
        <v>16663</v>
      </c>
      <c r="I2118" s="55" t="s">
        <v>14562</v>
      </c>
      <c r="J2118" s="55" t="s">
        <v>14562</v>
      </c>
      <c r="K2118" s="56">
        <v>1</v>
      </c>
      <c r="L2118" s="56" t="s">
        <v>20532</v>
      </c>
      <c r="M2118" s="57" t="s">
        <v>20537</v>
      </c>
      <c r="N2118" s="58"/>
      <c r="O2118" s="58"/>
      <c r="P2118" s="58">
        <v>3.18</v>
      </c>
      <c r="Q2118" s="58"/>
      <c r="R2118" s="59"/>
      <c r="S2118" s="59"/>
      <c r="T2118" s="59">
        <v>3.2436000000000003</v>
      </c>
      <c r="U2118" s="59"/>
      <c r="V2118" s="59"/>
      <c r="W2118" s="59"/>
      <c r="X2118" s="59">
        <v>3.3084720000000001</v>
      </c>
      <c r="Y2118" s="59"/>
    </row>
    <row r="2119" spans="3:25">
      <c r="C2119" s="13" t="str">
        <f>IFERROR(VLOOKUP(A2119,$H$13:$K$2718,4,0),"")</f>
        <v/>
      </c>
      <c r="H2119" s="54" t="s">
        <v>16664</v>
      </c>
      <c r="I2119" s="55" t="s">
        <v>20107</v>
      </c>
      <c r="J2119" s="55" t="s">
        <v>14562</v>
      </c>
      <c r="K2119" s="56">
        <v>1</v>
      </c>
      <c r="L2119" s="56" t="s">
        <v>20532</v>
      </c>
      <c r="M2119" s="57" t="s">
        <v>20537</v>
      </c>
      <c r="N2119" s="58"/>
      <c r="O2119" s="58"/>
      <c r="P2119" s="58">
        <v>2.67</v>
      </c>
      <c r="Q2119" s="58"/>
      <c r="R2119" s="59"/>
      <c r="S2119" s="59"/>
      <c r="T2119" s="59">
        <v>2.7233999999999998</v>
      </c>
      <c r="U2119" s="59"/>
      <c r="V2119" s="59"/>
      <c r="W2119" s="59"/>
      <c r="X2119" s="59">
        <v>2.7778679999999998</v>
      </c>
      <c r="Y2119" s="59"/>
    </row>
    <row r="2120" spans="3:25">
      <c r="C2120" s="13" t="str">
        <f>IFERROR(VLOOKUP(A2120,$H$13:$K$2718,4,0),"")</f>
        <v/>
      </c>
      <c r="H2120" s="54" t="s">
        <v>16665</v>
      </c>
      <c r="I2120" s="55" t="s">
        <v>14562</v>
      </c>
      <c r="J2120" s="55" t="s">
        <v>14562</v>
      </c>
      <c r="K2120" s="56">
        <v>1</v>
      </c>
      <c r="L2120" s="56" t="s">
        <v>20532</v>
      </c>
      <c r="M2120" s="57" t="s">
        <v>20537</v>
      </c>
      <c r="N2120" s="58"/>
      <c r="O2120" s="58"/>
      <c r="P2120" s="58">
        <v>3.39</v>
      </c>
      <c r="Q2120" s="58"/>
      <c r="R2120" s="59"/>
      <c r="S2120" s="59"/>
      <c r="T2120" s="59">
        <v>3.4578000000000002</v>
      </c>
      <c r="U2120" s="59"/>
      <c r="V2120" s="59"/>
      <c r="W2120" s="59"/>
      <c r="X2120" s="59">
        <v>3.5269560000000002</v>
      </c>
      <c r="Y2120" s="59"/>
    </row>
    <row r="2121" spans="3:25">
      <c r="C2121" s="13" t="str">
        <f>IFERROR(VLOOKUP(A2121,$H$13:$K$2718,4,0),"")</f>
        <v/>
      </c>
      <c r="H2121" s="54" t="s">
        <v>16666</v>
      </c>
      <c r="I2121" s="55" t="s">
        <v>20108</v>
      </c>
      <c r="J2121" s="55" t="s">
        <v>14562</v>
      </c>
      <c r="K2121" s="56">
        <v>1</v>
      </c>
      <c r="L2121" s="56" t="s">
        <v>20532</v>
      </c>
      <c r="M2121" s="57" t="s">
        <v>20537</v>
      </c>
      <c r="N2121" s="58"/>
      <c r="O2121" s="58"/>
      <c r="P2121" s="58">
        <v>2.52</v>
      </c>
      <c r="Q2121" s="58"/>
      <c r="R2121" s="59"/>
      <c r="S2121" s="59"/>
      <c r="T2121" s="59">
        <v>2.5704000000000002</v>
      </c>
      <c r="U2121" s="59"/>
      <c r="V2121" s="59"/>
      <c r="W2121" s="59"/>
      <c r="X2121" s="59">
        <v>2.6218080000000001</v>
      </c>
      <c r="Y2121" s="59"/>
    </row>
    <row r="2122" spans="3:25">
      <c r="C2122" s="13" t="str">
        <f>IFERROR(VLOOKUP(A2122,$H$13:$K$2718,4,0),"")</f>
        <v/>
      </c>
      <c r="H2122" s="54" t="s">
        <v>16667</v>
      </c>
      <c r="I2122" s="55" t="s">
        <v>20109</v>
      </c>
      <c r="J2122" s="55" t="s">
        <v>20110</v>
      </c>
      <c r="K2122" s="56">
        <v>1</v>
      </c>
      <c r="L2122" s="56" t="s">
        <v>20532</v>
      </c>
      <c r="M2122" s="57" t="s">
        <v>20537</v>
      </c>
      <c r="N2122" s="58"/>
      <c r="O2122" s="58"/>
      <c r="P2122" s="58">
        <v>2.74</v>
      </c>
      <c r="Q2122" s="58"/>
      <c r="R2122" s="59"/>
      <c r="S2122" s="59"/>
      <c r="T2122" s="59">
        <v>2.7948000000000004</v>
      </c>
      <c r="U2122" s="59"/>
      <c r="V2122" s="59"/>
      <c r="W2122" s="59"/>
      <c r="X2122" s="59">
        <v>2.8506960000000006</v>
      </c>
      <c r="Y2122" s="59"/>
    </row>
    <row r="2123" spans="3:25">
      <c r="C2123" s="13" t="str">
        <f>IFERROR(VLOOKUP(A2123,$H$13:$K$2718,4,0),"")</f>
        <v/>
      </c>
      <c r="H2123" s="54" t="s">
        <v>16668</v>
      </c>
      <c r="I2123" s="55" t="s">
        <v>20111</v>
      </c>
      <c r="J2123" s="55" t="s">
        <v>20112</v>
      </c>
      <c r="K2123" s="56">
        <v>1</v>
      </c>
      <c r="L2123" s="56" t="s">
        <v>20532</v>
      </c>
      <c r="M2123" s="57" t="s">
        <v>20537</v>
      </c>
      <c r="N2123" s="58"/>
      <c r="O2123" s="58"/>
      <c r="P2123" s="58">
        <v>3.21</v>
      </c>
      <c r="Q2123" s="58"/>
      <c r="R2123" s="59"/>
      <c r="S2123" s="59"/>
      <c r="T2123" s="59">
        <v>3.2742</v>
      </c>
      <c r="U2123" s="59"/>
      <c r="V2123" s="59"/>
      <c r="W2123" s="59"/>
      <c r="X2123" s="59">
        <v>3.3396840000000001</v>
      </c>
      <c r="Y2123" s="59"/>
    </row>
    <row r="2124" spans="3:25">
      <c r="C2124" s="13" t="str">
        <f>IFERROR(VLOOKUP(A2124,$H$13:$K$2718,4,0),"")</f>
        <v/>
      </c>
      <c r="H2124" s="54" t="s">
        <v>16669</v>
      </c>
      <c r="I2124" s="55" t="s">
        <v>20113</v>
      </c>
      <c r="J2124" s="55" t="s">
        <v>14562</v>
      </c>
      <c r="K2124" s="56">
        <v>1</v>
      </c>
      <c r="L2124" s="56" t="s">
        <v>20532</v>
      </c>
      <c r="M2124" s="57" t="s">
        <v>20537</v>
      </c>
      <c r="N2124" s="58"/>
      <c r="O2124" s="58"/>
      <c r="P2124" s="58">
        <v>5.89</v>
      </c>
      <c r="Q2124" s="58"/>
      <c r="R2124" s="59"/>
      <c r="S2124" s="59"/>
      <c r="T2124" s="59">
        <v>6.0077999999999996</v>
      </c>
      <c r="U2124" s="59"/>
      <c r="V2124" s="59"/>
      <c r="W2124" s="59"/>
      <c r="X2124" s="59">
        <v>6.1279559999999993</v>
      </c>
      <c r="Y2124" s="59"/>
    </row>
    <row r="2125" spans="3:25">
      <c r="C2125" s="13" t="str">
        <f>IFERROR(VLOOKUP(A2125,$H$13:$K$2718,4,0),"")</f>
        <v/>
      </c>
      <c r="H2125" s="54" t="s">
        <v>16670</v>
      </c>
      <c r="I2125" s="55" t="s">
        <v>20114</v>
      </c>
      <c r="J2125" s="55" t="s">
        <v>14562</v>
      </c>
      <c r="K2125" s="56">
        <v>1</v>
      </c>
      <c r="L2125" s="56" t="s">
        <v>20532</v>
      </c>
      <c r="M2125" s="57" t="s">
        <v>20537</v>
      </c>
      <c r="N2125" s="58"/>
      <c r="O2125" s="58"/>
      <c r="P2125" s="58">
        <v>2.48</v>
      </c>
      <c r="Q2125" s="58"/>
      <c r="R2125" s="59"/>
      <c r="S2125" s="59"/>
      <c r="T2125" s="59">
        <v>2.5295999999999998</v>
      </c>
      <c r="U2125" s="59"/>
      <c r="V2125" s="59"/>
      <c r="W2125" s="59"/>
      <c r="X2125" s="59">
        <v>2.5801919999999998</v>
      </c>
      <c r="Y2125" s="59"/>
    </row>
    <row r="2126" spans="3:25">
      <c r="C2126" s="13" t="str">
        <f>IFERROR(VLOOKUP(A2126,$H$13:$K$2718,4,0),"")</f>
        <v/>
      </c>
      <c r="H2126" s="54" t="s">
        <v>16671</v>
      </c>
      <c r="I2126" s="55" t="s">
        <v>14562</v>
      </c>
      <c r="J2126" s="55" t="s">
        <v>14562</v>
      </c>
      <c r="K2126" s="56">
        <v>1</v>
      </c>
      <c r="L2126" s="56" t="s">
        <v>20532</v>
      </c>
      <c r="M2126" s="57" t="s">
        <v>20537</v>
      </c>
      <c r="N2126" s="58"/>
      <c r="O2126" s="58"/>
      <c r="P2126" s="58">
        <v>3.82</v>
      </c>
      <c r="Q2126" s="58"/>
      <c r="R2126" s="59"/>
      <c r="S2126" s="59"/>
      <c r="T2126" s="59">
        <v>3.8963999999999999</v>
      </c>
      <c r="U2126" s="59"/>
      <c r="V2126" s="59"/>
      <c r="W2126" s="59"/>
      <c r="X2126" s="59">
        <v>3.9743279999999999</v>
      </c>
      <c r="Y2126" s="59"/>
    </row>
    <row r="2127" spans="3:25">
      <c r="C2127" s="13" t="str">
        <f>IFERROR(VLOOKUP(A2127,$H$13:$K$2718,4,0),"")</f>
        <v/>
      </c>
      <c r="H2127" s="54" t="s">
        <v>16672</v>
      </c>
      <c r="I2127" s="55" t="s">
        <v>14562</v>
      </c>
      <c r="J2127" s="55" t="s">
        <v>14562</v>
      </c>
      <c r="K2127" s="56">
        <v>1</v>
      </c>
      <c r="L2127" s="56" t="s">
        <v>20532</v>
      </c>
      <c r="M2127" s="57" t="s">
        <v>20537</v>
      </c>
      <c r="N2127" s="58"/>
      <c r="O2127" s="58"/>
      <c r="P2127" s="58">
        <v>10.86</v>
      </c>
      <c r="Q2127" s="58"/>
      <c r="R2127" s="59"/>
      <c r="S2127" s="59"/>
      <c r="T2127" s="59">
        <v>11.077199999999999</v>
      </c>
      <c r="U2127" s="59"/>
      <c r="V2127" s="59"/>
      <c r="W2127" s="59"/>
      <c r="X2127" s="59">
        <v>11.298743999999999</v>
      </c>
      <c r="Y2127" s="59"/>
    </row>
    <row r="2128" spans="3:25">
      <c r="C2128" s="13" t="str">
        <f>IFERROR(VLOOKUP(A2128,$H$13:$K$2718,4,0),"")</f>
        <v/>
      </c>
      <c r="H2128" s="54" t="s">
        <v>16673</v>
      </c>
      <c r="I2128" s="55" t="s">
        <v>14562</v>
      </c>
      <c r="J2128" s="55" t="s">
        <v>14562</v>
      </c>
      <c r="K2128" s="56">
        <v>1</v>
      </c>
      <c r="L2128" s="56" t="s">
        <v>20532</v>
      </c>
      <c r="M2128" s="57" t="s">
        <v>20537</v>
      </c>
      <c r="N2128" s="58"/>
      <c r="O2128" s="58"/>
      <c r="P2128" s="58">
        <v>1.96</v>
      </c>
      <c r="Q2128" s="58"/>
      <c r="R2128" s="59"/>
      <c r="S2128" s="59"/>
      <c r="T2128" s="59">
        <v>1.9991999999999999</v>
      </c>
      <c r="U2128" s="59"/>
      <c r="V2128" s="59"/>
      <c r="W2128" s="59"/>
      <c r="X2128" s="59">
        <v>2.0391839999999997</v>
      </c>
      <c r="Y2128" s="59"/>
    </row>
    <row r="2129" spans="3:25">
      <c r="C2129" s="13" t="str">
        <f>IFERROR(VLOOKUP(A2129,$H$13:$K$2718,4,0),"")</f>
        <v/>
      </c>
      <c r="H2129" s="54" t="s">
        <v>16674</v>
      </c>
      <c r="I2129" s="55" t="s">
        <v>20115</v>
      </c>
      <c r="J2129" s="55" t="s">
        <v>14562</v>
      </c>
      <c r="K2129" s="56">
        <v>1</v>
      </c>
      <c r="L2129" s="56" t="s">
        <v>20532</v>
      </c>
      <c r="M2129" s="57" t="s">
        <v>20537</v>
      </c>
      <c r="N2129" s="58"/>
      <c r="O2129" s="58"/>
      <c r="P2129" s="58">
        <v>2.3067499999999996</v>
      </c>
      <c r="Q2129" s="58"/>
      <c r="R2129" s="59"/>
      <c r="S2129" s="59"/>
      <c r="T2129" s="59">
        <v>2.3528849999999997</v>
      </c>
      <c r="U2129" s="59"/>
      <c r="V2129" s="59"/>
      <c r="W2129" s="59"/>
      <c r="X2129" s="59">
        <v>2.3999426999999995</v>
      </c>
      <c r="Y2129" s="59"/>
    </row>
    <row r="2130" spans="3:25">
      <c r="C2130" s="13" t="str">
        <f>IFERROR(VLOOKUP(A2130,$H$13:$K$2718,4,0),"")</f>
        <v/>
      </c>
      <c r="H2130" s="54" t="s">
        <v>16675</v>
      </c>
      <c r="I2130" s="55" t="s">
        <v>20116</v>
      </c>
      <c r="J2130" s="55" t="s">
        <v>20117</v>
      </c>
      <c r="K2130" s="56">
        <v>1</v>
      </c>
      <c r="L2130" s="56" t="s">
        <v>20532</v>
      </c>
      <c r="M2130" s="57" t="s">
        <v>20537</v>
      </c>
      <c r="N2130" s="58"/>
      <c r="O2130" s="58"/>
      <c r="P2130" s="58">
        <v>3.54</v>
      </c>
      <c r="Q2130" s="58"/>
      <c r="R2130" s="59"/>
      <c r="S2130" s="59"/>
      <c r="T2130" s="59">
        <v>3.6108000000000002</v>
      </c>
      <c r="U2130" s="59"/>
      <c r="V2130" s="59"/>
      <c r="W2130" s="59"/>
      <c r="X2130" s="59">
        <v>3.6830160000000003</v>
      </c>
      <c r="Y2130" s="59"/>
    </row>
    <row r="2131" spans="3:25">
      <c r="C2131" s="13" t="str">
        <f>IFERROR(VLOOKUP(A2131,$H$13:$K$2718,4,0),"")</f>
        <v/>
      </c>
      <c r="H2131" s="54" t="s">
        <v>16676</v>
      </c>
      <c r="I2131" s="55" t="s">
        <v>20118</v>
      </c>
      <c r="J2131" s="55" t="s">
        <v>14562</v>
      </c>
      <c r="K2131" s="56">
        <v>1</v>
      </c>
      <c r="L2131" s="56" t="s">
        <v>20532</v>
      </c>
      <c r="M2131" s="57" t="s">
        <v>20537</v>
      </c>
      <c r="N2131" s="58"/>
      <c r="O2131" s="58"/>
      <c r="P2131" s="58">
        <v>2.5100000000000002</v>
      </c>
      <c r="Q2131" s="58"/>
      <c r="R2131" s="59"/>
      <c r="S2131" s="59"/>
      <c r="T2131" s="59">
        <v>2.5602</v>
      </c>
      <c r="U2131" s="59"/>
      <c r="V2131" s="59"/>
      <c r="W2131" s="59"/>
      <c r="X2131" s="59">
        <v>2.6114039999999998</v>
      </c>
      <c r="Y2131" s="59"/>
    </row>
    <row r="2132" spans="3:25">
      <c r="C2132" s="13" t="str">
        <f>IFERROR(VLOOKUP(A2132,$H$13:$K$2718,4,0),"")</f>
        <v/>
      </c>
      <c r="H2132" s="54" t="s">
        <v>16677</v>
      </c>
      <c r="I2132" s="55" t="s">
        <v>20119</v>
      </c>
      <c r="J2132" s="55" t="s">
        <v>14562</v>
      </c>
      <c r="K2132" s="56">
        <v>1</v>
      </c>
      <c r="L2132" s="56" t="s">
        <v>20532</v>
      </c>
      <c r="M2132" s="57" t="s">
        <v>20537</v>
      </c>
      <c r="N2132" s="58"/>
      <c r="O2132" s="58"/>
      <c r="P2132" s="58">
        <v>3.1861400000000004</v>
      </c>
      <c r="Q2132" s="58"/>
      <c r="R2132" s="59"/>
      <c r="S2132" s="59"/>
      <c r="T2132" s="59">
        <v>3.2498628000000003</v>
      </c>
      <c r="U2132" s="59"/>
      <c r="V2132" s="59"/>
      <c r="W2132" s="59"/>
      <c r="X2132" s="59">
        <v>3.3148600560000001</v>
      </c>
      <c r="Y2132" s="59"/>
    </row>
    <row r="2133" spans="3:25">
      <c r="C2133" s="13" t="str">
        <f>IFERROR(VLOOKUP(A2133,$H$13:$K$2718,4,0),"")</f>
        <v/>
      </c>
      <c r="H2133" s="54" t="s">
        <v>16678</v>
      </c>
      <c r="I2133" s="55" t="s">
        <v>20120</v>
      </c>
      <c r="J2133" s="55" t="s">
        <v>14562</v>
      </c>
      <c r="K2133" s="56">
        <v>1</v>
      </c>
      <c r="L2133" s="56" t="s">
        <v>20532</v>
      </c>
      <c r="M2133" s="57" t="s">
        <v>20537</v>
      </c>
      <c r="N2133" s="58"/>
      <c r="O2133" s="58"/>
      <c r="P2133" s="58">
        <v>3.5700000000000003</v>
      </c>
      <c r="Q2133" s="58"/>
      <c r="R2133" s="59"/>
      <c r="S2133" s="59"/>
      <c r="T2133" s="59">
        <v>3.6414000000000004</v>
      </c>
      <c r="U2133" s="59"/>
      <c r="V2133" s="59"/>
      <c r="W2133" s="59"/>
      <c r="X2133" s="59">
        <v>3.7142280000000003</v>
      </c>
      <c r="Y2133" s="59"/>
    </row>
    <row r="2134" spans="3:25">
      <c r="C2134" s="13" t="str">
        <f>IFERROR(VLOOKUP(A2134,$H$13:$K$2718,4,0),"")</f>
        <v/>
      </c>
      <c r="H2134" s="54" t="s">
        <v>16679</v>
      </c>
      <c r="I2134" s="55" t="s">
        <v>14562</v>
      </c>
      <c r="J2134" s="55" t="s">
        <v>14562</v>
      </c>
      <c r="K2134" s="56">
        <v>1</v>
      </c>
      <c r="L2134" s="56" t="s">
        <v>20532</v>
      </c>
      <c r="M2134" s="57" t="s">
        <v>20537</v>
      </c>
      <c r="N2134" s="58"/>
      <c r="O2134" s="58"/>
      <c r="P2134" s="58">
        <v>4.5999999999999996</v>
      </c>
      <c r="Q2134" s="58"/>
      <c r="R2134" s="59"/>
      <c r="S2134" s="59"/>
      <c r="T2134" s="59">
        <v>4.6919999999999993</v>
      </c>
      <c r="U2134" s="59"/>
      <c r="V2134" s="59"/>
      <c r="W2134" s="59"/>
      <c r="X2134" s="59">
        <v>4.7858399999999994</v>
      </c>
      <c r="Y2134" s="59"/>
    </row>
    <row r="2135" spans="3:25">
      <c r="C2135" s="13" t="str">
        <f>IFERROR(VLOOKUP(A2135,$H$13:$K$2718,4,0),"")</f>
        <v/>
      </c>
      <c r="H2135" s="54" t="s">
        <v>16680</v>
      </c>
      <c r="I2135" s="55" t="s">
        <v>14562</v>
      </c>
      <c r="J2135" s="55" t="s">
        <v>14562</v>
      </c>
      <c r="K2135" s="56">
        <v>1</v>
      </c>
      <c r="L2135" s="56" t="s">
        <v>20532</v>
      </c>
      <c r="M2135" s="57" t="s">
        <v>20537</v>
      </c>
      <c r="N2135" s="58"/>
      <c r="O2135" s="58"/>
      <c r="P2135" s="58">
        <v>20</v>
      </c>
      <c r="Q2135" s="58"/>
      <c r="R2135" s="59"/>
      <c r="S2135" s="59"/>
      <c r="T2135" s="59">
        <v>20.399999999999999</v>
      </c>
      <c r="U2135" s="59"/>
      <c r="V2135" s="59"/>
      <c r="W2135" s="59"/>
      <c r="X2135" s="59">
        <v>20.808</v>
      </c>
      <c r="Y2135" s="59"/>
    </row>
    <row r="2136" spans="3:25">
      <c r="C2136" s="13" t="str">
        <f>IFERROR(VLOOKUP(A2136,$H$13:$K$2718,4,0),"")</f>
        <v/>
      </c>
      <c r="H2136" s="54" t="s">
        <v>16681</v>
      </c>
      <c r="I2136" s="55" t="s">
        <v>14562</v>
      </c>
      <c r="J2136" s="55" t="s">
        <v>14562</v>
      </c>
      <c r="K2136" s="56">
        <v>1</v>
      </c>
      <c r="L2136" s="56" t="s">
        <v>20532</v>
      </c>
      <c r="M2136" s="57" t="s">
        <v>20537</v>
      </c>
      <c r="N2136" s="58"/>
      <c r="O2136" s="58"/>
      <c r="P2136" s="58">
        <v>2.8129999999999993</v>
      </c>
      <c r="Q2136" s="58"/>
      <c r="R2136" s="59"/>
      <c r="S2136" s="59"/>
      <c r="T2136" s="59">
        <v>2.8692599999999993</v>
      </c>
      <c r="U2136" s="59"/>
      <c r="V2136" s="59"/>
      <c r="W2136" s="59"/>
      <c r="X2136" s="59">
        <v>2.9266451999999994</v>
      </c>
      <c r="Y2136" s="59"/>
    </row>
    <row r="2137" spans="3:25">
      <c r="C2137" s="13" t="str">
        <f>IFERROR(VLOOKUP(A2137,$H$13:$K$2718,4,0),"")</f>
        <v/>
      </c>
      <c r="H2137" s="54" t="s">
        <v>16682</v>
      </c>
      <c r="I2137" s="55" t="s">
        <v>14562</v>
      </c>
      <c r="J2137" s="55" t="s">
        <v>14562</v>
      </c>
      <c r="K2137" s="56">
        <v>1</v>
      </c>
      <c r="L2137" s="56" t="s">
        <v>20532</v>
      </c>
      <c r="M2137" s="57" t="s">
        <v>20537</v>
      </c>
      <c r="N2137" s="58"/>
      <c r="O2137" s="58"/>
      <c r="P2137" s="58">
        <v>7.6169999999999991</v>
      </c>
      <c r="Q2137" s="58"/>
      <c r="R2137" s="59"/>
      <c r="S2137" s="59"/>
      <c r="T2137" s="59">
        <v>7.7693399999999988</v>
      </c>
      <c r="U2137" s="59"/>
      <c r="V2137" s="59"/>
      <c r="W2137" s="59"/>
      <c r="X2137" s="59">
        <v>7.9247267999999984</v>
      </c>
      <c r="Y2137" s="59"/>
    </row>
    <row r="2138" spans="3:25">
      <c r="C2138" s="13" t="str">
        <f>IFERROR(VLOOKUP(A2138,$H$13:$K$2718,4,0),"")</f>
        <v/>
      </c>
      <c r="H2138" s="54" t="s">
        <v>16683</v>
      </c>
      <c r="I2138" s="55" t="s">
        <v>20121</v>
      </c>
      <c r="J2138" s="55" t="s">
        <v>20122</v>
      </c>
      <c r="K2138" s="56">
        <v>1</v>
      </c>
      <c r="L2138" s="56" t="s">
        <v>20532</v>
      </c>
      <c r="M2138" s="57" t="s">
        <v>20537</v>
      </c>
      <c r="N2138" s="58"/>
      <c r="O2138" s="58"/>
      <c r="P2138" s="58">
        <v>4.16</v>
      </c>
      <c r="Q2138" s="58"/>
      <c r="R2138" s="59"/>
      <c r="S2138" s="59"/>
      <c r="T2138" s="59">
        <v>4.2431999999999999</v>
      </c>
      <c r="U2138" s="59"/>
      <c r="V2138" s="59"/>
      <c r="W2138" s="59"/>
      <c r="X2138" s="59">
        <v>4.3280639999999995</v>
      </c>
      <c r="Y2138" s="59"/>
    </row>
    <row r="2139" spans="3:25">
      <c r="C2139" s="13" t="str">
        <f>IFERROR(VLOOKUP(A2139,$H$13:$K$2718,4,0),"")</f>
        <v/>
      </c>
      <c r="H2139" s="54" t="s">
        <v>16684</v>
      </c>
      <c r="I2139" s="55" t="s">
        <v>14562</v>
      </c>
      <c r="J2139" s="55" t="s">
        <v>14562</v>
      </c>
      <c r="K2139" s="56">
        <v>1</v>
      </c>
      <c r="L2139" s="56" t="s">
        <v>20532</v>
      </c>
      <c r="M2139" s="57" t="s">
        <v>20537</v>
      </c>
      <c r="N2139" s="58"/>
      <c r="O2139" s="58"/>
      <c r="P2139" s="58">
        <v>11.559999999999999</v>
      </c>
      <c r="Q2139" s="58"/>
      <c r="R2139" s="59"/>
      <c r="S2139" s="59"/>
      <c r="T2139" s="59">
        <v>11.791199999999998</v>
      </c>
      <c r="U2139" s="59"/>
      <c r="V2139" s="59"/>
      <c r="W2139" s="59"/>
      <c r="X2139" s="59">
        <v>12.027023999999997</v>
      </c>
      <c r="Y2139" s="59"/>
    </row>
    <row r="2140" spans="3:25">
      <c r="C2140" s="13" t="str">
        <f>IFERROR(VLOOKUP(A2140,$H$13:$K$2718,4,0),"")</f>
        <v/>
      </c>
      <c r="H2140" s="54" t="s">
        <v>16685</v>
      </c>
      <c r="I2140" s="55" t="s">
        <v>14562</v>
      </c>
      <c r="J2140" s="55" t="s">
        <v>14562</v>
      </c>
      <c r="K2140" s="56">
        <v>1</v>
      </c>
      <c r="L2140" s="56" t="s">
        <v>20532</v>
      </c>
      <c r="M2140" s="57" t="s">
        <v>20537</v>
      </c>
      <c r="N2140" s="58"/>
      <c r="O2140" s="58"/>
      <c r="P2140" s="58">
        <v>8.1499999999999986</v>
      </c>
      <c r="Q2140" s="58"/>
      <c r="R2140" s="59"/>
      <c r="S2140" s="59"/>
      <c r="T2140" s="59">
        <v>8.3129999999999988</v>
      </c>
      <c r="U2140" s="59"/>
      <c r="V2140" s="59"/>
      <c r="W2140" s="59"/>
      <c r="X2140" s="59">
        <v>8.4792599999999982</v>
      </c>
      <c r="Y2140" s="59"/>
    </row>
    <row r="2141" spans="3:25">
      <c r="C2141" s="13" t="str">
        <f>IFERROR(VLOOKUP(A2141,$H$13:$K$2718,4,0),"")</f>
        <v/>
      </c>
      <c r="H2141" s="54" t="s">
        <v>16686</v>
      </c>
      <c r="I2141" s="55" t="s">
        <v>14562</v>
      </c>
      <c r="J2141" s="55" t="s">
        <v>14562</v>
      </c>
      <c r="K2141" s="56">
        <v>1</v>
      </c>
      <c r="L2141" s="56" t="s">
        <v>20532</v>
      </c>
      <c r="M2141" s="57" t="s">
        <v>20537</v>
      </c>
      <c r="N2141" s="58"/>
      <c r="O2141" s="58"/>
      <c r="P2141" s="58">
        <v>5.8858499999999996</v>
      </c>
      <c r="Q2141" s="58"/>
      <c r="R2141" s="59"/>
      <c r="S2141" s="59"/>
      <c r="T2141" s="59">
        <v>6.0035669999999994</v>
      </c>
      <c r="U2141" s="59"/>
      <c r="V2141" s="59"/>
      <c r="W2141" s="59"/>
      <c r="X2141" s="59">
        <v>6.1236383399999994</v>
      </c>
      <c r="Y2141" s="59"/>
    </row>
    <row r="2142" spans="3:25">
      <c r="C2142" s="13" t="str">
        <f>IFERROR(VLOOKUP(A2142,$H$13:$K$2718,4,0),"")</f>
        <v/>
      </c>
      <c r="H2142" s="54" t="s">
        <v>16687</v>
      </c>
      <c r="I2142" s="55" t="s">
        <v>14562</v>
      </c>
      <c r="J2142" s="55" t="s">
        <v>14562</v>
      </c>
      <c r="K2142" s="56">
        <v>1</v>
      </c>
      <c r="L2142" s="56" t="s">
        <v>20532</v>
      </c>
      <c r="M2142" s="57" t="s">
        <v>20537</v>
      </c>
      <c r="N2142" s="58"/>
      <c r="O2142" s="58"/>
      <c r="P2142" s="58">
        <v>8.16</v>
      </c>
      <c r="Q2142" s="58"/>
      <c r="R2142" s="59"/>
      <c r="S2142" s="59"/>
      <c r="T2142" s="59">
        <v>8.3231999999999999</v>
      </c>
      <c r="U2142" s="59"/>
      <c r="V2142" s="59"/>
      <c r="W2142" s="59"/>
      <c r="X2142" s="59">
        <v>8.4896639999999994</v>
      </c>
      <c r="Y2142" s="59"/>
    </row>
    <row r="2143" spans="3:25">
      <c r="C2143" s="13" t="str">
        <f>IFERROR(VLOOKUP(A2143,$H$13:$K$2718,4,0),"")</f>
        <v/>
      </c>
      <c r="H2143" s="54" t="s">
        <v>16688</v>
      </c>
      <c r="I2143" s="55" t="s">
        <v>14562</v>
      </c>
      <c r="J2143" s="55" t="s">
        <v>14562</v>
      </c>
      <c r="K2143" s="56">
        <v>1</v>
      </c>
      <c r="L2143" s="56" t="s">
        <v>20532</v>
      </c>
      <c r="M2143" s="57" t="s">
        <v>20537</v>
      </c>
      <c r="N2143" s="58"/>
      <c r="O2143" s="58"/>
      <c r="P2143" s="58">
        <v>7.44</v>
      </c>
      <c r="Q2143" s="58"/>
      <c r="R2143" s="59"/>
      <c r="S2143" s="59"/>
      <c r="T2143" s="59">
        <v>7.5888</v>
      </c>
      <c r="U2143" s="59"/>
      <c r="V2143" s="59"/>
      <c r="W2143" s="59"/>
      <c r="X2143" s="59">
        <v>7.7405759999999999</v>
      </c>
      <c r="Y2143" s="59"/>
    </row>
    <row r="2144" spans="3:25">
      <c r="C2144" s="13" t="str">
        <f>IFERROR(VLOOKUP(A2144,$H$13:$K$2718,4,0),"")</f>
        <v/>
      </c>
      <c r="H2144" s="54" t="s">
        <v>16689</v>
      </c>
      <c r="I2144" s="55" t="s">
        <v>20123</v>
      </c>
      <c r="J2144" s="55" t="s">
        <v>20124</v>
      </c>
      <c r="K2144" s="56">
        <v>1</v>
      </c>
      <c r="L2144" s="56" t="s">
        <v>20532</v>
      </c>
      <c r="M2144" s="57" t="s">
        <v>20537</v>
      </c>
      <c r="N2144" s="58"/>
      <c r="O2144" s="58"/>
      <c r="P2144" s="58">
        <v>4.01</v>
      </c>
      <c r="Q2144" s="58"/>
      <c r="R2144" s="59"/>
      <c r="S2144" s="59"/>
      <c r="T2144" s="59">
        <v>4.0901999999999994</v>
      </c>
      <c r="U2144" s="59"/>
      <c r="V2144" s="59"/>
      <c r="W2144" s="59"/>
      <c r="X2144" s="59">
        <v>4.1720039999999994</v>
      </c>
      <c r="Y2144" s="59"/>
    </row>
    <row r="2145" spans="3:25">
      <c r="C2145" s="13" t="str">
        <f>IFERROR(VLOOKUP(A2145,$H$13:$K$2718,4,0),"")</f>
        <v/>
      </c>
      <c r="H2145" s="54" t="s">
        <v>16690</v>
      </c>
      <c r="I2145" s="55" t="s">
        <v>14562</v>
      </c>
      <c r="J2145" s="55" t="s">
        <v>20125</v>
      </c>
      <c r="K2145" s="56">
        <v>1</v>
      </c>
      <c r="L2145" s="56" t="s">
        <v>20532</v>
      </c>
      <c r="M2145" s="57" t="s">
        <v>20537</v>
      </c>
      <c r="N2145" s="58"/>
      <c r="O2145" s="58"/>
      <c r="P2145" s="58">
        <v>7.37</v>
      </c>
      <c r="Q2145" s="58"/>
      <c r="R2145" s="59"/>
      <c r="S2145" s="59"/>
      <c r="T2145" s="59">
        <v>7.5174000000000003</v>
      </c>
      <c r="U2145" s="59"/>
      <c r="V2145" s="59"/>
      <c r="W2145" s="59"/>
      <c r="X2145" s="59">
        <v>7.6677480000000005</v>
      </c>
      <c r="Y2145" s="59"/>
    </row>
    <row r="2146" spans="3:25">
      <c r="C2146" s="13" t="str">
        <f>IFERROR(VLOOKUP(A2146,$H$13:$K$2718,4,0),"")</f>
        <v/>
      </c>
      <c r="H2146" s="54" t="s">
        <v>16691</v>
      </c>
      <c r="I2146" s="55" t="s">
        <v>14562</v>
      </c>
      <c r="J2146" s="55" t="s">
        <v>20126</v>
      </c>
      <c r="K2146" s="56">
        <v>1</v>
      </c>
      <c r="L2146" s="56" t="s">
        <v>20532</v>
      </c>
      <c r="M2146" s="57" t="s">
        <v>20537</v>
      </c>
      <c r="N2146" s="58"/>
      <c r="O2146" s="58"/>
      <c r="P2146" s="58">
        <v>4.5260400000000001</v>
      </c>
      <c r="Q2146" s="58"/>
      <c r="R2146" s="59"/>
      <c r="S2146" s="59"/>
      <c r="T2146" s="59">
        <v>4.6165608000000002</v>
      </c>
      <c r="U2146" s="59"/>
      <c r="V2146" s="59"/>
      <c r="W2146" s="59"/>
      <c r="X2146" s="59">
        <v>4.7088920160000001</v>
      </c>
      <c r="Y2146" s="59"/>
    </row>
    <row r="2147" spans="3:25">
      <c r="C2147" s="13" t="str">
        <f>IFERROR(VLOOKUP(A2147,$H$13:$K$2718,4,0),"")</f>
        <v/>
      </c>
      <c r="H2147" s="54" t="s">
        <v>16692</v>
      </c>
      <c r="I2147" s="55" t="s">
        <v>14562</v>
      </c>
      <c r="J2147" s="55" t="s">
        <v>14562</v>
      </c>
      <c r="K2147" s="56">
        <v>1</v>
      </c>
      <c r="L2147" s="56" t="s">
        <v>20532</v>
      </c>
      <c r="M2147" s="57" t="s">
        <v>20537</v>
      </c>
      <c r="N2147" s="58"/>
      <c r="O2147" s="58"/>
      <c r="P2147" s="58">
        <v>5.08</v>
      </c>
      <c r="Q2147" s="58"/>
      <c r="R2147" s="59"/>
      <c r="S2147" s="59"/>
      <c r="T2147" s="59">
        <v>5.1816000000000004</v>
      </c>
      <c r="U2147" s="59"/>
      <c r="V2147" s="59"/>
      <c r="W2147" s="59"/>
      <c r="X2147" s="59">
        <v>5.2852320000000006</v>
      </c>
      <c r="Y2147" s="59"/>
    </row>
    <row r="2148" spans="3:25">
      <c r="C2148" s="13" t="str">
        <f>IFERROR(VLOOKUP(A2148,$H$13:$K$2718,4,0),"")</f>
        <v/>
      </c>
      <c r="H2148" s="54" t="s">
        <v>16693</v>
      </c>
      <c r="I2148" s="55" t="s">
        <v>14562</v>
      </c>
      <c r="J2148" s="55" t="s">
        <v>14562</v>
      </c>
      <c r="K2148" s="56">
        <v>1</v>
      </c>
      <c r="L2148" s="56" t="s">
        <v>20532</v>
      </c>
      <c r="M2148" s="57" t="s">
        <v>20537</v>
      </c>
      <c r="N2148" s="58"/>
      <c r="O2148" s="58"/>
      <c r="P2148" s="58">
        <v>5.58</v>
      </c>
      <c r="Q2148" s="58"/>
      <c r="R2148" s="59"/>
      <c r="S2148" s="59"/>
      <c r="T2148" s="59">
        <v>5.6916000000000002</v>
      </c>
      <c r="U2148" s="59"/>
      <c r="V2148" s="59"/>
      <c r="W2148" s="59"/>
      <c r="X2148" s="59">
        <v>5.8054320000000006</v>
      </c>
      <c r="Y2148" s="59"/>
    </row>
    <row r="2149" spans="3:25">
      <c r="C2149" s="13" t="str">
        <f>IFERROR(VLOOKUP(A2149,$H$13:$K$2718,4,0),"")</f>
        <v/>
      </c>
      <c r="H2149" s="54" t="s">
        <v>16694</v>
      </c>
      <c r="I2149" s="55" t="s">
        <v>14562</v>
      </c>
      <c r="J2149" s="55" t="s">
        <v>20127</v>
      </c>
      <c r="K2149" s="56">
        <v>1</v>
      </c>
      <c r="L2149" s="56" t="s">
        <v>20532</v>
      </c>
      <c r="M2149" s="57" t="s">
        <v>20537</v>
      </c>
      <c r="N2149" s="58"/>
      <c r="O2149" s="58"/>
      <c r="P2149" s="58">
        <v>7.4799999999999995</v>
      </c>
      <c r="Q2149" s="58"/>
      <c r="R2149" s="59"/>
      <c r="S2149" s="59"/>
      <c r="T2149" s="59">
        <v>7.6295999999999999</v>
      </c>
      <c r="U2149" s="59"/>
      <c r="V2149" s="59"/>
      <c r="W2149" s="59"/>
      <c r="X2149" s="59">
        <v>7.7821920000000002</v>
      </c>
      <c r="Y2149" s="59"/>
    </row>
    <row r="2150" spans="3:25">
      <c r="C2150" s="13" t="str">
        <f>IFERROR(VLOOKUP(A2150,$H$13:$K$2718,4,0),"")</f>
        <v/>
      </c>
      <c r="H2150" s="54" t="s">
        <v>16695</v>
      </c>
      <c r="I2150" s="55" t="s">
        <v>14562</v>
      </c>
      <c r="J2150" s="55" t="s">
        <v>14562</v>
      </c>
      <c r="K2150" s="56">
        <v>1</v>
      </c>
      <c r="L2150" s="56" t="s">
        <v>20532</v>
      </c>
      <c r="M2150" s="57" t="s">
        <v>20537</v>
      </c>
      <c r="N2150" s="58"/>
      <c r="O2150" s="58"/>
      <c r="P2150" s="58">
        <v>6.2287499999999998</v>
      </c>
      <c r="Q2150" s="58"/>
      <c r="R2150" s="59"/>
      <c r="S2150" s="59"/>
      <c r="T2150" s="59">
        <v>6.3533249999999999</v>
      </c>
      <c r="U2150" s="59"/>
      <c r="V2150" s="59"/>
      <c r="W2150" s="59"/>
      <c r="X2150" s="59">
        <v>6.4803914999999996</v>
      </c>
      <c r="Y2150" s="59"/>
    </row>
    <row r="2151" spans="3:25">
      <c r="C2151" s="13" t="str">
        <f>IFERROR(VLOOKUP(A2151,$H$13:$K$2718,4,0),"")</f>
        <v/>
      </c>
      <c r="H2151" s="54" t="s">
        <v>16696</v>
      </c>
      <c r="I2151" s="55" t="s">
        <v>14562</v>
      </c>
      <c r="J2151" s="55" t="s">
        <v>14562</v>
      </c>
      <c r="K2151" s="56">
        <v>1</v>
      </c>
      <c r="L2151" s="56" t="s">
        <v>20532</v>
      </c>
      <c r="M2151" s="57" t="s">
        <v>20537</v>
      </c>
      <c r="N2151" s="58"/>
      <c r="O2151" s="58"/>
      <c r="P2151" s="58">
        <v>3.12</v>
      </c>
      <c r="Q2151" s="58"/>
      <c r="R2151" s="59"/>
      <c r="S2151" s="59"/>
      <c r="T2151" s="59">
        <v>3.1823999999999999</v>
      </c>
      <c r="U2151" s="59"/>
      <c r="V2151" s="59"/>
      <c r="W2151" s="59"/>
      <c r="X2151" s="59">
        <v>3.246048</v>
      </c>
      <c r="Y2151" s="59"/>
    </row>
    <row r="2152" spans="3:25">
      <c r="C2152" s="13" t="str">
        <f>IFERROR(VLOOKUP(A2152,$H$13:$K$2718,4,0),"")</f>
        <v/>
      </c>
      <c r="H2152" s="54" t="s">
        <v>16697</v>
      </c>
      <c r="I2152" s="55" t="s">
        <v>14562</v>
      </c>
      <c r="J2152" s="55" t="s">
        <v>20128</v>
      </c>
      <c r="K2152" s="56">
        <v>1</v>
      </c>
      <c r="L2152" s="56" t="s">
        <v>20532</v>
      </c>
      <c r="M2152" s="57" t="s">
        <v>20537</v>
      </c>
      <c r="N2152" s="58"/>
      <c r="O2152" s="58"/>
      <c r="P2152" s="58">
        <v>16.259999999999998</v>
      </c>
      <c r="Q2152" s="58"/>
      <c r="R2152" s="59"/>
      <c r="S2152" s="59"/>
      <c r="T2152" s="59">
        <v>16.585199999999997</v>
      </c>
      <c r="U2152" s="59"/>
      <c r="V2152" s="59"/>
      <c r="W2152" s="59"/>
      <c r="X2152" s="59">
        <v>16.916903999999995</v>
      </c>
      <c r="Y2152" s="59"/>
    </row>
    <row r="2153" spans="3:25">
      <c r="C2153" s="13" t="str">
        <f>IFERROR(VLOOKUP(A2153,$H$13:$K$2718,4,0),"")</f>
        <v/>
      </c>
      <c r="H2153" s="54" t="s">
        <v>16698</v>
      </c>
      <c r="I2153" s="55" t="s">
        <v>14562</v>
      </c>
      <c r="J2153" s="55" t="s">
        <v>20129</v>
      </c>
      <c r="K2153" s="56">
        <v>1</v>
      </c>
      <c r="L2153" s="56" t="s">
        <v>20532</v>
      </c>
      <c r="M2153" s="57" t="s">
        <v>20537</v>
      </c>
      <c r="N2153" s="58"/>
      <c r="O2153" s="58"/>
      <c r="P2153" s="58">
        <v>3.37</v>
      </c>
      <c r="Q2153" s="58"/>
      <c r="R2153" s="59"/>
      <c r="S2153" s="59"/>
      <c r="T2153" s="59">
        <v>3.4374000000000002</v>
      </c>
      <c r="U2153" s="59"/>
      <c r="V2153" s="59"/>
      <c r="W2153" s="59"/>
      <c r="X2153" s="59">
        <v>3.506148</v>
      </c>
      <c r="Y2153" s="59"/>
    </row>
    <row r="2154" spans="3:25">
      <c r="C2154" s="13" t="str">
        <f>IFERROR(VLOOKUP(A2154,$H$13:$K$2718,4,0),"")</f>
        <v/>
      </c>
      <c r="H2154" s="54" t="s">
        <v>16699</v>
      </c>
      <c r="I2154" s="55" t="s">
        <v>14562</v>
      </c>
      <c r="J2154" s="55" t="s">
        <v>20130</v>
      </c>
      <c r="K2154" s="56">
        <v>1</v>
      </c>
      <c r="L2154" s="56" t="s">
        <v>20532</v>
      </c>
      <c r="M2154" s="57" t="s">
        <v>20537</v>
      </c>
      <c r="N2154" s="58"/>
      <c r="O2154" s="58"/>
      <c r="P2154" s="58">
        <v>5.84</v>
      </c>
      <c r="Q2154" s="58"/>
      <c r="R2154" s="59"/>
      <c r="S2154" s="59"/>
      <c r="T2154" s="59">
        <v>5.9567999999999994</v>
      </c>
      <c r="U2154" s="59"/>
      <c r="V2154" s="59"/>
      <c r="W2154" s="59"/>
      <c r="X2154" s="59">
        <v>6.0759359999999996</v>
      </c>
      <c r="Y2154" s="59"/>
    </row>
    <row r="2155" spans="3:25">
      <c r="C2155" s="13" t="str">
        <f>IFERROR(VLOOKUP(A2155,$H$13:$K$2718,4,0),"")</f>
        <v/>
      </c>
      <c r="H2155" s="54" t="s">
        <v>16700</v>
      </c>
      <c r="I2155" s="55" t="s">
        <v>14562</v>
      </c>
      <c r="J2155" s="55" t="s">
        <v>20131</v>
      </c>
      <c r="K2155" s="56">
        <v>1</v>
      </c>
      <c r="L2155" s="56" t="s">
        <v>20532</v>
      </c>
      <c r="M2155" s="57" t="s">
        <v>20537</v>
      </c>
      <c r="N2155" s="58"/>
      <c r="O2155" s="58"/>
      <c r="P2155" s="58">
        <v>4.8900000000000006</v>
      </c>
      <c r="Q2155" s="58"/>
      <c r="R2155" s="59"/>
      <c r="S2155" s="59"/>
      <c r="T2155" s="59">
        <v>4.9878000000000009</v>
      </c>
      <c r="U2155" s="59"/>
      <c r="V2155" s="59"/>
      <c r="W2155" s="59"/>
      <c r="X2155" s="59">
        <v>5.0875560000000011</v>
      </c>
      <c r="Y2155" s="59"/>
    </row>
    <row r="2156" spans="3:25">
      <c r="C2156" s="13" t="str">
        <f>IFERROR(VLOOKUP(A2156,$H$13:$K$2718,4,0),"")</f>
        <v/>
      </c>
      <c r="H2156" s="54" t="s">
        <v>16701</v>
      </c>
      <c r="I2156" s="55" t="s">
        <v>20132</v>
      </c>
      <c r="J2156" s="55" t="s">
        <v>20133</v>
      </c>
      <c r="K2156" s="56">
        <v>1</v>
      </c>
      <c r="L2156" s="56" t="s">
        <v>20532</v>
      </c>
      <c r="M2156" s="57" t="s">
        <v>20537</v>
      </c>
      <c r="N2156" s="58"/>
      <c r="O2156" s="58"/>
      <c r="P2156" s="58">
        <v>8.02</v>
      </c>
      <c r="Q2156" s="58"/>
      <c r="R2156" s="59"/>
      <c r="S2156" s="59"/>
      <c r="T2156" s="59">
        <v>8.1803999999999988</v>
      </c>
      <c r="U2156" s="59"/>
      <c r="V2156" s="59"/>
      <c r="W2156" s="59"/>
      <c r="X2156" s="59">
        <v>8.3440079999999988</v>
      </c>
      <c r="Y2156" s="59"/>
    </row>
    <row r="2157" spans="3:25">
      <c r="C2157" s="13" t="str">
        <f>IFERROR(VLOOKUP(A2157,$H$13:$K$2718,4,0),"")</f>
        <v/>
      </c>
      <c r="H2157" s="54" t="s">
        <v>16702</v>
      </c>
      <c r="I2157" s="55" t="s">
        <v>20134</v>
      </c>
      <c r="J2157" s="55" t="s">
        <v>20135</v>
      </c>
      <c r="K2157" s="56">
        <v>1</v>
      </c>
      <c r="L2157" s="56" t="s">
        <v>20532</v>
      </c>
      <c r="M2157" s="57" t="s">
        <v>20537</v>
      </c>
      <c r="N2157" s="58"/>
      <c r="O2157" s="58"/>
      <c r="P2157" s="58">
        <v>5.49</v>
      </c>
      <c r="Q2157" s="58"/>
      <c r="R2157" s="59"/>
      <c r="S2157" s="59"/>
      <c r="T2157" s="59">
        <v>5.5998000000000001</v>
      </c>
      <c r="U2157" s="59"/>
      <c r="V2157" s="59"/>
      <c r="W2157" s="59"/>
      <c r="X2157" s="59">
        <v>5.7117960000000005</v>
      </c>
      <c r="Y2157" s="59"/>
    </row>
    <row r="2158" spans="3:25">
      <c r="C2158" s="13" t="str">
        <f>IFERROR(VLOOKUP(A2158,$H$13:$K$2718,4,0),"")</f>
        <v/>
      </c>
      <c r="H2158" s="54" t="s">
        <v>16703</v>
      </c>
      <c r="I2158" s="55" t="s">
        <v>14562</v>
      </c>
      <c r="J2158" s="55" t="s">
        <v>20136</v>
      </c>
      <c r="K2158" s="56">
        <v>6</v>
      </c>
      <c r="L2158" s="56" t="s">
        <v>20532</v>
      </c>
      <c r="M2158" s="57" t="s">
        <v>20537</v>
      </c>
      <c r="N2158" s="58"/>
      <c r="O2158" s="58"/>
      <c r="P2158" s="58">
        <v>7.71</v>
      </c>
      <c r="Q2158" s="58"/>
      <c r="R2158" s="59"/>
      <c r="S2158" s="59"/>
      <c r="T2158" s="59">
        <v>7.8642000000000003</v>
      </c>
      <c r="U2158" s="59"/>
      <c r="V2158" s="59"/>
      <c r="W2158" s="59"/>
      <c r="X2158" s="59">
        <v>8.0214840000000009</v>
      </c>
      <c r="Y2158" s="59"/>
    </row>
    <row r="2159" spans="3:25">
      <c r="C2159" s="13" t="str">
        <f>IFERROR(VLOOKUP(A2159,$H$13:$K$2718,4,0),"")</f>
        <v/>
      </c>
      <c r="H2159" s="54" t="s">
        <v>16704</v>
      </c>
      <c r="I2159" s="55" t="s">
        <v>14562</v>
      </c>
      <c r="J2159" s="55" t="s">
        <v>14562</v>
      </c>
      <c r="K2159" s="56">
        <v>6</v>
      </c>
      <c r="L2159" s="56" t="s">
        <v>20532</v>
      </c>
      <c r="M2159" s="57" t="s">
        <v>20537</v>
      </c>
      <c r="N2159" s="58"/>
      <c r="O2159" s="58"/>
      <c r="P2159" s="58">
        <v>4.2300000000000004</v>
      </c>
      <c r="Q2159" s="58"/>
      <c r="R2159" s="59"/>
      <c r="S2159" s="59"/>
      <c r="T2159" s="59">
        <v>4.3146000000000004</v>
      </c>
      <c r="U2159" s="59"/>
      <c r="V2159" s="59"/>
      <c r="W2159" s="59"/>
      <c r="X2159" s="59">
        <v>4.4008920000000007</v>
      </c>
      <c r="Y2159" s="59"/>
    </row>
    <row r="2160" spans="3:25">
      <c r="C2160" s="13" t="str">
        <f>IFERROR(VLOOKUP(A2160,$H$13:$K$2718,4,0),"")</f>
        <v/>
      </c>
      <c r="H2160" s="54" t="s">
        <v>16705</v>
      </c>
      <c r="I2160" s="55" t="s">
        <v>14562</v>
      </c>
      <c r="J2160" s="55" t="s">
        <v>14562</v>
      </c>
      <c r="K2160" s="56">
        <v>1</v>
      </c>
      <c r="L2160" s="56" t="s">
        <v>20532</v>
      </c>
      <c r="M2160" s="57" t="s">
        <v>20537</v>
      </c>
      <c r="N2160" s="58"/>
      <c r="O2160" s="58"/>
      <c r="P2160" s="58">
        <v>8.2899999999999991</v>
      </c>
      <c r="Q2160" s="58"/>
      <c r="R2160" s="59"/>
      <c r="S2160" s="59"/>
      <c r="T2160" s="59">
        <v>8.4558</v>
      </c>
      <c r="U2160" s="59"/>
      <c r="V2160" s="59"/>
      <c r="W2160" s="59"/>
      <c r="X2160" s="59">
        <v>8.6249160000000007</v>
      </c>
      <c r="Y2160" s="59"/>
    </row>
    <row r="2161" spans="3:25">
      <c r="C2161" s="13" t="str">
        <f>IFERROR(VLOOKUP(A2161,$H$13:$K$2718,4,0),"")</f>
        <v/>
      </c>
      <c r="H2161" s="54" t="s">
        <v>16706</v>
      </c>
      <c r="I2161" s="55" t="s">
        <v>20137</v>
      </c>
      <c r="J2161" s="55" t="s">
        <v>20138</v>
      </c>
      <c r="K2161" s="56">
        <v>1</v>
      </c>
      <c r="L2161" s="56" t="s">
        <v>20532</v>
      </c>
      <c r="M2161" s="57" t="s">
        <v>20537</v>
      </c>
      <c r="N2161" s="58"/>
      <c r="O2161" s="58"/>
      <c r="P2161" s="58">
        <v>6.24</v>
      </c>
      <c r="Q2161" s="58"/>
      <c r="R2161" s="59"/>
      <c r="S2161" s="59"/>
      <c r="T2161" s="59">
        <v>6.3647999999999998</v>
      </c>
      <c r="U2161" s="59"/>
      <c r="V2161" s="59"/>
      <c r="W2161" s="59"/>
      <c r="X2161" s="59">
        <v>6.4920960000000001</v>
      </c>
      <c r="Y2161" s="59"/>
    </row>
    <row r="2162" spans="3:25">
      <c r="C2162" s="13" t="str">
        <f>IFERROR(VLOOKUP(A2162,$H$13:$K$2718,4,0),"")</f>
        <v/>
      </c>
      <c r="H2162" s="54" t="s">
        <v>16707</v>
      </c>
      <c r="I2162" s="55" t="s">
        <v>14562</v>
      </c>
      <c r="J2162" s="55" t="s">
        <v>14562</v>
      </c>
      <c r="K2162" s="56">
        <v>1</v>
      </c>
      <c r="L2162" s="56" t="s">
        <v>20532</v>
      </c>
      <c r="M2162" s="57" t="s">
        <v>20537</v>
      </c>
      <c r="N2162" s="58"/>
      <c r="O2162" s="58"/>
      <c r="P2162" s="58">
        <v>7.080000000000001</v>
      </c>
      <c r="Q2162" s="58"/>
      <c r="R2162" s="59"/>
      <c r="S2162" s="59"/>
      <c r="T2162" s="59">
        <v>7.2216000000000014</v>
      </c>
      <c r="U2162" s="59"/>
      <c r="V2162" s="59"/>
      <c r="W2162" s="59"/>
      <c r="X2162" s="59">
        <v>7.3660320000000015</v>
      </c>
      <c r="Y2162" s="59"/>
    </row>
    <row r="2163" spans="3:25">
      <c r="C2163" s="13" t="str">
        <f>IFERROR(VLOOKUP(A2163,$H$13:$K$2718,4,0),"")</f>
        <v/>
      </c>
      <c r="H2163" s="54" t="s">
        <v>16708</v>
      </c>
      <c r="I2163" s="55" t="s">
        <v>14562</v>
      </c>
      <c r="J2163" s="55" t="s">
        <v>14562</v>
      </c>
      <c r="K2163" s="56">
        <v>1</v>
      </c>
      <c r="L2163" s="56" t="s">
        <v>20532</v>
      </c>
      <c r="M2163" s="57" t="s">
        <v>20537</v>
      </c>
      <c r="N2163" s="58"/>
      <c r="O2163" s="58"/>
      <c r="P2163" s="58">
        <v>2.4600000000000004</v>
      </c>
      <c r="Q2163" s="58"/>
      <c r="R2163" s="59"/>
      <c r="S2163" s="59"/>
      <c r="T2163" s="59">
        <v>2.5092000000000003</v>
      </c>
      <c r="U2163" s="59"/>
      <c r="V2163" s="59"/>
      <c r="W2163" s="59"/>
      <c r="X2163" s="59">
        <v>2.5593840000000005</v>
      </c>
      <c r="Y2163" s="59"/>
    </row>
    <row r="2164" spans="3:25">
      <c r="C2164" s="13" t="str">
        <f>IFERROR(VLOOKUP(A2164,$H$13:$K$2718,4,0),"")</f>
        <v/>
      </c>
      <c r="H2164" s="54" t="s">
        <v>16709</v>
      </c>
      <c r="I2164" s="55" t="s">
        <v>20139</v>
      </c>
      <c r="J2164" s="55" t="s">
        <v>20140</v>
      </c>
      <c r="K2164" s="56">
        <v>1</v>
      </c>
      <c r="L2164" s="56" t="s">
        <v>20532</v>
      </c>
      <c r="M2164" s="57" t="s">
        <v>20537</v>
      </c>
      <c r="N2164" s="58"/>
      <c r="O2164" s="58"/>
      <c r="P2164" s="58">
        <v>2.29</v>
      </c>
      <c r="Q2164" s="58"/>
      <c r="R2164" s="59"/>
      <c r="S2164" s="59"/>
      <c r="T2164" s="59">
        <v>2.3357999999999999</v>
      </c>
      <c r="U2164" s="59"/>
      <c r="V2164" s="59"/>
      <c r="W2164" s="59"/>
      <c r="X2164" s="59">
        <v>2.3825159999999999</v>
      </c>
      <c r="Y2164" s="59"/>
    </row>
    <row r="2165" spans="3:25">
      <c r="C2165" s="13" t="str">
        <f>IFERROR(VLOOKUP(A2165,$H$13:$K$2718,4,0),"")</f>
        <v/>
      </c>
      <c r="H2165" s="54" t="s">
        <v>16710</v>
      </c>
      <c r="I2165" s="55" t="s">
        <v>14562</v>
      </c>
      <c r="J2165" s="55" t="s">
        <v>20141</v>
      </c>
      <c r="K2165" s="56">
        <v>1</v>
      </c>
      <c r="L2165" s="56" t="s">
        <v>20532</v>
      </c>
      <c r="M2165" s="57" t="s">
        <v>20537</v>
      </c>
      <c r="N2165" s="58"/>
      <c r="O2165" s="58"/>
      <c r="P2165" s="58">
        <v>2.7</v>
      </c>
      <c r="Q2165" s="58"/>
      <c r="R2165" s="59"/>
      <c r="S2165" s="59"/>
      <c r="T2165" s="59">
        <v>2.754</v>
      </c>
      <c r="U2165" s="59"/>
      <c r="V2165" s="59"/>
      <c r="W2165" s="59"/>
      <c r="X2165" s="59">
        <v>2.8090799999999998</v>
      </c>
      <c r="Y2165" s="59"/>
    </row>
    <row r="2166" spans="3:25">
      <c r="C2166" s="13" t="str">
        <f>IFERROR(VLOOKUP(A2166,$H$13:$K$2718,4,0),"")</f>
        <v/>
      </c>
      <c r="H2166" s="54" t="s">
        <v>16711</v>
      </c>
      <c r="I2166" s="55" t="s">
        <v>14562</v>
      </c>
      <c r="J2166" s="55" t="s">
        <v>14562</v>
      </c>
      <c r="K2166" s="56">
        <v>1</v>
      </c>
      <c r="L2166" s="56" t="s">
        <v>20532</v>
      </c>
      <c r="M2166" s="57" t="s">
        <v>20537</v>
      </c>
      <c r="N2166" s="58"/>
      <c r="O2166" s="58"/>
      <c r="P2166" s="58">
        <v>2.9699999999999998</v>
      </c>
      <c r="Q2166" s="58"/>
      <c r="R2166" s="59"/>
      <c r="S2166" s="59"/>
      <c r="T2166" s="59">
        <v>3.0293999999999999</v>
      </c>
      <c r="U2166" s="59"/>
      <c r="V2166" s="59"/>
      <c r="W2166" s="59"/>
      <c r="X2166" s="59">
        <v>3.089988</v>
      </c>
      <c r="Y2166" s="59"/>
    </row>
    <row r="2167" spans="3:25">
      <c r="C2167" s="13" t="str">
        <f>IFERROR(VLOOKUP(A2167,$H$13:$K$2718,4,0),"")</f>
        <v/>
      </c>
      <c r="H2167" s="54" t="s">
        <v>16712</v>
      </c>
      <c r="I2167" s="55" t="s">
        <v>14562</v>
      </c>
      <c r="J2167" s="55" t="s">
        <v>14562</v>
      </c>
      <c r="K2167" s="56">
        <v>1</v>
      </c>
      <c r="L2167" s="56" t="s">
        <v>20532</v>
      </c>
      <c r="M2167" s="57" t="s">
        <v>20537</v>
      </c>
      <c r="N2167" s="58"/>
      <c r="O2167" s="58"/>
      <c r="P2167" s="58">
        <v>5.9</v>
      </c>
      <c r="Q2167" s="58"/>
      <c r="R2167" s="59"/>
      <c r="S2167" s="59"/>
      <c r="T2167" s="59">
        <v>6.0180000000000007</v>
      </c>
      <c r="U2167" s="59"/>
      <c r="V2167" s="59"/>
      <c r="W2167" s="59"/>
      <c r="X2167" s="59">
        <v>6.1383600000000005</v>
      </c>
      <c r="Y2167" s="59"/>
    </row>
    <row r="2168" spans="3:25">
      <c r="C2168" s="13" t="str">
        <f>IFERROR(VLOOKUP(A2168,$H$13:$K$2718,4,0),"")</f>
        <v/>
      </c>
      <c r="H2168" s="54" t="s">
        <v>16713</v>
      </c>
      <c r="I2168" s="55" t="s">
        <v>14562</v>
      </c>
      <c r="J2168" s="55" t="s">
        <v>14562</v>
      </c>
      <c r="K2168" s="56">
        <v>1</v>
      </c>
      <c r="L2168" s="56" t="s">
        <v>20532</v>
      </c>
      <c r="M2168" s="57" t="s">
        <v>20537</v>
      </c>
      <c r="N2168" s="58"/>
      <c r="O2168" s="58"/>
      <c r="P2168" s="58">
        <v>7.44</v>
      </c>
      <c r="Q2168" s="58"/>
      <c r="R2168" s="59"/>
      <c r="S2168" s="59"/>
      <c r="T2168" s="59">
        <v>7.5888</v>
      </c>
      <c r="U2168" s="59"/>
      <c r="V2168" s="59"/>
      <c r="W2168" s="59"/>
      <c r="X2168" s="59">
        <v>7.7405759999999999</v>
      </c>
      <c r="Y2168" s="59"/>
    </row>
    <row r="2169" spans="3:25">
      <c r="C2169" s="13" t="str">
        <f>IFERROR(VLOOKUP(A2169,$H$13:$K$2718,4,0),"")</f>
        <v/>
      </c>
      <c r="H2169" s="54" t="s">
        <v>16714</v>
      </c>
      <c r="I2169" s="55" t="s">
        <v>20142</v>
      </c>
      <c r="J2169" s="55" t="s">
        <v>20143</v>
      </c>
      <c r="K2169" s="56">
        <v>1</v>
      </c>
      <c r="L2169" s="56" t="s">
        <v>20532</v>
      </c>
      <c r="M2169" s="57" t="s">
        <v>20537</v>
      </c>
      <c r="N2169" s="58"/>
      <c r="O2169" s="58"/>
      <c r="P2169" s="58">
        <v>9.240000000000002</v>
      </c>
      <c r="Q2169" s="58"/>
      <c r="R2169" s="59"/>
      <c r="S2169" s="59"/>
      <c r="T2169" s="59">
        <v>9.4248000000000012</v>
      </c>
      <c r="U2169" s="59"/>
      <c r="V2169" s="59"/>
      <c r="W2169" s="59"/>
      <c r="X2169" s="59">
        <v>9.6132960000000018</v>
      </c>
      <c r="Y2169" s="59"/>
    </row>
    <row r="2170" spans="3:25">
      <c r="C2170" s="13" t="str">
        <f>IFERROR(VLOOKUP(A2170,$H$13:$K$2718,4,0),"")</f>
        <v/>
      </c>
      <c r="H2170" s="54" t="s">
        <v>16715</v>
      </c>
      <c r="I2170" s="55" t="s">
        <v>20144</v>
      </c>
      <c r="J2170" s="55" t="s">
        <v>20145</v>
      </c>
      <c r="K2170" s="56">
        <v>1</v>
      </c>
      <c r="L2170" s="56" t="s">
        <v>20532</v>
      </c>
      <c r="M2170" s="57" t="s">
        <v>20537</v>
      </c>
      <c r="N2170" s="58"/>
      <c r="O2170" s="58"/>
      <c r="P2170" s="58">
        <v>15.141200000000001</v>
      </c>
      <c r="Q2170" s="58"/>
      <c r="R2170" s="59"/>
      <c r="S2170" s="59"/>
      <c r="T2170" s="59">
        <v>15.444024000000001</v>
      </c>
      <c r="U2170" s="59"/>
      <c r="V2170" s="59"/>
      <c r="W2170" s="59"/>
      <c r="X2170" s="59">
        <v>15.752904480000002</v>
      </c>
      <c r="Y2170" s="59"/>
    </row>
    <row r="2171" spans="3:25">
      <c r="C2171" s="13" t="str">
        <f>IFERROR(VLOOKUP(A2171,$H$13:$K$2718,4,0),"")</f>
        <v/>
      </c>
      <c r="H2171" s="54" t="s">
        <v>16716</v>
      </c>
      <c r="I2171" s="55" t="s">
        <v>14562</v>
      </c>
      <c r="J2171" s="55" t="s">
        <v>20146</v>
      </c>
      <c r="K2171" s="56">
        <v>1</v>
      </c>
      <c r="L2171" s="56" t="s">
        <v>20532</v>
      </c>
      <c r="M2171" s="57" t="s">
        <v>20537</v>
      </c>
      <c r="N2171" s="58"/>
      <c r="O2171" s="58"/>
      <c r="P2171" s="58">
        <v>2.0500000000000003</v>
      </c>
      <c r="Q2171" s="58"/>
      <c r="R2171" s="59"/>
      <c r="S2171" s="59"/>
      <c r="T2171" s="59">
        <v>2.0910000000000002</v>
      </c>
      <c r="U2171" s="59"/>
      <c r="V2171" s="59"/>
      <c r="W2171" s="59"/>
      <c r="X2171" s="59">
        <v>2.1328200000000002</v>
      </c>
      <c r="Y2171" s="59"/>
    </row>
    <row r="2172" spans="3:25">
      <c r="C2172" s="13" t="str">
        <f>IFERROR(VLOOKUP(A2172,$H$13:$K$2718,4,0),"")</f>
        <v/>
      </c>
      <c r="H2172" s="54" t="s">
        <v>16717</v>
      </c>
      <c r="I2172" s="55" t="s">
        <v>20147</v>
      </c>
      <c r="J2172" s="55" t="s">
        <v>20148</v>
      </c>
      <c r="K2172" s="56">
        <v>1</v>
      </c>
      <c r="L2172" s="56" t="s">
        <v>20532</v>
      </c>
      <c r="M2172" s="57" t="s">
        <v>20537</v>
      </c>
      <c r="N2172" s="58"/>
      <c r="O2172" s="58"/>
      <c r="P2172" s="58">
        <v>4.33</v>
      </c>
      <c r="Q2172" s="58"/>
      <c r="R2172" s="59"/>
      <c r="S2172" s="59"/>
      <c r="T2172" s="59">
        <v>4.4165999999999999</v>
      </c>
      <c r="U2172" s="59"/>
      <c r="V2172" s="59"/>
      <c r="W2172" s="59"/>
      <c r="X2172" s="59">
        <v>4.5049320000000002</v>
      </c>
      <c r="Y2172" s="59"/>
    </row>
    <row r="2173" spans="3:25">
      <c r="C2173" s="13" t="str">
        <f>IFERROR(VLOOKUP(A2173,$H$13:$K$2718,4,0),"")</f>
        <v/>
      </c>
      <c r="H2173" s="54" t="s">
        <v>16718</v>
      </c>
      <c r="I2173" s="55" t="s">
        <v>14562</v>
      </c>
      <c r="J2173" s="55" t="s">
        <v>19472</v>
      </c>
      <c r="K2173" s="56">
        <v>1</v>
      </c>
      <c r="L2173" s="56" t="s">
        <v>20532</v>
      </c>
      <c r="M2173" s="57" t="s">
        <v>20537</v>
      </c>
      <c r="N2173" s="58"/>
      <c r="O2173" s="58"/>
      <c r="P2173" s="58">
        <v>6.7299999999999995</v>
      </c>
      <c r="Q2173" s="58"/>
      <c r="R2173" s="59"/>
      <c r="S2173" s="59"/>
      <c r="T2173" s="59">
        <v>6.8645999999999994</v>
      </c>
      <c r="U2173" s="59"/>
      <c r="V2173" s="59"/>
      <c r="W2173" s="59"/>
      <c r="X2173" s="59">
        <v>7.0018919999999998</v>
      </c>
      <c r="Y2173" s="59"/>
    </row>
    <row r="2174" spans="3:25">
      <c r="C2174" s="13" t="str">
        <f>IFERROR(VLOOKUP(A2174,$H$13:$K$2718,4,0),"")</f>
        <v/>
      </c>
      <c r="H2174" s="54" t="s">
        <v>16719</v>
      </c>
      <c r="I2174" s="55" t="s">
        <v>20149</v>
      </c>
      <c r="J2174" s="55" t="s">
        <v>20150</v>
      </c>
      <c r="K2174" s="56">
        <v>1</v>
      </c>
      <c r="L2174" s="56" t="s">
        <v>20532</v>
      </c>
      <c r="M2174" s="57" t="s">
        <v>20537</v>
      </c>
      <c r="N2174" s="58"/>
      <c r="O2174" s="58"/>
      <c r="P2174" s="58">
        <v>5.1199999999999992</v>
      </c>
      <c r="Q2174" s="58"/>
      <c r="R2174" s="59"/>
      <c r="S2174" s="59"/>
      <c r="T2174" s="59">
        <v>5.2223999999999995</v>
      </c>
      <c r="U2174" s="59"/>
      <c r="V2174" s="59"/>
      <c r="W2174" s="59"/>
      <c r="X2174" s="59">
        <v>5.3268479999999991</v>
      </c>
      <c r="Y2174" s="59"/>
    </row>
    <row r="2175" spans="3:25">
      <c r="C2175" s="13" t="str">
        <f>IFERROR(VLOOKUP(A2175,$H$13:$K$2718,4,0),"")</f>
        <v/>
      </c>
      <c r="H2175" s="54" t="s">
        <v>16720</v>
      </c>
      <c r="I2175" s="55" t="s">
        <v>20151</v>
      </c>
      <c r="J2175" s="55" t="s">
        <v>14562</v>
      </c>
      <c r="K2175" s="56">
        <v>1</v>
      </c>
      <c r="L2175" s="56" t="s">
        <v>20532</v>
      </c>
      <c r="M2175" s="57" t="s">
        <v>20537</v>
      </c>
      <c r="N2175" s="58"/>
      <c r="O2175" s="58"/>
      <c r="P2175" s="58">
        <v>5.33</v>
      </c>
      <c r="Q2175" s="58"/>
      <c r="R2175" s="59"/>
      <c r="S2175" s="59"/>
      <c r="T2175" s="59">
        <v>5.4366000000000003</v>
      </c>
      <c r="U2175" s="59"/>
      <c r="V2175" s="59"/>
      <c r="W2175" s="59"/>
      <c r="X2175" s="59">
        <v>5.5453320000000001</v>
      </c>
      <c r="Y2175" s="59"/>
    </row>
    <row r="2176" spans="3:25">
      <c r="C2176" s="13" t="str">
        <f>IFERROR(VLOOKUP(A2176,$H$13:$K$2718,4,0),"")</f>
        <v/>
      </c>
      <c r="H2176" s="54" t="s">
        <v>16721</v>
      </c>
      <c r="I2176" s="55" t="s">
        <v>14562</v>
      </c>
      <c r="J2176" s="55" t="s">
        <v>14562</v>
      </c>
      <c r="K2176" s="56">
        <v>1</v>
      </c>
      <c r="L2176" s="56" t="s">
        <v>20533</v>
      </c>
      <c r="M2176" s="57" t="s">
        <v>20537</v>
      </c>
      <c r="N2176" s="58"/>
      <c r="O2176" s="58"/>
      <c r="P2176" s="58">
        <v>18.61</v>
      </c>
      <c r="Q2176" s="58"/>
      <c r="R2176" s="59"/>
      <c r="S2176" s="59"/>
      <c r="T2176" s="59">
        <v>18.982199999999999</v>
      </c>
      <c r="U2176" s="59"/>
      <c r="V2176" s="59"/>
      <c r="W2176" s="59"/>
      <c r="X2176" s="59">
        <v>19.361843999999998</v>
      </c>
      <c r="Y2176" s="59"/>
    </row>
    <row r="2177" spans="3:25">
      <c r="C2177" s="13" t="str">
        <f>IFERROR(VLOOKUP(A2177,$H$13:$K$2718,4,0),"")</f>
        <v/>
      </c>
      <c r="H2177" s="54" t="s">
        <v>16722</v>
      </c>
      <c r="I2177" s="55" t="s">
        <v>20152</v>
      </c>
      <c r="J2177" s="55" t="s">
        <v>14562</v>
      </c>
      <c r="K2177" s="56">
        <v>6</v>
      </c>
      <c r="L2177" s="56" t="s">
        <v>20532</v>
      </c>
      <c r="M2177" s="57" t="s">
        <v>20537</v>
      </c>
      <c r="N2177" s="58"/>
      <c r="O2177" s="58"/>
      <c r="P2177" s="58">
        <v>3.45</v>
      </c>
      <c r="Q2177" s="58"/>
      <c r="R2177" s="59"/>
      <c r="S2177" s="59"/>
      <c r="T2177" s="59">
        <v>3.5190000000000001</v>
      </c>
      <c r="U2177" s="59"/>
      <c r="V2177" s="59"/>
      <c r="W2177" s="59"/>
      <c r="X2177" s="59">
        <v>3.5893800000000002</v>
      </c>
      <c r="Y2177" s="59"/>
    </row>
    <row r="2178" spans="3:25">
      <c r="C2178" s="13" t="str">
        <f>IFERROR(VLOOKUP(A2178,$H$13:$K$2718,4,0),"")</f>
        <v/>
      </c>
      <c r="H2178" s="54" t="s">
        <v>16723</v>
      </c>
      <c r="I2178" s="55" t="s">
        <v>14562</v>
      </c>
      <c r="J2178" s="55" t="s">
        <v>14562</v>
      </c>
      <c r="K2178" s="56">
        <v>1</v>
      </c>
      <c r="L2178" s="56" t="s">
        <v>20533</v>
      </c>
      <c r="M2178" s="57" t="s">
        <v>20537</v>
      </c>
      <c r="N2178" s="58"/>
      <c r="O2178" s="58"/>
      <c r="P2178" s="58">
        <v>10.77</v>
      </c>
      <c r="Q2178" s="58"/>
      <c r="R2178" s="59"/>
      <c r="S2178" s="59"/>
      <c r="T2178" s="59">
        <v>10.9854</v>
      </c>
      <c r="U2178" s="59"/>
      <c r="V2178" s="59"/>
      <c r="W2178" s="59"/>
      <c r="X2178" s="59">
        <v>11.205108000000001</v>
      </c>
      <c r="Y2178" s="59"/>
    </row>
    <row r="2179" spans="3:25">
      <c r="C2179" s="13" t="str">
        <f>IFERROR(VLOOKUP(A2179,$H$13:$K$2718,4,0),"")</f>
        <v/>
      </c>
      <c r="H2179" s="54" t="s">
        <v>16724</v>
      </c>
      <c r="I2179" s="55" t="s">
        <v>14562</v>
      </c>
      <c r="J2179" s="55" t="s">
        <v>14562</v>
      </c>
      <c r="K2179" s="56">
        <v>1</v>
      </c>
      <c r="L2179" s="56" t="s">
        <v>20533</v>
      </c>
      <c r="M2179" s="57" t="s">
        <v>20537</v>
      </c>
      <c r="N2179" s="58"/>
      <c r="O2179" s="58"/>
      <c r="P2179" s="58">
        <v>3.2199999999999998</v>
      </c>
      <c r="Q2179" s="58"/>
      <c r="R2179" s="59"/>
      <c r="S2179" s="59"/>
      <c r="T2179" s="59">
        <v>3.2843999999999998</v>
      </c>
      <c r="U2179" s="59"/>
      <c r="V2179" s="59"/>
      <c r="W2179" s="59"/>
      <c r="X2179" s="59">
        <v>3.350088</v>
      </c>
      <c r="Y2179" s="59"/>
    </row>
    <row r="2180" spans="3:25">
      <c r="C2180" s="13" t="str">
        <f>IFERROR(VLOOKUP(A2180,$H$13:$K$2718,4,0),"")</f>
        <v/>
      </c>
      <c r="H2180" s="54" t="s">
        <v>16725</v>
      </c>
      <c r="I2180" s="55" t="s">
        <v>14562</v>
      </c>
      <c r="J2180" s="55" t="s">
        <v>14562</v>
      </c>
      <c r="K2180" s="56">
        <v>1</v>
      </c>
      <c r="L2180" s="56" t="s">
        <v>20533</v>
      </c>
      <c r="M2180" s="57" t="s">
        <v>20537</v>
      </c>
      <c r="N2180" s="58"/>
      <c r="O2180" s="58"/>
      <c r="P2180" s="58">
        <v>18.516650000000006</v>
      </c>
      <c r="Q2180" s="58"/>
      <c r="R2180" s="59"/>
      <c r="S2180" s="59"/>
      <c r="T2180" s="59">
        <v>18.886983000000004</v>
      </c>
      <c r="U2180" s="59"/>
      <c r="V2180" s="59"/>
      <c r="W2180" s="59"/>
      <c r="X2180" s="59">
        <v>19.264722660000004</v>
      </c>
      <c r="Y2180" s="59"/>
    </row>
    <row r="2181" spans="3:25">
      <c r="C2181" s="13" t="str">
        <f>IFERROR(VLOOKUP(A2181,$H$13:$K$2718,4,0),"")</f>
        <v/>
      </c>
      <c r="H2181" s="54" t="s">
        <v>16726</v>
      </c>
      <c r="I2181" s="55" t="s">
        <v>14562</v>
      </c>
      <c r="J2181" s="55" t="s">
        <v>14562</v>
      </c>
      <c r="K2181" s="56">
        <v>1</v>
      </c>
      <c r="L2181" s="56" t="s">
        <v>20533</v>
      </c>
      <c r="M2181" s="57" t="s">
        <v>20537</v>
      </c>
      <c r="N2181" s="58"/>
      <c r="O2181" s="58"/>
      <c r="P2181" s="58">
        <v>15.742219999999996</v>
      </c>
      <c r="Q2181" s="58"/>
      <c r="R2181" s="59"/>
      <c r="S2181" s="59"/>
      <c r="T2181" s="59">
        <v>16.057064399999994</v>
      </c>
      <c r="U2181" s="59"/>
      <c r="V2181" s="59"/>
      <c r="W2181" s="59"/>
      <c r="X2181" s="59">
        <v>16.378205687999994</v>
      </c>
      <c r="Y2181" s="59"/>
    </row>
    <row r="2182" spans="3:25">
      <c r="C2182" s="13" t="str">
        <f>IFERROR(VLOOKUP(A2182,$H$13:$K$2718,4,0),"")</f>
        <v/>
      </c>
      <c r="H2182" s="54" t="s">
        <v>16727</v>
      </c>
      <c r="I2182" s="55" t="s">
        <v>20153</v>
      </c>
      <c r="J2182" s="55" t="s">
        <v>14562</v>
      </c>
      <c r="K2182" s="56">
        <v>1</v>
      </c>
      <c r="L2182" s="56" t="s">
        <v>20533</v>
      </c>
      <c r="M2182" s="57" t="s">
        <v>20537</v>
      </c>
      <c r="N2182" s="58"/>
      <c r="O2182" s="58"/>
      <c r="P2182" s="58">
        <v>15.07</v>
      </c>
      <c r="Q2182" s="58"/>
      <c r="R2182" s="59"/>
      <c r="S2182" s="59"/>
      <c r="T2182" s="59">
        <v>15.3714</v>
      </c>
      <c r="U2182" s="59"/>
      <c r="V2182" s="59"/>
      <c r="W2182" s="59"/>
      <c r="X2182" s="59">
        <v>15.678827999999999</v>
      </c>
      <c r="Y2182" s="59"/>
    </row>
    <row r="2183" spans="3:25">
      <c r="C2183" s="13" t="str">
        <f>IFERROR(VLOOKUP(A2183,$H$13:$K$2718,4,0),"")</f>
        <v/>
      </c>
      <c r="H2183" s="54" t="s">
        <v>16728</v>
      </c>
      <c r="I2183" s="55" t="s">
        <v>20154</v>
      </c>
      <c r="J2183" s="55" t="s">
        <v>14562</v>
      </c>
      <c r="K2183" s="56">
        <v>1</v>
      </c>
      <c r="L2183" s="56" t="s">
        <v>20533</v>
      </c>
      <c r="M2183" s="57" t="s">
        <v>20537</v>
      </c>
      <c r="N2183" s="58"/>
      <c r="O2183" s="58"/>
      <c r="P2183" s="58">
        <v>8.07</v>
      </c>
      <c r="Q2183" s="58"/>
      <c r="R2183" s="59"/>
      <c r="S2183" s="59"/>
      <c r="T2183" s="59">
        <v>8.2314000000000007</v>
      </c>
      <c r="U2183" s="59"/>
      <c r="V2183" s="59"/>
      <c r="W2183" s="59"/>
      <c r="X2183" s="59">
        <v>8.3960280000000012</v>
      </c>
      <c r="Y2183" s="59"/>
    </row>
    <row r="2184" spans="3:25">
      <c r="C2184" s="13" t="str">
        <f>IFERROR(VLOOKUP(A2184,$H$13:$K$2718,4,0),"")</f>
        <v/>
      </c>
      <c r="H2184" s="54" t="s">
        <v>16729</v>
      </c>
      <c r="I2184" s="55" t="s">
        <v>14562</v>
      </c>
      <c r="J2184" s="55" t="s">
        <v>14562</v>
      </c>
      <c r="K2184" s="56">
        <v>1</v>
      </c>
      <c r="L2184" s="56" t="s">
        <v>20533</v>
      </c>
      <c r="M2184" s="57" t="s">
        <v>20537</v>
      </c>
      <c r="N2184" s="58"/>
      <c r="O2184" s="58"/>
      <c r="P2184" s="58">
        <v>9.4592400000000012</v>
      </c>
      <c r="Q2184" s="58"/>
      <c r="R2184" s="59"/>
      <c r="S2184" s="59"/>
      <c r="T2184" s="59">
        <v>9.6484248000000008</v>
      </c>
      <c r="U2184" s="59"/>
      <c r="V2184" s="59"/>
      <c r="W2184" s="59"/>
      <c r="X2184" s="59">
        <v>9.8413932960000015</v>
      </c>
      <c r="Y2184" s="59"/>
    </row>
    <row r="2185" spans="3:25">
      <c r="C2185" s="13" t="str">
        <f>IFERROR(VLOOKUP(A2185,$H$13:$K$2718,4,0),"")</f>
        <v/>
      </c>
      <c r="H2185" s="54" t="s">
        <v>16730</v>
      </c>
      <c r="I2185" s="55" t="s">
        <v>14562</v>
      </c>
      <c r="J2185" s="55" t="s">
        <v>14562</v>
      </c>
      <c r="K2185" s="56">
        <v>1</v>
      </c>
      <c r="L2185" s="56" t="s">
        <v>20533</v>
      </c>
      <c r="M2185" s="57" t="s">
        <v>20537</v>
      </c>
      <c r="N2185" s="58"/>
      <c r="O2185" s="58"/>
      <c r="P2185" s="58">
        <v>6.42</v>
      </c>
      <c r="Q2185" s="58"/>
      <c r="R2185" s="59"/>
      <c r="S2185" s="59"/>
      <c r="T2185" s="59">
        <v>6.5484</v>
      </c>
      <c r="U2185" s="59"/>
      <c r="V2185" s="59"/>
      <c r="W2185" s="59"/>
      <c r="X2185" s="59">
        <v>6.6793680000000002</v>
      </c>
      <c r="Y2185" s="59"/>
    </row>
    <row r="2186" spans="3:25">
      <c r="C2186" s="13" t="str">
        <f>IFERROR(VLOOKUP(A2186,$H$13:$K$2718,4,0),"")</f>
        <v/>
      </c>
      <c r="H2186" s="54" t="s">
        <v>16731</v>
      </c>
      <c r="I2186" s="55" t="s">
        <v>20155</v>
      </c>
      <c r="J2186" s="55" t="s">
        <v>14562</v>
      </c>
      <c r="K2186" s="56">
        <v>1</v>
      </c>
      <c r="L2186" s="56" t="s">
        <v>20533</v>
      </c>
      <c r="M2186" s="57" t="s">
        <v>20537</v>
      </c>
      <c r="N2186" s="58"/>
      <c r="O2186" s="58"/>
      <c r="P2186" s="58">
        <v>27.26</v>
      </c>
      <c r="Q2186" s="58"/>
      <c r="R2186" s="59"/>
      <c r="S2186" s="59"/>
      <c r="T2186" s="59">
        <v>27.805200000000003</v>
      </c>
      <c r="U2186" s="59"/>
      <c r="V2186" s="59"/>
      <c r="W2186" s="59"/>
      <c r="X2186" s="59">
        <v>28.361304000000004</v>
      </c>
      <c r="Y2186" s="59"/>
    </row>
    <row r="2187" spans="3:25">
      <c r="C2187" s="13" t="str">
        <f>IFERROR(VLOOKUP(A2187,$H$13:$K$2718,4,0),"")</f>
        <v/>
      </c>
      <c r="H2187" s="54" t="s">
        <v>16732</v>
      </c>
      <c r="I2187" s="55" t="s">
        <v>20156</v>
      </c>
      <c r="J2187" s="55" t="s">
        <v>14562</v>
      </c>
      <c r="K2187" s="56">
        <v>1</v>
      </c>
      <c r="L2187" s="56" t="s">
        <v>20533</v>
      </c>
      <c r="M2187" s="57" t="s">
        <v>20537</v>
      </c>
      <c r="N2187" s="58"/>
      <c r="O2187" s="58"/>
      <c r="P2187" s="58">
        <v>36.53</v>
      </c>
      <c r="Q2187" s="58"/>
      <c r="R2187" s="59"/>
      <c r="S2187" s="59"/>
      <c r="T2187" s="59">
        <v>37.260600000000004</v>
      </c>
      <c r="U2187" s="59"/>
      <c r="V2187" s="59"/>
      <c r="W2187" s="59"/>
      <c r="X2187" s="59">
        <v>38.005812000000006</v>
      </c>
      <c r="Y2187" s="59"/>
    </row>
    <row r="2188" spans="3:25">
      <c r="C2188" s="13" t="str">
        <f>IFERROR(VLOOKUP(A2188,$H$13:$K$2718,4,0),"")</f>
        <v/>
      </c>
      <c r="H2188" s="54" t="s">
        <v>16733</v>
      </c>
      <c r="I2188" s="55" t="s">
        <v>14562</v>
      </c>
      <c r="J2188" s="55" t="s">
        <v>14562</v>
      </c>
      <c r="K2188" s="56">
        <v>1</v>
      </c>
      <c r="L2188" s="56" t="s">
        <v>20533</v>
      </c>
      <c r="M2188" s="57" t="s">
        <v>20537</v>
      </c>
      <c r="N2188" s="58"/>
      <c r="O2188" s="58"/>
      <c r="P2188" s="58">
        <v>13.719470000000001</v>
      </c>
      <c r="Q2188" s="58"/>
      <c r="R2188" s="59"/>
      <c r="S2188" s="59"/>
      <c r="T2188" s="59">
        <v>13.993859400000002</v>
      </c>
      <c r="U2188" s="59"/>
      <c r="V2188" s="59"/>
      <c r="W2188" s="59"/>
      <c r="X2188" s="59">
        <v>14.273736588000002</v>
      </c>
      <c r="Y2188" s="59"/>
    </row>
    <row r="2189" spans="3:25">
      <c r="C2189" s="13" t="str">
        <f>IFERROR(VLOOKUP(A2189,$H$13:$K$2718,4,0),"")</f>
        <v/>
      </c>
      <c r="H2189" s="54" t="s">
        <v>16734</v>
      </c>
      <c r="I2189" s="55" t="s">
        <v>20157</v>
      </c>
      <c r="J2189" s="55" t="s">
        <v>14562</v>
      </c>
      <c r="K2189" s="56">
        <v>1</v>
      </c>
      <c r="L2189" s="56" t="s">
        <v>20533</v>
      </c>
      <c r="M2189" s="57" t="s">
        <v>20537</v>
      </c>
      <c r="N2189" s="58"/>
      <c r="O2189" s="58"/>
      <c r="P2189" s="58">
        <v>51.987500000000011</v>
      </c>
      <c r="Q2189" s="58"/>
      <c r="R2189" s="59"/>
      <c r="S2189" s="59"/>
      <c r="T2189" s="59">
        <v>53.027250000000009</v>
      </c>
      <c r="U2189" s="59"/>
      <c r="V2189" s="59"/>
      <c r="W2189" s="59"/>
      <c r="X2189" s="59">
        <v>54.087795000000007</v>
      </c>
      <c r="Y2189" s="59"/>
    </row>
    <row r="2190" spans="3:25">
      <c r="C2190" s="13" t="str">
        <f>IFERROR(VLOOKUP(A2190,$H$13:$K$2718,4,0),"")</f>
        <v/>
      </c>
      <c r="H2190" s="54" t="s">
        <v>16735</v>
      </c>
      <c r="I2190" s="55" t="s">
        <v>20158</v>
      </c>
      <c r="J2190" s="55" t="s">
        <v>14562</v>
      </c>
      <c r="K2190" s="56">
        <v>1</v>
      </c>
      <c r="L2190" s="56" t="s">
        <v>20533</v>
      </c>
      <c r="M2190" s="57" t="s">
        <v>20537</v>
      </c>
      <c r="N2190" s="58"/>
      <c r="O2190" s="58"/>
      <c r="P2190" s="58">
        <v>29.477350000000001</v>
      </c>
      <c r="Q2190" s="58"/>
      <c r="R2190" s="59"/>
      <c r="S2190" s="59"/>
      <c r="T2190" s="59">
        <v>30.066897000000001</v>
      </c>
      <c r="U2190" s="59"/>
      <c r="V2190" s="59"/>
      <c r="W2190" s="59"/>
      <c r="X2190" s="59">
        <v>30.668234940000001</v>
      </c>
      <c r="Y2190" s="59"/>
    </row>
    <row r="2191" spans="3:25">
      <c r="C2191" s="13" t="str">
        <f>IFERROR(VLOOKUP(A2191,$H$13:$K$2718,4,0),"")</f>
        <v/>
      </c>
      <c r="H2191" s="54" t="s">
        <v>16736</v>
      </c>
      <c r="I2191" s="55" t="s">
        <v>20159</v>
      </c>
      <c r="J2191" s="55" t="s">
        <v>14562</v>
      </c>
      <c r="K2191" s="56">
        <v>1</v>
      </c>
      <c r="L2191" s="56" t="s">
        <v>20533</v>
      </c>
      <c r="M2191" s="57" t="s">
        <v>20537</v>
      </c>
      <c r="N2191" s="58"/>
      <c r="O2191" s="58"/>
      <c r="P2191" s="58">
        <v>10.26</v>
      </c>
      <c r="Q2191" s="58"/>
      <c r="R2191" s="59"/>
      <c r="S2191" s="59"/>
      <c r="T2191" s="59">
        <v>10.465199999999999</v>
      </c>
      <c r="U2191" s="59"/>
      <c r="V2191" s="59"/>
      <c r="W2191" s="59"/>
      <c r="X2191" s="59">
        <v>10.674503999999999</v>
      </c>
      <c r="Y2191" s="59"/>
    </row>
    <row r="2192" spans="3:25">
      <c r="C2192" s="13" t="str">
        <f>IFERROR(VLOOKUP(A2192,$H$13:$K$2718,4,0),"")</f>
        <v/>
      </c>
      <c r="H2192" s="54" t="s">
        <v>16737</v>
      </c>
      <c r="I2192" s="55" t="s">
        <v>14562</v>
      </c>
      <c r="J2192" s="55" t="s">
        <v>14562</v>
      </c>
      <c r="K2192" s="56">
        <v>1</v>
      </c>
      <c r="L2192" s="56" t="s">
        <v>20533</v>
      </c>
      <c r="M2192" s="57" t="s">
        <v>20537</v>
      </c>
      <c r="N2192" s="58"/>
      <c r="O2192" s="58"/>
      <c r="P2192" s="58">
        <v>33.81</v>
      </c>
      <c r="Q2192" s="58"/>
      <c r="R2192" s="59"/>
      <c r="S2192" s="59"/>
      <c r="T2192" s="59">
        <v>34.486200000000004</v>
      </c>
      <c r="U2192" s="59"/>
      <c r="V2192" s="59"/>
      <c r="W2192" s="59"/>
      <c r="X2192" s="59">
        <v>35.175924000000002</v>
      </c>
      <c r="Y2192" s="59"/>
    </row>
    <row r="2193" spans="3:25">
      <c r="C2193" s="13" t="str">
        <f>IFERROR(VLOOKUP(A2193,$H$13:$K$2718,4,0),"")</f>
        <v/>
      </c>
      <c r="H2193" s="54" t="s">
        <v>16738</v>
      </c>
      <c r="I2193" s="55" t="s">
        <v>14562</v>
      </c>
      <c r="J2193" s="55" t="s">
        <v>14562</v>
      </c>
      <c r="K2193" s="56">
        <v>1</v>
      </c>
      <c r="L2193" s="56" t="s">
        <v>20533</v>
      </c>
      <c r="M2193" s="57" t="s">
        <v>20537</v>
      </c>
      <c r="N2193" s="58"/>
      <c r="O2193" s="58"/>
      <c r="P2193" s="58">
        <v>39.93562</v>
      </c>
      <c r="Q2193" s="58"/>
      <c r="R2193" s="59"/>
      <c r="S2193" s="59"/>
      <c r="T2193" s="59">
        <v>40.7343324</v>
      </c>
      <c r="U2193" s="59"/>
      <c r="V2193" s="59"/>
      <c r="W2193" s="59"/>
      <c r="X2193" s="59">
        <v>41.549019047999998</v>
      </c>
      <c r="Y2193" s="59"/>
    </row>
    <row r="2194" spans="3:25">
      <c r="C2194" s="13" t="str">
        <f>IFERROR(VLOOKUP(A2194,$H$13:$K$2718,4,0),"")</f>
        <v/>
      </c>
      <c r="H2194" s="54" t="s">
        <v>16739</v>
      </c>
      <c r="I2194" s="55" t="s">
        <v>14562</v>
      </c>
      <c r="J2194" s="55" t="s">
        <v>14562</v>
      </c>
      <c r="K2194" s="56">
        <v>1</v>
      </c>
      <c r="L2194" s="56" t="s">
        <v>20533</v>
      </c>
      <c r="M2194" s="57" t="s">
        <v>20537</v>
      </c>
      <c r="N2194" s="58"/>
      <c r="O2194" s="58"/>
      <c r="P2194" s="58">
        <v>14.18</v>
      </c>
      <c r="Q2194" s="58"/>
      <c r="R2194" s="59"/>
      <c r="S2194" s="59"/>
      <c r="T2194" s="59">
        <v>14.4636</v>
      </c>
      <c r="U2194" s="59"/>
      <c r="V2194" s="59"/>
      <c r="W2194" s="59"/>
      <c r="X2194" s="59">
        <v>14.752872</v>
      </c>
      <c r="Y2194" s="59"/>
    </row>
    <row r="2195" spans="3:25">
      <c r="C2195" s="13" t="str">
        <f>IFERROR(VLOOKUP(A2195,$H$13:$K$2718,4,0),"")</f>
        <v/>
      </c>
      <c r="H2195" s="54" t="s">
        <v>16740</v>
      </c>
      <c r="I2195" s="55" t="s">
        <v>14562</v>
      </c>
      <c r="J2195" s="55" t="s">
        <v>14562</v>
      </c>
      <c r="K2195" s="56">
        <v>1</v>
      </c>
      <c r="L2195" s="56" t="s">
        <v>20533</v>
      </c>
      <c r="M2195" s="57" t="s">
        <v>20537</v>
      </c>
      <c r="N2195" s="58"/>
      <c r="O2195" s="58"/>
      <c r="P2195" s="58">
        <v>50.92</v>
      </c>
      <c r="Q2195" s="58"/>
      <c r="R2195" s="59"/>
      <c r="S2195" s="59"/>
      <c r="T2195" s="59">
        <v>51.938400000000001</v>
      </c>
      <c r="U2195" s="59"/>
      <c r="V2195" s="59"/>
      <c r="W2195" s="59"/>
      <c r="X2195" s="59">
        <v>52.977167999999999</v>
      </c>
      <c r="Y2195" s="59"/>
    </row>
    <row r="2196" spans="3:25">
      <c r="C2196" s="13" t="str">
        <f>IFERROR(VLOOKUP(A2196,$H$13:$K$2718,4,0),"")</f>
        <v/>
      </c>
      <c r="H2196" s="54" t="s">
        <v>16741</v>
      </c>
      <c r="I2196" s="55" t="s">
        <v>14562</v>
      </c>
      <c r="J2196" s="55" t="s">
        <v>14562</v>
      </c>
      <c r="K2196" s="56">
        <v>1</v>
      </c>
      <c r="L2196" s="56" t="s">
        <v>20533</v>
      </c>
      <c r="M2196" s="57" t="s">
        <v>20537</v>
      </c>
      <c r="N2196" s="58"/>
      <c r="O2196" s="58"/>
      <c r="P2196" s="58">
        <v>59.5</v>
      </c>
      <c r="Q2196" s="58"/>
      <c r="R2196" s="59"/>
      <c r="S2196" s="59"/>
      <c r="T2196" s="59">
        <v>60.69</v>
      </c>
      <c r="U2196" s="59"/>
      <c r="V2196" s="59"/>
      <c r="W2196" s="59"/>
      <c r="X2196" s="59">
        <v>61.903799999999997</v>
      </c>
      <c r="Y2196" s="59"/>
    </row>
    <row r="2197" spans="3:25">
      <c r="C2197" s="13" t="str">
        <f>IFERROR(VLOOKUP(A2197,$H$13:$K$2718,4,0),"")</f>
        <v/>
      </c>
      <c r="H2197" s="54" t="s">
        <v>16742</v>
      </c>
      <c r="I2197" s="55" t="s">
        <v>14562</v>
      </c>
      <c r="J2197" s="55" t="s">
        <v>14562</v>
      </c>
      <c r="K2197" s="56">
        <v>1</v>
      </c>
      <c r="L2197" s="56" t="s">
        <v>20533</v>
      </c>
      <c r="M2197" s="57" t="s">
        <v>20537</v>
      </c>
      <c r="N2197" s="58"/>
      <c r="O2197" s="58"/>
      <c r="P2197" s="58">
        <v>39.53</v>
      </c>
      <c r="Q2197" s="58"/>
      <c r="R2197" s="59"/>
      <c r="S2197" s="59"/>
      <c r="T2197" s="59">
        <v>40.320599999999999</v>
      </c>
      <c r="U2197" s="59"/>
      <c r="V2197" s="59"/>
      <c r="W2197" s="59"/>
      <c r="X2197" s="59">
        <v>41.127012000000001</v>
      </c>
      <c r="Y2197" s="59"/>
    </row>
    <row r="2198" spans="3:25">
      <c r="C2198" s="13" t="str">
        <f>IFERROR(VLOOKUP(A2198,$H$13:$K$2718,4,0),"")</f>
        <v/>
      </c>
      <c r="H2198" s="54" t="s">
        <v>16743</v>
      </c>
      <c r="I2198" s="55" t="s">
        <v>14562</v>
      </c>
      <c r="J2198" s="55" t="s">
        <v>14562</v>
      </c>
      <c r="K2198" s="56">
        <v>1</v>
      </c>
      <c r="L2198" s="56" t="s">
        <v>20533</v>
      </c>
      <c r="M2198" s="57" t="s">
        <v>20537</v>
      </c>
      <c r="N2198" s="58"/>
      <c r="O2198" s="58"/>
      <c r="P2198" s="58">
        <v>59.45</v>
      </c>
      <c r="Q2198" s="58"/>
      <c r="R2198" s="59"/>
      <c r="S2198" s="59"/>
      <c r="T2198" s="59">
        <v>60.639000000000003</v>
      </c>
      <c r="U2198" s="59"/>
      <c r="V2198" s="59"/>
      <c r="W2198" s="59"/>
      <c r="X2198" s="59">
        <v>61.851780000000005</v>
      </c>
      <c r="Y2198" s="59"/>
    </row>
    <row r="2199" spans="3:25">
      <c r="C2199" s="13" t="str">
        <f>IFERROR(VLOOKUP(A2199,$H$13:$K$2718,4,0),"")</f>
        <v/>
      </c>
      <c r="H2199" s="54" t="s">
        <v>16744</v>
      </c>
      <c r="I2199" s="55" t="s">
        <v>14562</v>
      </c>
      <c r="J2199" s="55" t="s">
        <v>14562</v>
      </c>
      <c r="K2199" s="56">
        <v>1</v>
      </c>
      <c r="L2199" s="56" t="s">
        <v>20533</v>
      </c>
      <c r="M2199" s="57" t="s">
        <v>20537</v>
      </c>
      <c r="N2199" s="58"/>
      <c r="O2199" s="58"/>
      <c r="P2199" s="58">
        <v>64.58</v>
      </c>
      <c r="Q2199" s="58"/>
      <c r="R2199" s="59"/>
      <c r="S2199" s="59"/>
      <c r="T2199" s="59">
        <v>65.871600000000001</v>
      </c>
      <c r="U2199" s="59"/>
      <c r="V2199" s="59"/>
      <c r="W2199" s="59"/>
      <c r="X2199" s="59">
        <v>67.189031999999997</v>
      </c>
      <c r="Y2199" s="59"/>
    </row>
    <row r="2200" spans="3:25">
      <c r="C2200" s="13" t="str">
        <f>IFERROR(VLOOKUP(A2200,$H$13:$K$2718,4,0),"")</f>
        <v/>
      </c>
      <c r="H2200" s="54" t="s">
        <v>16745</v>
      </c>
      <c r="I2200" s="55" t="s">
        <v>14562</v>
      </c>
      <c r="J2200" s="55" t="s">
        <v>18326</v>
      </c>
      <c r="K2200" s="56">
        <v>1</v>
      </c>
      <c r="L2200" s="56" t="s">
        <v>20533</v>
      </c>
      <c r="M2200" s="57" t="s">
        <v>20537</v>
      </c>
      <c r="N2200" s="58"/>
      <c r="O2200" s="58"/>
      <c r="P2200" s="58">
        <v>9.4548000000000005</v>
      </c>
      <c r="Q2200" s="58"/>
      <c r="R2200" s="59"/>
      <c r="S2200" s="59"/>
      <c r="T2200" s="59">
        <v>9.6438959999999998</v>
      </c>
      <c r="U2200" s="59"/>
      <c r="V2200" s="59"/>
      <c r="W2200" s="59"/>
      <c r="X2200" s="59">
        <v>9.8367739200000006</v>
      </c>
      <c r="Y2200" s="59"/>
    </row>
    <row r="2201" spans="3:25">
      <c r="C2201" s="13" t="str">
        <f>IFERROR(VLOOKUP(A2201,$H$13:$K$2718,4,0),"")</f>
        <v/>
      </c>
      <c r="H2201" s="54" t="s">
        <v>16746</v>
      </c>
      <c r="I2201" s="55" t="s">
        <v>14562</v>
      </c>
      <c r="J2201" s="55" t="s">
        <v>14562</v>
      </c>
      <c r="K2201" s="56">
        <v>1</v>
      </c>
      <c r="L2201" s="56" t="s">
        <v>20533</v>
      </c>
      <c r="M2201" s="57" t="s">
        <v>20537</v>
      </c>
      <c r="N2201" s="58"/>
      <c r="O2201" s="58"/>
      <c r="P2201" s="58">
        <v>1.9307300000000001</v>
      </c>
      <c r="Q2201" s="58"/>
      <c r="R2201" s="59"/>
      <c r="S2201" s="59"/>
      <c r="T2201" s="59">
        <v>1.9693446000000001</v>
      </c>
      <c r="U2201" s="59"/>
      <c r="V2201" s="59"/>
      <c r="W2201" s="59"/>
      <c r="X2201" s="59">
        <v>2.0087314919999999</v>
      </c>
      <c r="Y2201" s="59"/>
    </row>
    <row r="2202" spans="3:25">
      <c r="C2202" s="13" t="str">
        <f>IFERROR(VLOOKUP(A2202,$H$13:$K$2718,4,0),"")</f>
        <v/>
      </c>
      <c r="H2202" s="54" t="s">
        <v>16747</v>
      </c>
      <c r="I2202" s="55" t="s">
        <v>14562</v>
      </c>
      <c r="J2202" s="55" t="s">
        <v>14562</v>
      </c>
      <c r="K2202" s="56">
        <v>1</v>
      </c>
      <c r="L2202" s="56" t="s">
        <v>20532</v>
      </c>
      <c r="M2202" s="57" t="s">
        <v>20537</v>
      </c>
      <c r="N2202" s="58"/>
      <c r="O2202" s="58"/>
      <c r="P2202" s="58">
        <v>1.52</v>
      </c>
      <c r="Q2202" s="58"/>
      <c r="R2202" s="59"/>
      <c r="S2202" s="59"/>
      <c r="T2202" s="59">
        <v>1.5504</v>
      </c>
      <c r="U2202" s="59"/>
      <c r="V2202" s="59"/>
      <c r="W2202" s="59"/>
      <c r="X2202" s="59">
        <v>1.5814079999999999</v>
      </c>
      <c r="Y2202" s="59"/>
    </row>
    <row r="2203" spans="3:25">
      <c r="C2203" s="13" t="str">
        <f>IFERROR(VLOOKUP(A2203,$H$13:$K$2718,4,0),"")</f>
        <v/>
      </c>
      <c r="H2203" s="54" t="s">
        <v>16748</v>
      </c>
      <c r="I2203" s="55" t="s">
        <v>14562</v>
      </c>
      <c r="J2203" s="55" t="s">
        <v>14562</v>
      </c>
      <c r="K2203" s="56">
        <v>1</v>
      </c>
      <c r="L2203" s="56" t="s">
        <v>20533</v>
      </c>
      <c r="M2203" s="57" t="s">
        <v>20537</v>
      </c>
      <c r="N2203" s="58"/>
      <c r="O2203" s="58"/>
      <c r="P2203" s="58">
        <v>2.85</v>
      </c>
      <c r="Q2203" s="58"/>
      <c r="R2203" s="59"/>
      <c r="S2203" s="59"/>
      <c r="T2203" s="59">
        <v>2.907</v>
      </c>
      <c r="U2203" s="59"/>
      <c r="V2203" s="59"/>
      <c r="W2203" s="59"/>
      <c r="X2203" s="59">
        <v>2.9651399999999999</v>
      </c>
      <c r="Y2203" s="59"/>
    </row>
    <row r="2204" spans="3:25">
      <c r="C2204" s="13" t="str">
        <f>IFERROR(VLOOKUP(A2204,$H$13:$K$2718,4,0),"")</f>
        <v/>
      </c>
      <c r="H2204" s="54" t="s">
        <v>16749</v>
      </c>
      <c r="I2204" s="55" t="s">
        <v>14562</v>
      </c>
      <c r="J2204" s="55" t="s">
        <v>14562</v>
      </c>
      <c r="K2204" s="56">
        <v>1</v>
      </c>
      <c r="L2204" s="56" t="s">
        <v>20533</v>
      </c>
      <c r="M2204" s="57" t="s">
        <v>20537</v>
      </c>
      <c r="N2204" s="58"/>
      <c r="O2204" s="58"/>
      <c r="P2204" s="58">
        <v>4.1500000000000004</v>
      </c>
      <c r="Q2204" s="58"/>
      <c r="R2204" s="59"/>
      <c r="S2204" s="59"/>
      <c r="T2204" s="59">
        <v>4.2330000000000005</v>
      </c>
      <c r="U2204" s="59"/>
      <c r="V2204" s="59"/>
      <c r="W2204" s="59"/>
      <c r="X2204" s="59">
        <v>4.3176600000000009</v>
      </c>
      <c r="Y2204" s="59"/>
    </row>
    <row r="2205" spans="3:25">
      <c r="C2205" s="13" t="str">
        <f>IFERROR(VLOOKUP(A2205,$H$13:$K$2718,4,0),"")</f>
        <v/>
      </c>
      <c r="H2205" s="54" t="s">
        <v>16750</v>
      </c>
      <c r="I2205" s="55" t="s">
        <v>14562</v>
      </c>
      <c r="J2205" s="55" t="s">
        <v>14562</v>
      </c>
      <c r="K2205" s="56">
        <v>1</v>
      </c>
      <c r="L2205" s="56" t="s">
        <v>20533</v>
      </c>
      <c r="M2205" s="57" t="s">
        <v>20537</v>
      </c>
      <c r="N2205" s="58"/>
      <c r="O2205" s="58"/>
      <c r="P2205" s="58">
        <v>2.3199999999999998</v>
      </c>
      <c r="Q2205" s="58"/>
      <c r="R2205" s="59"/>
      <c r="S2205" s="59"/>
      <c r="T2205" s="59">
        <v>2.3663999999999996</v>
      </c>
      <c r="U2205" s="59"/>
      <c r="V2205" s="59"/>
      <c r="W2205" s="59"/>
      <c r="X2205" s="59">
        <v>2.4137279999999994</v>
      </c>
      <c r="Y2205" s="59"/>
    </row>
    <row r="2206" spans="3:25">
      <c r="C2206" s="13" t="str">
        <f>IFERROR(VLOOKUP(A2206,$H$13:$K$2718,4,0),"")</f>
        <v/>
      </c>
      <c r="H2206" s="54" t="s">
        <v>16751</v>
      </c>
      <c r="I2206" s="55" t="s">
        <v>14562</v>
      </c>
      <c r="J2206" s="55" t="s">
        <v>14562</v>
      </c>
      <c r="K2206" s="56">
        <v>2</v>
      </c>
      <c r="L2206" s="56" t="s">
        <v>20533</v>
      </c>
      <c r="M2206" s="57" t="s">
        <v>20537</v>
      </c>
      <c r="N2206" s="58"/>
      <c r="O2206" s="58"/>
      <c r="P2206" s="58">
        <v>7.0100000000000007</v>
      </c>
      <c r="Q2206" s="58"/>
      <c r="R2206" s="59"/>
      <c r="S2206" s="59"/>
      <c r="T2206" s="59">
        <v>7.1502000000000008</v>
      </c>
      <c r="U2206" s="59"/>
      <c r="V2206" s="59"/>
      <c r="W2206" s="59"/>
      <c r="X2206" s="59">
        <v>7.2932040000000011</v>
      </c>
      <c r="Y2206" s="59"/>
    </row>
    <row r="2207" spans="3:25">
      <c r="C2207" s="13" t="str">
        <f>IFERROR(VLOOKUP(A2207,$H$13:$K$2718,4,0),"")</f>
        <v/>
      </c>
      <c r="H2207" s="54" t="s">
        <v>16752</v>
      </c>
      <c r="I2207" s="55" t="s">
        <v>14562</v>
      </c>
      <c r="J2207" s="55" t="s">
        <v>14562</v>
      </c>
      <c r="K2207" s="56">
        <v>1</v>
      </c>
      <c r="L2207" s="56" t="s">
        <v>20532</v>
      </c>
      <c r="M2207" s="57" t="s">
        <v>20537</v>
      </c>
      <c r="N2207" s="58"/>
      <c r="O2207" s="58"/>
      <c r="P2207" s="58">
        <v>6.2299999999999995</v>
      </c>
      <c r="Q2207" s="58"/>
      <c r="R2207" s="59"/>
      <c r="S2207" s="59"/>
      <c r="T2207" s="59">
        <v>6.3545999999999996</v>
      </c>
      <c r="U2207" s="59"/>
      <c r="V2207" s="59"/>
      <c r="W2207" s="59"/>
      <c r="X2207" s="59">
        <v>6.4816919999999998</v>
      </c>
      <c r="Y2207" s="59"/>
    </row>
    <row r="2208" spans="3:25">
      <c r="C2208" s="13" t="str">
        <f>IFERROR(VLOOKUP(A2208,$H$13:$K$2718,4,0),"")</f>
        <v/>
      </c>
      <c r="H2208" s="54" t="s">
        <v>16753</v>
      </c>
      <c r="I2208" s="55" t="s">
        <v>20160</v>
      </c>
      <c r="J2208" s="55" t="s">
        <v>14562</v>
      </c>
      <c r="K2208" s="56">
        <v>1</v>
      </c>
      <c r="L2208" s="56" t="s">
        <v>20533</v>
      </c>
      <c r="M2208" s="57" t="s">
        <v>20537</v>
      </c>
      <c r="N2208" s="58"/>
      <c r="O2208" s="58"/>
      <c r="P2208" s="58">
        <v>16.329999999999998</v>
      </c>
      <c r="Q2208" s="58"/>
      <c r="R2208" s="59"/>
      <c r="S2208" s="59"/>
      <c r="T2208" s="59">
        <v>16.656599999999997</v>
      </c>
      <c r="U2208" s="59"/>
      <c r="V2208" s="59"/>
      <c r="W2208" s="59"/>
      <c r="X2208" s="59">
        <v>16.989731999999997</v>
      </c>
      <c r="Y2208" s="59"/>
    </row>
    <row r="2209" spans="3:25">
      <c r="C2209" s="13" t="str">
        <f>IFERROR(VLOOKUP(A2209,$H$13:$K$2718,4,0),"")</f>
        <v/>
      </c>
      <c r="H2209" s="54" t="s">
        <v>16754</v>
      </c>
      <c r="I2209" s="55" t="s">
        <v>14562</v>
      </c>
      <c r="J2209" s="55" t="s">
        <v>14562</v>
      </c>
      <c r="K2209" s="56">
        <v>1</v>
      </c>
      <c r="L2209" s="56" t="s">
        <v>20533</v>
      </c>
      <c r="M2209" s="57" t="s">
        <v>20537</v>
      </c>
      <c r="N2209" s="58"/>
      <c r="O2209" s="58"/>
      <c r="P2209" s="58">
        <v>38.950000000000003</v>
      </c>
      <c r="Q2209" s="58"/>
      <c r="R2209" s="59"/>
      <c r="S2209" s="59"/>
      <c r="T2209" s="59">
        <v>39.729000000000006</v>
      </c>
      <c r="U2209" s="59"/>
      <c r="V2209" s="59"/>
      <c r="W2209" s="59"/>
      <c r="X2209" s="59">
        <v>40.52358000000001</v>
      </c>
      <c r="Y2209" s="59"/>
    </row>
    <row r="2210" spans="3:25">
      <c r="C2210" s="13" t="str">
        <f>IFERROR(VLOOKUP(A2210,$H$13:$K$2718,4,0),"")</f>
        <v/>
      </c>
      <c r="H2210" s="54" t="s">
        <v>16755</v>
      </c>
      <c r="I2210" s="55" t="s">
        <v>14562</v>
      </c>
      <c r="J2210" s="55" t="s">
        <v>14562</v>
      </c>
      <c r="K2210" s="56">
        <v>6</v>
      </c>
      <c r="L2210" s="56" t="s">
        <v>20532</v>
      </c>
      <c r="M2210" s="57" t="s">
        <v>20537</v>
      </c>
      <c r="N2210" s="58"/>
      <c r="O2210" s="58"/>
      <c r="P2210" s="58">
        <v>8.7899999999999991</v>
      </c>
      <c r="Q2210" s="58"/>
      <c r="R2210" s="59"/>
      <c r="S2210" s="59"/>
      <c r="T2210" s="59">
        <v>8.9657999999999998</v>
      </c>
      <c r="U2210" s="59"/>
      <c r="V2210" s="59"/>
      <c r="W2210" s="59"/>
      <c r="X2210" s="59">
        <v>9.1451159999999998</v>
      </c>
      <c r="Y2210" s="59"/>
    </row>
    <row r="2211" spans="3:25">
      <c r="C2211" s="13" t="str">
        <f>IFERROR(VLOOKUP(A2211,$H$13:$K$2718,4,0),"")</f>
        <v/>
      </c>
      <c r="H2211" s="54" t="s">
        <v>16756</v>
      </c>
      <c r="I2211" s="55" t="s">
        <v>14562</v>
      </c>
      <c r="J2211" s="55" t="s">
        <v>14562</v>
      </c>
      <c r="K2211" s="56">
        <v>1</v>
      </c>
      <c r="L2211" s="56" t="s">
        <v>20532</v>
      </c>
      <c r="M2211" s="57" t="s">
        <v>20537</v>
      </c>
      <c r="N2211" s="58"/>
      <c r="O2211" s="58"/>
      <c r="P2211" s="58">
        <v>8.2100000000000009</v>
      </c>
      <c r="Q2211" s="58"/>
      <c r="R2211" s="59"/>
      <c r="S2211" s="59"/>
      <c r="T2211" s="59">
        <v>8.3742000000000001</v>
      </c>
      <c r="U2211" s="59"/>
      <c r="V2211" s="59"/>
      <c r="W2211" s="59"/>
      <c r="X2211" s="59">
        <v>8.5416840000000001</v>
      </c>
      <c r="Y2211" s="59"/>
    </row>
    <row r="2212" spans="3:25">
      <c r="C2212" s="13" t="str">
        <f>IFERROR(VLOOKUP(A2212,$H$13:$K$2718,4,0),"")</f>
        <v/>
      </c>
      <c r="H2212" s="54" t="s">
        <v>16757</v>
      </c>
      <c r="I2212" s="55" t="s">
        <v>14562</v>
      </c>
      <c r="J2212" s="55" t="s">
        <v>14562</v>
      </c>
      <c r="K2212" s="56">
        <v>1</v>
      </c>
      <c r="L2212" s="56" t="s">
        <v>20532</v>
      </c>
      <c r="M2212" s="57" t="s">
        <v>20537</v>
      </c>
      <c r="N2212" s="58"/>
      <c r="O2212" s="58"/>
      <c r="P2212" s="58">
        <v>7.1099999999999985</v>
      </c>
      <c r="Q2212" s="58"/>
      <c r="R2212" s="59"/>
      <c r="S2212" s="59"/>
      <c r="T2212" s="59">
        <v>7.2521999999999984</v>
      </c>
      <c r="U2212" s="59"/>
      <c r="V2212" s="59"/>
      <c r="W2212" s="59"/>
      <c r="X2212" s="59">
        <v>7.3972439999999988</v>
      </c>
      <c r="Y2212" s="59"/>
    </row>
    <row r="2213" spans="3:25">
      <c r="C2213" s="13" t="str">
        <f>IFERROR(VLOOKUP(A2213,$H$13:$K$2718,4,0),"")</f>
        <v/>
      </c>
      <c r="H2213" s="54" t="s">
        <v>16758</v>
      </c>
      <c r="I2213" s="55" t="s">
        <v>20161</v>
      </c>
      <c r="J2213" s="55" t="s">
        <v>14562</v>
      </c>
      <c r="K2213" s="56">
        <v>1</v>
      </c>
      <c r="L2213" s="56" t="s">
        <v>20532</v>
      </c>
      <c r="M2213" s="57" t="s">
        <v>20537</v>
      </c>
      <c r="N2213" s="58"/>
      <c r="O2213" s="58"/>
      <c r="P2213" s="58">
        <v>6.88</v>
      </c>
      <c r="Q2213" s="58"/>
      <c r="R2213" s="59"/>
      <c r="S2213" s="59"/>
      <c r="T2213" s="59">
        <v>7.0175999999999998</v>
      </c>
      <c r="U2213" s="59"/>
      <c r="V2213" s="59"/>
      <c r="W2213" s="59"/>
      <c r="X2213" s="59">
        <v>7.1579519999999999</v>
      </c>
      <c r="Y2213" s="59"/>
    </row>
    <row r="2214" spans="3:25">
      <c r="C2214" s="13" t="str">
        <f>IFERROR(VLOOKUP(A2214,$H$13:$K$2718,4,0),"")</f>
        <v/>
      </c>
      <c r="H2214" s="54" t="s">
        <v>16759</v>
      </c>
      <c r="I2214" s="55" t="s">
        <v>14562</v>
      </c>
      <c r="J2214" s="55" t="s">
        <v>14562</v>
      </c>
      <c r="K2214" s="56">
        <v>1</v>
      </c>
      <c r="L2214" s="56" t="s">
        <v>20532</v>
      </c>
      <c r="M2214" s="57" t="s">
        <v>20537</v>
      </c>
      <c r="N2214" s="58"/>
      <c r="O2214" s="58"/>
      <c r="P2214" s="58">
        <v>13.68</v>
      </c>
      <c r="Q2214" s="58"/>
      <c r="R2214" s="59"/>
      <c r="S2214" s="59"/>
      <c r="T2214" s="59">
        <v>13.9536</v>
      </c>
      <c r="U2214" s="59"/>
      <c r="V2214" s="59"/>
      <c r="W2214" s="59"/>
      <c r="X2214" s="59">
        <v>14.232671999999999</v>
      </c>
      <c r="Y2214" s="59"/>
    </row>
    <row r="2215" spans="3:25">
      <c r="C2215" s="13" t="str">
        <f>IFERROR(VLOOKUP(A2215,$H$13:$K$2718,4,0),"")</f>
        <v/>
      </c>
      <c r="H2215" s="54" t="s">
        <v>16760</v>
      </c>
      <c r="I2215" s="55" t="s">
        <v>14562</v>
      </c>
      <c r="J2215" s="55" t="s">
        <v>14562</v>
      </c>
      <c r="K2215" s="56">
        <v>1</v>
      </c>
      <c r="L2215" s="56" t="s">
        <v>20532</v>
      </c>
      <c r="M2215" s="57" t="s">
        <v>20537</v>
      </c>
      <c r="N2215" s="58"/>
      <c r="O2215" s="58"/>
      <c r="P2215" s="58">
        <v>9.4400000000000013</v>
      </c>
      <c r="Q2215" s="58"/>
      <c r="R2215" s="59"/>
      <c r="S2215" s="59"/>
      <c r="T2215" s="59">
        <v>9.6288000000000018</v>
      </c>
      <c r="U2215" s="59"/>
      <c r="V2215" s="59"/>
      <c r="W2215" s="59"/>
      <c r="X2215" s="59">
        <v>9.8213760000000025</v>
      </c>
      <c r="Y2215" s="59"/>
    </row>
    <row r="2216" spans="3:25">
      <c r="C2216" s="13" t="str">
        <f>IFERROR(VLOOKUP(A2216,$H$13:$K$2718,4,0),"")</f>
        <v/>
      </c>
      <c r="H2216" s="54" t="s">
        <v>16761</v>
      </c>
      <c r="I2216" s="55" t="s">
        <v>14562</v>
      </c>
      <c r="J2216" s="55" t="s">
        <v>14562</v>
      </c>
      <c r="K2216" s="56">
        <v>1</v>
      </c>
      <c r="L2216" s="56" t="s">
        <v>20532</v>
      </c>
      <c r="M2216" s="57" t="s">
        <v>20537</v>
      </c>
      <c r="N2216" s="58"/>
      <c r="O2216" s="58"/>
      <c r="P2216" s="58">
        <v>6.6</v>
      </c>
      <c r="Q2216" s="58"/>
      <c r="R2216" s="59"/>
      <c r="S2216" s="59"/>
      <c r="T2216" s="59">
        <v>6.7319999999999993</v>
      </c>
      <c r="U2216" s="59"/>
      <c r="V2216" s="59"/>
      <c r="W2216" s="59"/>
      <c r="X2216" s="59">
        <v>6.8666399999999994</v>
      </c>
      <c r="Y2216" s="59"/>
    </row>
    <row r="2217" spans="3:25">
      <c r="C2217" s="13" t="str">
        <f>IFERROR(VLOOKUP(A2217,$H$13:$K$2718,4,0),"")</f>
        <v/>
      </c>
      <c r="H2217" s="54" t="s">
        <v>16762</v>
      </c>
      <c r="I2217" s="55" t="s">
        <v>20162</v>
      </c>
      <c r="J2217" s="55" t="s">
        <v>20163</v>
      </c>
      <c r="K2217" s="56">
        <v>1</v>
      </c>
      <c r="L2217" s="56" t="s">
        <v>20532</v>
      </c>
      <c r="M2217" s="57" t="s">
        <v>20537</v>
      </c>
      <c r="N2217" s="58"/>
      <c r="O2217" s="58"/>
      <c r="P2217" s="58">
        <v>6.919999999999999</v>
      </c>
      <c r="Q2217" s="58"/>
      <c r="R2217" s="59"/>
      <c r="S2217" s="59"/>
      <c r="T2217" s="59">
        <v>7.0583999999999989</v>
      </c>
      <c r="U2217" s="59"/>
      <c r="V2217" s="59"/>
      <c r="W2217" s="59"/>
      <c r="X2217" s="59">
        <v>7.1995679999999993</v>
      </c>
      <c r="Y2217" s="59"/>
    </row>
    <row r="2218" spans="3:25">
      <c r="C2218" s="13" t="str">
        <f>IFERROR(VLOOKUP(A2218,$H$13:$K$2718,4,0),"")</f>
        <v/>
      </c>
      <c r="H2218" s="54" t="s">
        <v>16763</v>
      </c>
      <c r="I2218" s="55" t="s">
        <v>20164</v>
      </c>
      <c r="J2218" s="55" t="s">
        <v>19439</v>
      </c>
      <c r="K2218" s="56">
        <v>1</v>
      </c>
      <c r="L2218" s="56" t="s">
        <v>20532</v>
      </c>
      <c r="M2218" s="57" t="s">
        <v>20537</v>
      </c>
      <c r="N2218" s="58"/>
      <c r="O2218" s="58"/>
      <c r="P2218" s="58">
        <v>4.5500000000000007</v>
      </c>
      <c r="Q2218" s="58"/>
      <c r="R2218" s="59"/>
      <c r="S2218" s="59"/>
      <c r="T2218" s="59">
        <v>4.6410000000000009</v>
      </c>
      <c r="U2218" s="59"/>
      <c r="V2218" s="59"/>
      <c r="W2218" s="59"/>
      <c r="X2218" s="59">
        <v>4.7338200000000006</v>
      </c>
      <c r="Y2218" s="59"/>
    </row>
    <row r="2219" spans="3:25">
      <c r="C2219" s="13" t="str">
        <f>IFERROR(VLOOKUP(A2219,$H$13:$K$2718,4,0),"")</f>
        <v/>
      </c>
      <c r="H2219" s="54" t="s">
        <v>16764</v>
      </c>
      <c r="I2219" s="55" t="s">
        <v>14562</v>
      </c>
      <c r="J2219" s="55" t="s">
        <v>20165</v>
      </c>
      <c r="K2219" s="56">
        <v>1</v>
      </c>
      <c r="L2219" s="56" t="s">
        <v>20533</v>
      </c>
      <c r="M2219" s="57" t="s">
        <v>20537</v>
      </c>
      <c r="N2219" s="58"/>
      <c r="O2219" s="58"/>
      <c r="P2219" s="58">
        <v>11.24</v>
      </c>
      <c r="Q2219" s="58"/>
      <c r="R2219" s="59"/>
      <c r="S2219" s="59"/>
      <c r="T2219" s="59">
        <v>11.4648</v>
      </c>
      <c r="U2219" s="59"/>
      <c r="V2219" s="59"/>
      <c r="W2219" s="59"/>
      <c r="X2219" s="59">
        <v>11.694096</v>
      </c>
      <c r="Y2219" s="59"/>
    </row>
    <row r="2220" spans="3:25">
      <c r="C2220" s="13" t="str">
        <f>IFERROR(VLOOKUP(A2220,$H$13:$K$2718,4,0),"")</f>
        <v/>
      </c>
      <c r="H2220" s="54" t="s">
        <v>16765</v>
      </c>
      <c r="I2220" s="55" t="s">
        <v>14562</v>
      </c>
      <c r="J2220" s="55" t="s">
        <v>14562</v>
      </c>
      <c r="K2220" s="56">
        <v>1</v>
      </c>
      <c r="L2220" s="56" t="s">
        <v>20532</v>
      </c>
      <c r="M2220" s="57" t="s">
        <v>20537</v>
      </c>
      <c r="N2220" s="58"/>
      <c r="O2220" s="58"/>
      <c r="P2220" s="58">
        <v>4.4600000000000009</v>
      </c>
      <c r="Q2220" s="58"/>
      <c r="R2220" s="59"/>
      <c r="S2220" s="59"/>
      <c r="T2220" s="59">
        <v>4.5492000000000008</v>
      </c>
      <c r="U2220" s="59"/>
      <c r="V2220" s="59"/>
      <c r="W2220" s="59"/>
      <c r="X2220" s="59">
        <v>4.6401840000000005</v>
      </c>
      <c r="Y2220" s="59"/>
    </row>
    <row r="2221" spans="3:25">
      <c r="C2221" s="13" t="str">
        <f>IFERROR(VLOOKUP(A2221,$H$13:$K$2718,4,0),"")</f>
        <v/>
      </c>
      <c r="H2221" s="54" t="s">
        <v>16766</v>
      </c>
      <c r="I2221" s="55" t="s">
        <v>20166</v>
      </c>
      <c r="J2221" s="55" t="s">
        <v>14562</v>
      </c>
      <c r="K2221" s="56">
        <v>1</v>
      </c>
      <c r="L2221" s="56" t="s">
        <v>20533</v>
      </c>
      <c r="M2221" s="57" t="s">
        <v>20537</v>
      </c>
      <c r="N2221" s="58"/>
      <c r="O2221" s="58"/>
      <c r="P2221" s="58">
        <v>16.350000000000001</v>
      </c>
      <c r="Q2221" s="58"/>
      <c r="R2221" s="59"/>
      <c r="S2221" s="59"/>
      <c r="T2221" s="59">
        <v>16.677000000000003</v>
      </c>
      <c r="U2221" s="59"/>
      <c r="V2221" s="59"/>
      <c r="W2221" s="59"/>
      <c r="X2221" s="59">
        <v>17.010540000000002</v>
      </c>
      <c r="Y2221" s="59"/>
    </row>
    <row r="2222" spans="3:25">
      <c r="C2222" s="13" t="str">
        <f>IFERROR(VLOOKUP(A2222,$H$13:$K$2718,4,0),"")</f>
        <v/>
      </c>
      <c r="H2222" s="54" t="s">
        <v>16767</v>
      </c>
      <c r="I2222" s="55" t="s">
        <v>20167</v>
      </c>
      <c r="J2222" s="55" t="s">
        <v>14562</v>
      </c>
      <c r="K2222" s="56">
        <v>1</v>
      </c>
      <c r="L2222" s="56" t="s">
        <v>20533</v>
      </c>
      <c r="M2222" s="57" t="s">
        <v>20537</v>
      </c>
      <c r="N2222" s="58"/>
      <c r="O2222" s="58"/>
      <c r="P2222" s="58">
        <v>24.28</v>
      </c>
      <c r="Q2222" s="58"/>
      <c r="R2222" s="59"/>
      <c r="S2222" s="59"/>
      <c r="T2222" s="59">
        <v>24.765600000000003</v>
      </c>
      <c r="U2222" s="59"/>
      <c r="V2222" s="59"/>
      <c r="W2222" s="59"/>
      <c r="X2222" s="59">
        <v>25.260912000000001</v>
      </c>
      <c r="Y2222" s="59"/>
    </row>
    <row r="2223" spans="3:25">
      <c r="C2223" s="13" t="str">
        <f>IFERROR(VLOOKUP(A2223,$H$13:$K$2718,4,0),"")</f>
        <v/>
      </c>
      <c r="H2223" s="54" t="s">
        <v>16768</v>
      </c>
      <c r="I2223" s="55" t="s">
        <v>14562</v>
      </c>
      <c r="J2223" s="55" t="s">
        <v>14562</v>
      </c>
      <c r="K2223" s="56">
        <v>1</v>
      </c>
      <c r="L2223" s="56" t="s">
        <v>20533</v>
      </c>
      <c r="M2223" s="57" t="s">
        <v>20537</v>
      </c>
      <c r="N2223" s="58"/>
      <c r="O2223" s="58"/>
      <c r="P2223" s="58">
        <v>17.759999999999998</v>
      </c>
      <c r="Q2223" s="58"/>
      <c r="R2223" s="59"/>
      <c r="S2223" s="59"/>
      <c r="T2223" s="59">
        <v>18.115199999999998</v>
      </c>
      <c r="U2223" s="59"/>
      <c r="V2223" s="59"/>
      <c r="W2223" s="59"/>
      <c r="X2223" s="59">
        <v>18.477503999999996</v>
      </c>
      <c r="Y2223" s="59"/>
    </row>
    <row r="2224" spans="3:25">
      <c r="C2224" s="13" t="str">
        <f>IFERROR(VLOOKUP(A2224,$H$13:$K$2718,4,0),"")</f>
        <v/>
      </c>
      <c r="H2224" s="54" t="s">
        <v>16769</v>
      </c>
      <c r="I2224" s="55" t="s">
        <v>20168</v>
      </c>
      <c r="J2224" s="55" t="s">
        <v>14562</v>
      </c>
      <c r="K2224" s="56">
        <v>1</v>
      </c>
      <c r="L2224" s="56" t="s">
        <v>20533</v>
      </c>
      <c r="M2224" s="57" t="s">
        <v>20537</v>
      </c>
      <c r="N2224" s="58"/>
      <c r="O2224" s="58"/>
      <c r="P2224" s="58">
        <v>10.98</v>
      </c>
      <c r="Q2224" s="58"/>
      <c r="R2224" s="59"/>
      <c r="S2224" s="59"/>
      <c r="T2224" s="59">
        <v>11.1996</v>
      </c>
      <c r="U2224" s="59"/>
      <c r="V2224" s="59"/>
      <c r="W2224" s="59"/>
      <c r="X2224" s="59">
        <v>11.423592000000001</v>
      </c>
      <c r="Y2224" s="59"/>
    </row>
    <row r="2225" spans="3:25">
      <c r="C2225" s="13" t="str">
        <f>IFERROR(VLOOKUP(A2225,$H$13:$K$2718,4,0),"")</f>
        <v/>
      </c>
      <c r="H2225" s="54" t="s">
        <v>16770</v>
      </c>
      <c r="I2225" s="55" t="s">
        <v>20169</v>
      </c>
      <c r="J2225" s="55" t="s">
        <v>14562</v>
      </c>
      <c r="K2225" s="56">
        <v>1</v>
      </c>
      <c r="L2225" s="56" t="s">
        <v>20533</v>
      </c>
      <c r="M2225" s="57" t="s">
        <v>20537</v>
      </c>
      <c r="N2225" s="58"/>
      <c r="O2225" s="58"/>
      <c r="P2225" s="58">
        <v>37.07</v>
      </c>
      <c r="Q2225" s="58"/>
      <c r="R2225" s="59"/>
      <c r="S2225" s="59"/>
      <c r="T2225" s="59">
        <v>37.811399999999999</v>
      </c>
      <c r="U2225" s="59"/>
      <c r="V2225" s="59"/>
      <c r="W2225" s="59"/>
      <c r="X2225" s="59">
        <v>38.567627999999999</v>
      </c>
      <c r="Y2225" s="59"/>
    </row>
    <row r="2226" spans="3:25">
      <c r="C2226" s="13" t="str">
        <f>IFERROR(VLOOKUP(A2226,$H$13:$K$2718,4,0),"")</f>
        <v/>
      </c>
      <c r="H2226" s="54" t="s">
        <v>16771</v>
      </c>
      <c r="I2226" s="55" t="s">
        <v>20170</v>
      </c>
      <c r="J2226" s="55" t="s">
        <v>14562</v>
      </c>
      <c r="K2226" s="56">
        <v>1</v>
      </c>
      <c r="L2226" s="56" t="s">
        <v>20533</v>
      </c>
      <c r="M2226" s="57" t="s">
        <v>20537</v>
      </c>
      <c r="N2226" s="58"/>
      <c r="O2226" s="58"/>
      <c r="P2226" s="58">
        <v>44.59</v>
      </c>
      <c r="Q2226" s="58"/>
      <c r="R2226" s="59"/>
      <c r="S2226" s="59"/>
      <c r="T2226" s="59">
        <v>45.481800000000007</v>
      </c>
      <c r="U2226" s="59"/>
      <c r="V2226" s="59"/>
      <c r="W2226" s="59"/>
      <c r="X2226" s="59">
        <v>46.391436000000006</v>
      </c>
      <c r="Y2226" s="59"/>
    </row>
    <row r="2227" spans="3:25">
      <c r="C2227" s="13" t="str">
        <f>IFERROR(VLOOKUP(A2227,$H$13:$K$2718,4,0),"")</f>
        <v/>
      </c>
      <c r="H2227" s="54" t="s">
        <v>16772</v>
      </c>
      <c r="I2227" s="55" t="s">
        <v>14562</v>
      </c>
      <c r="J2227" s="55" t="s">
        <v>14562</v>
      </c>
      <c r="K2227" s="56">
        <v>1</v>
      </c>
      <c r="L2227" s="56" t="s">
        <v>20533</v>
      </c>
      <c r="M2227" s="57" t="s">
        <v>20537</v>
      </c>
      <c r="N2227" s="58"/>
      <c r="O2227" s="58"/>
      <c r="P2227" s="58">
        <v>4.0400000000000009</v>
      </c>
      <c r="Q2227" s="58"/>
      <c r="R2227" s="59"/>
      <c r="S2227" s="59"/>
      <c r="T2227" s="59">
        <v>4.1208000000000009</v>
      </c>
      <c r="U2227" s="59"/>
      <c r="V2227" s="59"/>
      <c r="W2227" s="59"/>
      <c r="X2227" s="59">
        <v>4.2032160000000012</v>
      </c>
      <c r="Y2227" s="59"/>
    </row>
    <row r="2228" spans="3:25">
      <c r="C2228" s="13" t="str">
        <f>IFERROR(VLOOKUP(A2228,$H$13:$K$2718,4,0),"")</f>
        <v/>
      </c>
      <c r="H2228" s="54" t="s">
        <v>16773</v>
      </c>
      <c r="I2228" s="55" t="s">
        <v>14562</v>
      </c>
      <c r="J2228" s="55" t="s">
        <v>14562</v>
      </c>
      <c r="K2228" s="56">
        <v>1</v>
      </c>
      <c r="L2228" s="56" t="s">
        <v>20532</v>
      </c>
      <c r="M2228" s="57" t="s">
        <v>20537</v>
      </c>
      <c r="N2228" s="58"/>
      <c r="O2228" s="58"/>
      <c r="P2228" s="58">
        <v>6.87</v>
      </c>
      <c r="Q2228" s="58"/>
      <c r="R2228" s="59"/>
      <c r="S2228" s="59"/>
      <c r="T2228" s="59">
        <v>7.0074000000000005</v>
      </c>
      <c r="U2228" s="59"/>
      <c r="V2228" s="59"/>
      <c r="W2228" s="59"/>
      <c r="X2228" s="59">
        <v>7.1475480000000005</v>
      </c>
      <c r="Y2228" s="59"/>
    </row>
    <row r="2229" spans="3:25">
      <c r="C2229" s="13" t="str">
        <f>IFERROR(VLOOKUP(A2229,$H$13:$K$2718,4,0),"")</f>
        <v/>
      </c>
      <c r="H2229" s="54" t="s">
        <v>16774</v>
      </c>
      <c r="I2229" s="55" t="s">
        <v>14562</v>
      </c>
      <c r="J2229" s="55" t="s">
        <v>20171</v>
      </c>
      <c r="K2229" s="56">
        <v>1</v>
      </c>
      <c r="L2229" s="56" t="s">
        <v>20532</v>
      </c>
      <c r="M2229" s="57" t="s">
        <v>20537</v>
      </c>
      <c r="N2229" s="58"/>
      <c r="O2229" s="58"/>
      <c r="P2229" s="58">
        <v>7.6099999999999985</v>
      </c>
      <c r="Q2229" s="58"/>
      <c r="R2229" s="59"/>
      <c r="S2229" s="59"/>
      <c r="T2229" s="59">
        <v>7.7621999999999982</v>
      </c>
      <c r="U2229" s="59"/>
      <c r="V2229" s="59"/>
      <c r="W2229" s="59"/>
      <c r="X2229" s="59">
        <v>7.9174439999999979</v>
      </c>
      <c r="Y2229" s="59"/>
    </row>
    <row r="2230" spans="3:25">
      <c r="C2230" s="13" t="str">
        <f>IFERROR(VLOOKUP(A2230,$H$13:$K$2718,4,0),"")</f>
        <v/>
      </c>
      <c r="H2230" s="54" t="s">
        <v>16775</v>
      </c>
      <c r="I2230" s="55" t="s">
        <v>20172</v>
      </c>
      <c r="J2230" s="55" t="s">
        <v>20173</v>
      </c>
      <c r="K2230" s="56">
        <v>1</v>
      </c>
      <c r="L2230" s="56" t="s">
        <v>20532</v>
      </c>
      <c r="M2230" s="57" t="s">
        <v>20537</v>
      </c>
      <c r="N2230" s="58"/>
      <c r="O2230" s="58"/>
      <c r="P2230" s="58">
        <v>2.66</v>
      </c>
      <c r="Q2230" s="58"/>
      <c r="R2230" s="59"/>
      <c r="S2230" s="59"/>
      <c r="T2230" s="59">
        <v>2.7132000000000001</v>
      </c>
      <c r="U2230" s="59"/>
      <c r="V2230" s="59"/>
      <c r="W2230" s="59"/>
      <c r="X2230" s="59">
        <v>2.7674639999999999</v>
      </c>
      <c r="Y2230" s="59"/>
    </row>
    <row r="2231" spans="3:25">
      <c r="C2231" s="13" t="str">
        <f>IFERROR(VLOOKUP(A2231,$H$13:$K$2718,4,0),"")</f>
        <v/>
      </c>
      <c r="H2231" s="54" t="s">
        <v>16776</v>
      </c>
      <c r="I2231" s="55" t="s">
        <v>14562</v>
      </c>
      <c r="J2231" s="55" t="s">
        <v>20174</v>
      </c>
      <c r="K2231" s="56">
        <v>1</v>
      </c>
      <c r="L2231" s="56" t="s">
        <v>20532</v>
      </c>
      <c r="M2231" s="57" t="s">
        <v>20537</v>
      </c>
      <c r="N2231" s="58"/>
      <c r="O2231" s="58"/>
      <c r="P2231" s="58">
        <v>7.1799999999999988</v>
      </c>
      <c r="Q2231" s="58"/>
      <c r="R2231" s="59"/>
      <c r="S2231" s="59"/>
      <c r="T2231" s="59">
        <v>7.323599999999999</v>
      </c>
      <c r="U2231" s="59"/>
      <c r="V2231" s="59"/>
      <c r="W2231" s="59"/>
      <c r="X2231" s="59">
        <v>7.4700719999999992</v>
      </c>
      <c r="Y2231" s="59"/>
    </row>
    <row r="2232" spans="3:25">
      <c r="C2232" s="13" t="str">
        <f>IFERROR(VLOOKUP(A2232,$H$13:$K$2718,4,0),"")</f>
        <v/>
      </c>
      <c r="H2232" s="54" t="s">
        <v>16777</v>
      </c>
      <c r="I2232" s="55" t="s">
        <v>20175</v>
      </c>
      <c r="J2232" s="55" t="s">
        <v>20176</v>
      </c>
      <c r="K2232" s="56">
        <v>1</v>
      </c>
      <c r="L2232" s="56" t="s">
        <v>20532</v>
      </c>
      <c r="M2232" s="57" t="s">
        <v>20537</v>
      </c>
      <c r="N2232" s="58"/>
      <c r="O2232" s="58"/>
      <c r="P2232" s="58">
        <v>3.9899999999999998</v>
      </c>
      <c r="Q2232" s="58"/>
      <c r="R2232" s="59"/>
      <c r="S2232" s="59"/>
      <c r="T2232" s="59">
        <v>4.0697999999999999</v>
      </c>
      <c r="U2232" s="59"/>
      <c r="V2232" s="59"/>
      <c r="W2232" s="59"/>
      <c r="X2232" s="59">
        <v>4.1511959999999997</v>
      </c>
      <c r="Y2232" s="59"/>
    </row>
    <row r="2233" spans="3:25">
      <c r="C2233" s="13" t="str">
        <f>IFERROR(VLOOKUP(A2233,$H$13:$K$2718,4,0),"")</f>
        <v/>
      </c>
      <c r="H2233" s="54" t="s">
        <v>16778</v>
      </c>
      <c r="I2233" s="55" t="s">
        <v>20177</v>
      </c>
      <c r="J2233" s="55" t="s">
        <v>14562</v>
      </c>
      <c r="K2233" s="56">
        <v>1</v>
      </c>
      <c r="L2233" s="56" t="s">
        <v>20532</v>
      </c>
      <c r="M2233" s="57" t="s">
        <v>20537</v>
      </c>
      <c r="N2233" s="58"/>
      <c r="O2233" s="58"/>
      <c r="P2233" s="58">
        <v>12.203599999999998</v>
      </c>
      <c r="Q2233" s="58"/>
      <c r="R2233" s="59"/>
      <c r="S2233" s="59"/>
      <c r="T2233" s="59">
        <v>12.447671999999997</v>
      </c>
      <c r="U2233" s="59"/>
      <c r="V2233" s="59"/>
      <c r="W2233" s="59"/>
      <c r="X2233" s="59">
        <v>12.696625439999996</v>
      </c>
      <c r="Y2233" s="59"/>
    </row>
    <row r="2234" spans="3:25">
      <c r="C2234" s="13" t="str">
        <f>IFERROR(VLOOKUP(A2234,$H$13:$K$2718,4,0),"")</f>
        <v/>
      </c>
      <c r="H2234" s="54" t="s">
        <v>16779</v>
      </c>
      <c r="I2234" s="55" t="s">
        <v>20178</v>
      </c>
      <c r="J2234" s="55" t="s">
        <v>14562</v>
      </c>
      <c r="K2234" s="56">
        <v>1</v>
      </c>
      <c r="L2234" s="56" t="s">
        <v>20532</v>
      </c>
      <c r="M2234" s="57" t="s">
        <v>20537</v>
      </c>
      <c r="N2234" s="58"/>
      <c r="O2234" s="58"/>
      <c r="P2234" s="58">
        <v>3.4199999999999995</v>
      </c>
      <c r="Q2234" s="58"/>
      <c r="R2234" s="59"/>
      <c r="S2234" s="59"/>
      <c r="T2234" s="59">
        <v>3.4883999999999995</v>
      </c>
      <c r="U2234" s="59"/>
      <c r="V2234" s="59"/>
      <c r="W2234" s="59"/>
      <c r="X2234" s="59">
        <v>3.5581679999999993</v>
      </c>
      <c r="Y2234" s="59"/>
    </row>
    <row r="2235" spans="3:25">
      <c r="C2235" s="13" t="str">
        <f>IFERROR(VLOOKUP(A2235,$H$13:$K$2718,4,0),"")</f>
        <v/>
      </c>
      <c r="H2235" s="54" t="s">
        <v>16780</v>
      </c>
      <c r="I2235" s="55" t="s">
        <v>20179</v>
      </c>
      <c r="J2235" s="55" t="s">
        <v>14562</v>
      </c>
      <c r="K2235" s="56">
        <v>1</v>
      </c>
      <c r="L2235" s="56" t="s">
        <v>20533</v>
      </c>
      <c r="M2235" s="57" t="s">
        <v>20537</v>
      </c>
      <c r="N2235" s="58"/>
      <c r="O2235" s="58"/>
      <c r="P2235" s="58">
        <v>29.427760000000006</v>
      </c>
      <c r="Q2235" s="58"/>
      <c r="R2235" s="59"/>
      <c r="S2235" s="59"/>
      <c r="T2235" s="59">
        <v>30.016315200000008</v>
      </c>
      <c r="U2235" s="59"/>
      <c r="V2235" s="59"/>
      <c r="W2235" s="59"/>
      <c r="X2235" s="59">
        <v>30.616641504000008</v>
      </c>
      <c r="Y2235" s="59"/>
    </row>
    <row r="2236" spans="3:25">
      <c r="C2236" s="13" t="str">
        <f>IFERROR(VLOOKUP(A2236,$H$13:$K$2718,4,0),"")</f>
        <v/>
      </c>
      <c r="H2236" s="54" t="s">
        <v>16781</v>
      </c>
      <c r="I2236" s="55" t="s">
        <v>20180</v>
      </c>
      <c r="J2236" s="55" t="s">
        <v>14562</v>
      </c>
      <c r="K2236" s="56">
        <v>1</v>
      </c>
      <c r="L2236" s="56" t="s">
        <v>20533</v>
      </c>
      <c r="M2236" s="57" t="s">
        <v>20537</v>
      </c>
      <c r="N2236" s="58"/>
      <c r="O2236" s="58"/>
      <c r="P2236" s="58">
        <v>26.32</v>
      </c>
      <c r="Q2236" s="58"/>
      <c r="R2236" s="59"/>
      <c r="S2236" s="59"/>
      <c r="T2236" s="59">
        <v>26.846399999999999</v>
      </c>
      <c r="U2236" s="59"/>
      <c r="V2236" s="59"/>
      <c r="W2236" s="59"/>
      <c r="X2236" s="59">
        <v>27.383327999999999</v>
      </c>
      <c r="Y2236" s="59"/>
    </row>
    <row r="2237" spans="3:25">
      <c r="C2237" s="13" t="str">
        <f>IFERROR(VLOOKUP(A2237,$H$13:$K$2718,4,0),"")</f>
        <v/>
      </c>
      <c r="H2237" s="54" t="s">
        <v>16782</v>
      </c>
      <c r="I2237" s="55" t="s">
        <v>20181</v>
      </c>
      <c r="J2237" s="55" t="s">
        <v>14562</v>
      </c>
      <c r="K2237" s="56">
        <v>1</v>
      </c>
      <c r="L2237" s="56" t="s">
        <v>20533</v>
      </c>
      <c r="M2237" s="57" t="s">
        <v>20537</v>
      </c>
      <c r="N2237" s="58"/>
      <c r="O2237" s="58"/>
      <c r="P2237" s="58">
        <v>21.7</v>
      </c>
      <c r="Q2237" s="58"/>
      <c r="R2237" s="59"/>
      <c r="S2237" s="59"/>
      <c r="T2237" s="59">
        <v>22.134</v>
      </c>
      <c r="U2237" s="59"/>
      <c r="V2237" s="59"/>
      <c r="W2237" s="59"/>
      <c r="X2237" s="59">
        <v>22.57668</v>
      </c>
      <c r="Y2237" s="59"/>
    </row>
    <row r="2238" spans="3:25">
      <c r="C2238" s="13" t="str">
        <f>IFERROR(VLOOKUP(A2238,$H$13:$K$2718,4,0),"")</f>
        <v/>
      </c>
      <c r="H2238" s="54" t="s">
        <v>16783</v>
      </c>
      <c r="I2238" s="55" t="s">
        <v>14562</v>
      </c>
      <c r="J2238" s="55" t="s">
        <v>14562</v>
      </c>
      <c r="K2238" s="56">
        <v>1</v>
      </c>
      <c r="L2238" s="56" t="s">
        <v>20533</v>
      </c>
      <c r="M2238" s="57" t="s">
        <v>20537</v>
      </c>
      <c r="N2238" s="58"/>
      <c r="O2238" s="58"/>
      <c r="P2238" s="58">
        <v>28.454000000000001</v>
      </c>
      <c r="Q2238" s="58"/>
      <c r="R2238" s="59"/>
      <c r="S2238" s="59"/>
      <c r="T2238" s="59">
        <v>29.02308</v>
      </c>
      <c r="U2238" s="59"/>
      <c r="V2238" s="59"/>
      <c r="W2238" s="59"/>
      <c r="X2238" s="59">
        <v>29.6035416</v>
      </c>
      <c r="Y2238" s="59"/>
    </row>
    <row r="2239" spans="3:25">
      <c r="C2239" s="13" t="str">
        <f>IFERROR(VLOOKUP(A2239,$H$13:$K$2718,4,0),"")</f>
        <v/>
      </c>
      <c r="H2239" s="54" t="s">
        <v>16784</v>
      </c>
      <c r="I2239" s="55" t="s">
        <v>14562</v>
      </c>
      <c r="J2239" s="55" t="s">
        <v>20182</v>
      </c>
      <c r="K2239" s="56">
        <v>1</v>
      </c>
      <c r="L2239" s="56" t="s">
        <v>20532</v>
      </c>
      <c r="M2239" s="57" t="s">
        <v>20537</v>
      </c>
      <c r="N2239" s="58"/>
      <c r="O2239" s="58"/>
      <c r="P2239" s="58">
        <v>3.32</v>
      </c>
      <c r="Q2239" s="58"/>
      <c r="R2239" s="59"/>
      <c r="S2239" s="59"/>
      <c r="T2239" s="59">
        <v>3.3863999999999996</v>
      </c>
      <c r="U2239" s="59"/>
      <c r="V2239" s="59"/>
      <c r="W2239" s="59"/>
      <c r="X2239" s="59">
        <v>3.4541279999999994</v>
      </c>
      <c r="Y2239" s="59"/>
    </row>
    <row r="2240" spans="3:25">
      <c r="C2240" s="13" t="str">
        <f>IFERROR(VLOOKUP(A2240,$H$13:$K$2718,4,0),"")</f>
        <v/>
      </c>
      <c r="H2240" s="54" t="s">
        <v>16785</v>
      </c>
      <c r="I2240" s="55" t="s">
        <v>14562</v>
      </c>
      <c r="J2240" s="55" t="s">
        <v>20183</v>
      </c>
      <c r="K2240" s="56">
        <v>1</v>
      </c>
      <c r="L2240" s="56" t="s">
        <v>20532</v>
      </c>
      <c r="M2240" s="57" t="s">
        <v>20537</v>
      </c>
      <c r="N2240" s="58"/>
      <c r="O2240" s="58"/>
      <c r="P2240" s="58">
        <v>6.02</v>
      </c>
      <c r="Q2240" s="58"/>
      <c r="R2240" s="59"/>
      <c r="S2240" s="59"/>
      <c r="T2240" s="59">
        <v>6.1403999999999996</v>
      </c>
      <c r="U2240" s="59"/>
      <c r="V2240" s="59"/>
      <c r="W2240" s="59"/>
      <c r="X2240" s="59">
        <v>6.2632079999999997</v>
      </c>
      <c r="Y2240" s="59"/>
    </row>
    <row r="2241" spans="3:25">
      <c r="C2241" s="13" t="str">
        <f>IFERROR(VLOOKUP(A2241,$H$13:$K$2718,4,0),"")</f>
        <v/>
      </c>
      <c r="H2241" s="54" t="s">
        <v>16786</v>
      </c>
      <c r="I2241" s="55" t="s">
        <v>20184</v>
      </c>
      <c r="J2241" s="55" t="s">
        <v>20185</v>
      </c>
      <c r="K2241" s="56">
        <v>1</v>
      </c>
      <c r="L2241" s="56" t="s">
        <v>20532</v>
      </c>
      <c r="M2241" s="57" t="s">
        <v>20537</v>
      </c>
      <c r="N2241" s="58"/>
      <c r="O2241" s="58"/>
      <c r="P2241" s="58">
        <v>2.3199999999999998</v>
      </c>
      <c r="Q2241" s="58"/>
      <c r="R2241" s="59"/>
      <c r="S2241" s="59"/>
      <c r="T2241" s="59">
        <v>2.3663999999999996</v>
      </c>
      <c r="U2241" s="59"/>
      <c r="V2241" s="59"/>
      <c r="W2241" s="59"/>
      <c r="X2241" s="59">
        <v>2.4137279999999994</v>
      </c>
      <c r="Y2241" s="59"/>
    </row>
    <row r="2242" spans="3:25">
      <c r="C2242" s="13" t="str">
        <f>IFERROR(VLOOKUP(A2242,$H$13:$K$2718,4,0),"")</f>
        <v/>
      </c>
      <c r="H2242" s="54" t="s">
        <v>16787</v>
      </c>
      <c r="I2242" s="55" t="s">
        <v>14562</v>
      </c>
      <c r="J2242" s="55" t="s">
        <v>20186</v>
      </c>
      <c r="K2242" s="56">
        <v>1</v>
      </c>
      <c r="L2242" s="56" t="s">
        <v>20532</v>
      </c>
      <c r="M2242" s="57" t="s">
        <v>20537</v>
      </c>
      <c r="N2242" s="58"/>
      <c r="O2242" s="58"/>
      <c r="P2242" s="58">
        <v>9.2800000000000011</v>
      </c>
      <c r="Q2242" s="58"/>
      <c r="R2242" s="59"/>
      <c r="S2242" s="59"/>
      <c r="T2242" s="59">
        <v>9.465600000000002</v>
      </c>
      <c r="U2242" s="59"/>
      <c r="V2242" s="59"/>
      <c r="W2242" s="59"/>
      <c r="X2242" s="59">
        <v>9.6549120000000013</v>
      </c>
      <c r="Y2242" s="59"/>
    </row>
    <row r="2243" spans="3:25">
      <c r="C2243" s="13" t="str">
        <f>IFERROR(VLOOKUP(A2243,$H$13:$K$2718,4,0),"")</f>
        <v/>
      </c>
      <c r="H2243" s="54" t="s">
        <v>16788</v>
      </c>
      <c r="I2243" s="55" t="s">
        <v>14562</v>
      </c>
      <c r="J2243" s="55" t="s">
        <v>20187</v>
      </c>
      <c r="K2243" s="56">
        <v>1</v>
      </c>
      <c r="L2243" s="56" t="s">
        <v>20532</v>
      </c>
      <c r="M2243" s="57" t="s">
        <v>20537</v>
      </c>
      <c r="N2243" s="58"/>
      <c r="O2243" s="58"/>
      <c r="P2243" s="58">
        <v>4.2799999999999994</v>
      </c>
      <c r="Q2243" s="58"/>
      <c r="R2243" s="59"/>
      <c r="S2243" s="59"/>
      <c r="T2243" s="59">
        <v>4.3655999999999997</v>
      </c>
      <c r="U2243" s="59"/>
      <c r="V2243" s="59"/>
      <c r="W2243" s="59"/>
      <c r="X2243" s="59">
        <v>4.4529119999999995</v>
      </c>
      <c r="Y2243" s="59"/>
    </row>
    <row r="2244" spans="3:25">
      <c r="C2244" s="13" t="str">
        <f>IFERROR(VLOOKUP(A2244,$H$13:$K$2718,4,0),"")</f>
        <v/>
      </c>
      <c r="H2244" s="54" t="s">
        <v>16789</v>
      </c>
      <c r="I2244" s="55" t="s">
        <v>14562</v>
      </c>
      <c r="J2244" s="55" t="s">
        <v>14562</v>
      </c>
      <c r="K2244" s="56">
        <v>1</v>
      </c>
      <c r="L2244" s="56" t="s">
        <v>20532</v>
      </c>
      <c r="M2244" s="57" t="s">
        <v>20537</v>
      </c>
      <c r="N2244" s="58"/>
      <c r="O2244" s="58"/>
      <c r="P2244" s="58">
        <v>4.5768000000000004</v>
      </c>
      <c r="Q2244" s="58"/>
      <c r="R2244" s="59"/>
      <c r="S2244" s="59"/>
      <c r="T2244" s="59">
        <v>4.668336</v>
      </c>
      <c r="U2244" s="59"/>
      <c r="V2244" s="59"/>
      <c r="W2244" s="59"/>
      <c r="X2244" s="59">
        <v>4.7617027199999997</v>
      </c>
      <c r="Y2244" s="59"/>
    </row>
    <row r="2245" spans="3:25">
      <c r="C2245" s="13" t="str">
        <f>IFERROR(VLOOKUP(A2245,$H$13:$K$2718,4,0),"")</f>
        <v/>
      </c>
      <c r="H2245" s="54" t="s">
        <v>16790</v>
      </c>
      <c r="I2245" s="55" t="s">
        <v>20188</v>
      </c>
      <c r="J2245" s="55" t="s">
        <v>20189</v>
      </c>
      <c r="K2245" s="56">
        <v>1</v>
      </c>
      <c r="L2245" s="56" t="s">
        <v>20532</v>
      </c>
      <c r="M2245" s="57" t="s">
        <v>20537</v>
      </c>
      <c r="N2245" s="58"/>
      <c r="O2245" s="58"/>
      <c r="P2245" s="58">
        <v>2.98</v>
      </c>
      <c r="Q2245" s="58"/>
      <c r="R2245" s="59"/>
      <c r="S2245" s="59"/>
      <c r="T2245" s="59">
        <v>3.0396000000000001</v>
      </c>
      <c r="U2245" s="59"/>
      <c r="V2245" s="59"/>
      <c r="W2245" s="59"/>
      <c r="X2245" s="59">
        <v>3.1003920000000003</v>
      </c>
      <c r="Y2245" s="59"/>
    </row>
    <row r="2246" spans="3:25">
      <c r="C2246" s="13" t="str">
        <f>IFERROR(VLOOKUP(A2246,$H$13:$K$2718,4,0),"")</f>
        <v/>
      </c>
      <c r="H2246" s="54" t="s">
        <v>16791</v>
      </c>
      <c r="I2246" s="55" t="s">
        <v>14562</v>
      </c>
      <c r="J2246" s="55" t="s">
        <v>14562</v>
      </c>
      <c r="K2246" s="56">
        <v>1</v>
      </c>
      <c r="L2246" s="56" t="s">
        <v>20532</v>
      </c>
      <c r="M2246" s="57" t="s">
        <v>20537</v>
      </c>
      <c r="N2246" s="58"/>
      <c r="O2246" s="58"/>
      <c r="P2246" s="58">
        <v>7.4099999999999993</v>
      </c>
      <c r="Q2246" s="58"/>
      <c r="R2246" s="59"/>
      <c r="S2246" s="59"/>
      <c r="T2246" s="59">
        <v>7.5581999999999994</v>
      </c>
      <c r="U2246" s="59"/>
      <c r="V2246" s="59"/>
      <c r="W2246" s="59"/>
      <c r="X2246" s="59">
        <v>7.709363999999999</v>
      </c>
      <c r="Y2246" s="59"/>
    </row>
    <row r="2247" spans="3:25">
      <c r="C2247" s="13" t="str">
        <f>IFERROR(VLOOKUP(A2247,$H$13:$K$2718,4,0),"")</f>
        <v/>
      </c>
      <c r="H2247" s="54" t="s">
        <v>16792</v>
      </c>
      <c r="I2247" s="55" t="s">
        <v>14562</v>
      </c>
      <c r="J2247" s="55" t="s">
        <v>14562</v>
      </c>
      <c r="K2247" s="56">
        <v>1</v>
      </c>
      <c r="L2247" s="56" t="s">
        <v>20532</v>
      </c>
      <c r="M2247" s="57" t="s">
        <v>20537</v>
      </c>
      <c r="N2247" s="58"/>
      <c r="O2247" s="58"/>
      <c r="P2247" s="58">
        <v>4.9499999999999993</v>
      </c>
      <c r="Q2247" s="58"/>
      <c r="R2247" s="59"/>
      <c r="S2247" s="59"/>
      <c r="T2247" s="59">
        <v>5.0489999999999995</v>
      </c>
      <c r="U2247" s="59"/>
      <c r="V2247" s="59"/>
      <c r="W2247" s="59"/>
      <c r="X2247" s="59">
        <v>5.1499799999999993</v>
      </c>
      <c r="Y2247" s="59"/>
    </row>
    <row r="2248" spans="3:25">
      <c r="C2248" s="13" t="str">
        <f>IFERROR(VLOOKUP(A2248,$H$13:$K$2718,4,0),"")</f>
        <v/>
      </c>
      <c r="H2248" s="54" t="s">
        <v>16793</v>
      </c>
      <c r="I2248" s="55" t="s">
        <v>14562</v>
      </c>
      <c r="J2248" s="55" t="s">
        <v>20190</v>
      </c>
      <c r="K2248" s="56">
        <v>1</v>
      </c>
      <c r="L2248" s="56" t="s">
        <v>20532</v>
      </c>
      <c r="M2248" s="57" t="s">
        <v>20537</v>
      </c>
      <c r="N2248" s="58"/>
      <c r="O2248" s="58"/>
      <c r="P2248" s="58">
        <v>15.95</v>
      </c>
      <c r="Q2248" s="58"/>
      <c r="R2248" s="59"/>
      <c r="S2248" s="59"/>
      <c r="T2248" s="59">
        <v>16.268999999999998</v>
      </c>
      <c r="U2248" s="59"/>
      <c r="V2248" s="59"/>
      <c r="W2248" s="59"/>
      <c r="X2248" s="59">
        <v>16.594379999999997</v>
      </c>
      <c r="Y2248" s="59"/>
    </row>
    <row r="2249" spans="3:25">
      <c r="C2249" s="13" t="str">
        <f>IFERROR(VLOOKUP(A2249,$H$13:$K$2718,4,0),"")</f>
        <v/>
      </c>
      <c r="H2249" s="54" t="s">
        <v>16794</v>
      </c>
      <c r="I2249" s="55" t="s">
        <v>14562</v>
      </c>
      <c r="J2249" s="55" t="s">
        <v>20191</v>
      </c>
      <c r="K2249" s="56">
        <v>1</v>
      </c>
      <c r="L2249" s="56" t="s">
        <v>20532</v>
      </c>
      <c r="M2249" s="57" t="s">
        <v>20537</v>
      </c>
      <c r="N2249" s="58"/>
      <c r="O2249" s="58"/>
      <c r="P2249" s="58">
        <v>3.7795800000000006</v>
      </c>
      <c r="Q2249" s="58"/>
      <c r="R2249" s="59"/>
      <c r="S2249" s="59"/>
      <c r="T2249" s="59">
        <v>3.8551716000000007</v>
      </c>
      <c r="U2249" s="59"/>
      <c r="V2249" s="59"/>
      <c r="W2249" s="59"/>
      <c r="X2249" s="59">
        <v>3.9322750320000006</v>
      </c>
      <c r="Y2249" s="59"/>
    </row>
    <row r="2250" spans="3:25">
      <c r="C2250" s="13" t="str">
        <f>IFERROR(VLOOKUP(A2250,$H$13:$K$2718,4,0),"")</f>
        <v/>
      </c>
      <c r="H2250" s="54" t="s">
        <v>16795</v>
      </c>
      <c r="I2250" s="55" t="s">
        <v>14562</v>
      </c>
      <c r="J2250" s="55" t="s">
        <v>14562</v>
      </c>
      <c r="K2250" s="56">
        <v>1</v>
      </c>
      <c r="L2250" s="56" t="s">
        <v>20532</v>
      </c>
      <c r="M2250" s="57" t="s">
        <v>20537</v>
      </c>
      <c r="N2250" s="58"/>
      <c r="O2250" s="58"/>
      <c r="P2250" s="58">
        <v>5.7631800000000002</v>
      </c>
      <c r="Q2250" s="58"/>
      <c r="R2250" s="59"/>
      <c r="S2250" s="59"/>
      <c r="T2250" s="59">
        <v>5.8784435999999998</v>
      </c>
      <c r="U2250" s="59"/>
      <c r="V2250" s="59"/>
      <c r="W2250" s="59"/>
      <c r="X2250" s="59">
        <v>5.9960124719999994</v>
      </c>
      <c r="Y2250" s="59"/>
    </row>
    <row r="2251" spans="3:25">
      <c r="C2251" s="13" t="str">
        <f>IFERROR(VLOOKUP(A2251,$H$13:$K$2718,4,0),"")</f>
        <v/>
      </c>
      <c r="H2251" s="54" t="s">
        <v>16796</v>
      </c>
      <c r="I2251" s="55" t="s">
        <v>20192</v>
      </c>
      <c r="J2251" s="55" t="s">
        <v>20193</v>
      </c>
      <c r="K2251" s="56">
        <v>1</v>
      </c>
      <c r="L2251" s="56" t="s">
        <v>20532</v>
      </c>
      <c r="M2251" s="57" t="s">
        <v>20537</v>
      </c>
      <c r="N2251" s="58"/>
      <c r="O2251" s="58"/>
      <c r="P2251" s="58">
        <v>3.2600000000000002</v>
      </c>
      <c r="Q2251" s="58"/>
      <c r="R2251" s="59"/>
      <c r="S2251" s="59"/>
      <c r="T2251" s="59">
        <v>3.3252000000000002</v>
      </c>
      <c r="U2251" s="59"/>
      <c r="V2251" s="59"/>
      <c r="W2251" s="59"/>
      <c r="X2251" s="59">
        <v>3.3917040000000003</v>
      </c>
      <c r="Y2251" s="59"/>
    </row>
    <row r="2252" spans="3:25">
      <c r="C2252" s="13" t="str">
        <f>IFERROR(VLOOKUP(A2252,$H$13:$K$2718,4,0),"")</f>
        <v/>
      </c>
      <c r="H2252" s="54" t="s">
        <v>16797</v>
      </c>
      <c r="I2252" s="55" t="s">
        <v>14562</v>
      </c>
      <c r="J2252" s="55" t="s">
        <v>20194</v>
      </c>
      <c r="K2252" s="56">
        <v>1</v>
      </c>
      <c r="L2252" s="56" t="s">
        <v>20532</v>
      </c>
      <c r="M2252" s="57" t="s">
        <v>20537</v>
      </c>
      <c r="N2252" s="58"/>
      <c r="O2252" s="58"/>
      <c r="P2252" s="58">
        <v>8.5599999999999987</v>
      </c>
      <c r="Q2252" s="58"/>
      <c r="R2252" s="59"/>
      <c r="S2252" s="59"/>
      <c r="T2252" s="59">
        <v>8.7311999999999994</v>
      </c>
      <c r="U2252" s="59"/>
      <c r="V2252" s="59"/>
      <c r="W2252" s="59"/>
      <c r="X2252" s="59">
        <v>8.9058239999999991</v>
      </c>
      <c r="Y2252" s="59"/>
    </row>
    <row r="2253" spans="3:25">
      <c r="C2253" s="13" t="str">
        <f>IFERROR(VLOOKUP(A2253,$H$13:$K$2718,4,0),"")</f>
        <v/>
      </c>
      <c r="H2253" s="54" t="s">
        <v>16798</v>
      </c>
      <c r="I2253" s="55" t="s">
        <v>14562</v>
      </c>
      <c r="J2253" s="55" t="s">
        <v>14562</v>
      </c>
      <c r="K2253" s="56">
        <v>1</v>
      </c>
      <c r="L2253" s="56" t="s">
        <v>20532</v>
      </c>
      <c r="M2253" s="57" t="s">
        <v>20537</v>
      </c>
      <c r="N2253" s="58"/>
      <c r="O2253" s="58"/>
      <c r="P2253" s="58">
        <v>3.3619800000000004</v>
      </c>
      <c r="Q2253" s="58"/>
      <c r="R2253" s="59"/>
      <c r="S2253" s="59"/>
      <c r="T2253" s="59">
        <v>3.4292196000000006</v>
      </c>
      <c r="U2253" s="59"/>
      <c r="V2253" s="59"/>
      <c r="W2253" s="59"/>
      <c r="X2253" s="59">
        <v>3.4978039920000006</v>
      </c>
      <c r="Y2253" s="59"/>
    </row>
    <row r="2254" spans="3:25">
      <c r="C2254" s="13" t="str">
        <f>IFERROR(VLOOKUP(A2254,$H$13:$K$2718,4,0),"")</f>
        <v/>
      </c>
      <c r="H2254" s="54" t="s">
        <v>16799</v>
      </c>
      <c r="I2254" s="55" t="s">
        <v>14562</v>
      </c>
      <c r="J2254" s="55" t="s">
        <v>14562</v>
      </c>
      <c r="K2254" s="56">
        <v>1</v>
      </c>
      <c r="L2254" s="56" t="s">
        <v>20532</v>
      </c>
      <c r="M2254" s="57" t="s">
        <v>20537</v>
      </c>
      <c r="N2254" s="58"/>
      <c r="O2254" s="58"/>
      <c r="P2254" s="58">
        <v>8.740000000000002</v>
      </c>
      <c r="Q2254" s="58"/>
      <c r="R2254" s="59"/>
      <c r="S2254" s="59"/>
      <c r="T2254" s="59">
        <v>8.9148000000000014</v>
      </c>
      <c r="U2254" s="59"/>
      <c r="V2254" s="59"/>
      <c r="W2254" s="59"/>
      <c r="X2254" s="59">
        <v>9.093096000000001</v>
      </c>
      <c r="Y2254" s="59"/>
    </row>
    <row r="2255" spans="3:25">
      <c r="C2255" s="13" t="str">
        <f>IFERROR(VLOOKUP(A2255,$H$13:$K$2718,4,0),"")</f>
        <v/>
      </c>
      <c r="H2255" s="54" t="s">
        <v>16800</v>
      </c>
      <c r="I2255" s="55" t="s">
        <v>20195</v>
      </c>
      <c r="J2255" s="55" t="s">
        <v>20196</v>
      </c>
      <c r="K2255" s="56">
        <v>1</v>
      </c>
      <c r="L2255" s="56" t="s">
        <v>20532</v>
      </c>
      <c r="M2255" s="57" t="s">
        <v>20537</v>
      </c>
      <c r="N2255" s="58"/>
      <c r="O2255" s="58"/>
      <c r="P2255" s="58">
        <v>2.31</v>
      </c>
      <c r="Q2255" s="58"/>
      <c r="R2255" s="59"/>
      <c r="S2255" s="59"/>
      <c r="T2255" s="59">
        <v>2.3561999999999999</v>
      </c>
      <c r="U2255" s="59"/>
      <c r="V2255" s="59"/>
      <c r="W2255" s="59"/>
      <c r="X2255" s="59">
        <v>2.403324</v>
      </c>
      <c r="Y2255" s="59"/>
    </row>
    <row r="2256" spans="3:25">
      <c r="C2256" s="13" t="str">
        <f>IFERROR(VLOOKUP(A2256,$H$13:$K$2718,4,0),"")</f>
        <v/>
      </c>
      <c r="H2256" s="54" t="s">
        <v>16801</v>
      </c>
      <c r="I2256" s="55" t="s">
        <v>20197</v>
      </c>
      <c r="J2256" s="55" t="s">
        <v>20198</v>
      </c>
      <c r="K2256" s="56">
        <v>1</v>
      </c>
      <c r="L2256" s="56" t="s">
        <v>20532</v>
      </c>
      <c r="M2256" s="57" t="s">
        <v>20537</v>
      </c>
      <c r="N2256" s="58"/>
      <c r="O2256" s="58"/>
      <c r="P2256" s="58">
        <v>7.4799999999999995</v>
      </c>
      <c r="Q2256" s="58"/>
      <c r="R2256" s="59"/>
      <c r="S2256" s="59"/>
      <c r="T2256" s="59">
        <v>7.6295999999999999</v>
      </c>
      <c r="U2256" s="59"/>
      <c r="V2256" s="59"/>
      <c r="W2256" s="59"/>
      <c r="X2256" s="59">
        <v>7.7821920000000002</v>
      </c>
      <c r="Y2256" s="59"/>
    </row>
    <row r="2257" spans="3:25">
      <c r="C2257" s="13" t="str">
        <f>IFERROR(VLOOKUP(A2257,$H$13:$K$2718,4,0),"")</f>
        <v/>
      </c>
      <c r="H2257" s="54" t="s">
        <v>16802</v>
      </c>
      <c r="I2257" s="55" t="s">
        <v>20199</v>
      </c>
      <c r="J2257" s="55" t="s">
        <v>20200</v>
      </c>
      <c r="K2257" s="56">
        <v>1</v>
      </c>
      <c r="L2257" s="56" t="s">
        <v>20532</v>
      </c>
      <c r="M2257" s="57" t="s">
        <v>20537</v>
      </c>
      <c r="N2257" s="58"/>
      <c r="O2257" s="58"/>
      <c r="P2257" s="58">
        <v>2.5500000000000003</v>
      </c>
      <c r="Q2257" s="58"/>
      <c r="R2257" s="59"/>
      <c r="S2257" s="59"/>
      <c r="T2257" s="59">
        <v>2.6010000000000004</v>
      </c>
      <c r="U2257" s="59"/>
      <c r="V2257" s="59"/>
      <c r="W2257" s="59"/>
      <c r="X2257" s="59">
        <v>2.6530200000000006</v>
      </c>
      <c r="Y2257" s="59"/>
    </row>
    <row r="2258" spans="3:25">
      <c r="C2258" s="13" t="str">
        <f>IFERROR(VLOOKUP(A2258,$H$13:$K$2718,4,0),"")</f>
        <v/>
      </c>
      <c r="H2258" s="54" t="s">
        <v>16803</v>
      </c>
      <c r="I2258" s="55" t="s">
        <v>20201</v>
      </c>
      <c r="J2258" s="55" t="s">
        <v>20202</v>
      </c>
      <c r="K2258" s="56">
        <v>1</v>
      </c>
      <c r="L2258" s="56" t="s">
        <v>20532</v>
      </c>
      <c r="M2258" s="57" t="s">
        <v>20537</v>
      </c>
      <c r="N2258" s="58"/>
      <c r="O2258" s="58"/>
      <c r="P2258" s="58">
        <v>4.3499999999999996</v>
      </c>
      <c r="Q2258" s="58"/>
      <c r="R2258" s="59"/>
      <c r="S2258" s="59"/>
      <c r="T2258" s="59">
        <v>4.4369999999999994</v>
      </c>
      <c r="U2258" s="59"/>
      <c r="V2258" s="59"/>
      <c r="W2258" s="59"/>
      <c r="X2258" s="59">
        <v>4.525739999999999</v>
      </c>
      <c r="Y2258" s="59"/>
    </row>
    <row r="2259" spans="3:25">
      <c r="C2259" s="13" t="str">
        <f>IFERROR(VLOOKUP(A2259,$H$13:$K$2718,4,0),"")</f>
        <v/>
      </c>
      <c r="H2259" s="54" t="s">
        <v>16804</v>
      </c>
      <c r="I2259" s="55" t="s">
        <v>20203</v>
      </c>
      <c r="J2259" s="55" t="s">
        <v>20204</v>
      </c>
      <c r="K2259" s="56">
        <v>1</v>
      </c>
      <c r="L2259" s="56" t="s">
        <v>20532</v>
      </c>
      <c r="M2259" s="57" t="s">
        <v>20537</v>
      </c>
      <c r="N2259" s="58"/>
      <c r="O2259" s="58"/>
      <c r="P2259" s="58">
        <v>4.43</v>
      </c>
      <c r="Q2259" s="58"/>
      <c r="R2259" s="59"/>
      <c r="S2259" s="59"/>
      <c r="T2259" s="59">
        <v>4.5185999999999993</v>
      </c>
      <c r="U2259" s="59"/>
      <c r="V2259" s="59"/>
      <c r="W2259" s="59"/>
      <c r="X2259" s="59">
        <v>4.6089719999999996</v>
      </c>
      <c r="Y2259" s="59"/>
    </row>
    <row r="2260" spans="3:25">
      <c r="C2260" s="13" t="str">
        <f>IFERROR(VLOOKUP(A2260,$H$13:$K$2718,4,0),"")</f>
        <v/>
      </c>
      <c r="H2260" s="54" t="s">
        <v>16805</v>
      </c>
      <c r="I2260" s="55" t="s">
        <v>20205</v>
      </c>
      <c r="J2260" s="55" t="s">
        <v>14562</v>
      </c>
      <c r="K2260" s="56">
        <v>1</v>
      </c>
      <c r="L2260" s="56" t="s">
        <v>20532</v>
      </c>
      <c r="M2260" s="57" t="s">
        <v>20537</v>
      </c>
      <c r="N2260" s="58"/>
      <c r="O2260" s="58"/>
      <c r="P2260" s="58">
        <v>5.97</v>
      </c>
      <c r="Q2260" s="58"/>
      <c r="R2260" s="59"/>
      <c r="S2260" s="59"/>
      <c r="T2260" s="59">
        <v>6.0893999999999995</v>
      </c>
      <c r="U2260" s="59"/>
      <c r="V2260" s="59"/>
      <c r="W2260" s="59"/>
      <c r="X2260" s="59">
        <v>6.211187999999999</v>
      </c>
      <c r="Y2260" s="59"/>
    </row>
    <row r="2261" spans="3:25">
      <c r="C2261" s="13" t="str">
        <f>IFERROR(VLOOKUP(A2261,$H$13:$K$2718,4,0),"")</f>
        <v/>
      </c>
      <c r="H2261" s="54" t="s">
        <v>16806</v>
      </c>
      <c r="I2261" s="55" t="s">
        <v>20206</v>
      </c>
      <c r="J2261" s="55" t="s">
        <v>14562</v>
      </c>
      <c r="K2261" s="56">
        <v>1</v>
      </c>
      <c r="L2261" s="56" t="s">
        <v>20533</v>
      </c>
      <c r="M2261" s="57" t="s">
        <v>20537</v>
      </c>
      <c r="N2261" s="58"/>
      <c r="O2261" s="58"/>
      <c r="P2261" s="58">
        <v>19.740000000000002</v>
      </c>
      <c r="Q2261" s="58"/>
      <c r="R2261" s="59"/>
      <c r="S2261" s="59"/>
      <c r="T2261" s="59">
        <v>20.134800000000002</v>
      </c>
      <c r="U2261" s="59"/>
      <c r="V2261" s="59"/>
      <c r="W2261" s="59"/>
      <c r="X2261" s="59">
        <v>20.537496000000001</v>
      </c>
      <c r="Y2261" s="59"/>
    </row>
    <row r="2262" spans="3:25">
      <c r="C2262" s="13" t="str">
        <f>IFERROR(VLOOKUP(A2262,$H$13:$K$2718,4,0),"")</f>
        <v/>
      </c>
      <c r="H2262" s="54" t="s">
        <v>16807</v>
      </c>
      <c r="I2262" s="55" t="s">
        <v>20207</v>
      </c>
      <c r="J2262" s="55" t="s">
        <v>14562</v>
      </c>
      <c r="K2262" s="56">
        <v>1</v>
      </c>
      <c r="L2262" s="56" t="s">
        <v>20532</v>
      </c>
      <c r="M2262" s="57" t="s">
        <v>20537</v>
      </c>
      <c r="N2262" s="58"/>
      <c r="O2262" s="58"/>
      <c r="P2262" s="58">
        <v>3.77</v>
      </c>
      <c r="Q2262" s="58"/>
      <c r="R2262" s="59"/>
      <c r="S2262" s="59"/>
      <c r="T2262" s="59">
        <v>3.8454000000000002</v>
      </c>
      <c r="U2262" s="59"/>
      <c r="V2262" s="59"/>
      <c r="W2262" s="59"/>
      <c r="X2262" s="59">
        <v>3.9223080000000001</v>
      </c>
      <c r="Y2262" s="59"/>
    </row>
    <row r="2263" spans="3:25">
      <c r="C2263" s="13" t="str">
        <f>IFERROR(VLOOKUP(A2263,$H$13:$K$2718,4,0),"")</f>
        <v/>
      </c>
      <c r="H2263" s="54" t="s">
        <v>16808</v>
      </c>
      <c r="I2263" s="55" t="s">
        <v>14562</v>
      </c>
      <c r="J2263" s="55" t="s">
        <v>14562</v>
      </c>
      <c r="K2263" s="56">
        <v>1</v>
      </c>
      <c r="L2263" s="56" t="s">
        <v>20532</v>
      </c>
      <c r="M2263" s="57" t="s">
        <v>20537</v>
      </c>
      <c r="N2263" s="58"/>
      <c r="O2263" s="58"/>
      <c r="P2263" s="58">
        <v>3.17</v>
      </c>
      <c r="Q2263" s="58"/>
      <c r="R2263" s="59"/>
      <c r="S2263" s="59"/>
      <c r="T2263" s="59">
        <v>3.2334000000000001</v>
      </c>
      <c r="U2263" s="59"/>
      <c r="V2263" s="59"/>
      <c r="W2263" s="59"/>
      <c r="X2263" s="59">
        <v>3.2980680000000002</v>
      </c>
      <c r="Y2263" s="59"/>
    </row>
    <row r="2264" spans="3:25">
      <c r="C2264" s="13" t="str">
        <f>IFERROR(VLOOKUP(A2264,$H$13:$K$2718,4,0),"")</f>
        <v/>
      </c>
      <c r="H2264" s="54" t="s">
        <v>16809</v>
      </c>
      <c r="I2264" s="55" t="s">
        <v>20208</v>
      </c>
      <c r="J2264" s="55" t="s">
        <v>20209</v>
      </c>
      <c r="K2264" s="56">
        <v>1</v>
      </c>
      <c r="L2264" s="56" t="s">
        <v>20532</v>
      </c>
      <c r="M2264" s="57" t="s">
        <v>20537</v>
      </c>
      <c r="N2264" s="58"/>
      <c r="O2264" s="58"/>
      <c r="P2264" s="58">
        <v>4.43</v>
      </c>
      <c r="Q2264" s="58"/>
      <c r="R2264" s="59"/>
      <c r="S2264" s="59"/>
      <c r="T2264" s="59">
        <v>4.5185999999999993</v>
      </c>
      <c r="U2264" s="59"/>
      <c r="V2264" s="59"/>
      <c r="W2264" s="59"/>
      <c r="X2264" s="59">
        <v>4.6089719999999996</v>
      </c>
      <c r="Y2264" s="59"/>
    </row>
    <row r="2265" spans="3:25">
      <c r="C2265" s="13" t="str">
        <f>IFERROR(VLOOKUP(A2265,$H$13:$K$2718,4,0),"")</f>
        <v/>
      </c>
      <c r="H2265" s="54" t="s">
        <v>16810</v>
      </c>
      <c r="I2265" s="55" t="s">
        <v>20210</v>
      </c>
      <c r="J2265" s="55" t="s">
        <v>14562</v>
      </c>
      <c r="K2265" s="56">
        <v>1</v>
      </c>
      <c r="L2265" s="56" t="s">
        <v>20532</v>
      </c>
      <c r="M2265" s="57" t="s">
        <v>20537</v>
      </c>
      <c r="N2265" s="58"/>
      <c r="O2265" s="58"/>
      <c r="P2265" s="58">
        <v>5.16</v>
      </c>
      <c r="Q2265" s="58"/>
      <c r="R2265" s="59"/>
      <c r="S2265" s="59"/>
      <c r="T2265" s="59">
        <v>5.2632000000000003</v>
      </c>
      <c r="U2265" s="59"/>
      <c r="V2265" s="59"/>
      <c r="W2265" s="59"/>
      <c r="X2265" s="59">
        <v>5.3684640000000003</v>
      </c>
      <c r="Y2265" s="59"/>
    </row>
    <row r="2266" spans="3:25">
      <c r="C2266" s="13" t="str">
        <f>IFERROR(VLOOKUP(A2266,$H$13:$K$2718,4,0),"")</f>
        <v/>
      </c>
      <c r="H2266" s="54" t="s">
        <v>16811</v>
      </c>
      <c r="I2266" s="55" t="s">
        <v>20211</v>
      </c>
      <c r="J2266" s="55" t="s">
        <v>20212</v>
      </c>
      <c r="K2266" s="56">
        <v>1</v>
      </c>
      <c r="L2266" s="56" t="s">
        <v>20532</v>
      </c>
      <c r="M2266" s="57" t="s">
        <v>20537</v>
      </c>
      <c r="N2266" s="58"/>
      <c r="O2266" s="58"/>
      <c r="P2266" s="58">
        <v>6.68</v>
      </c>
      <c r="Q2266" s="58"/>
      <c r="R2266" s="59"/>
      <c r="S2266" s="59"/>
      <c r="T2266" s="59">
        <v>6.8136000000000001</v>
      </c>
      <c r="U2266" s="59"/>
      <c r="V2266" s="59"/>
      <c r="W2266" s="59"/>
      <c r="X2266" s="59">
        <v>6.949872</v>
      </c>
      <c r="Y2266" s="59"/>
    </row>
    <row r="2267" spans="3:25">
      <c r="C2267" s="13" t="str">
        <f>IFERROR(VLOOKUP(A2267,$H$13:$K$2718,4,0),"")</f>
        <v/>
      </c>
      <c r="H2267" s="54" t="s">
        <v>16812</v>
      </c>
      <c r="I2267" s="55" t="s">
        <v>20213</v>
      </c>
      <c r="J2267" s="55" t="s">
        <v>14562</v>
      </c>
      <c r="K2267" s="56">
        <v>1</v>
      </c>
      <c r="L2267" s="56" t="s">
        <v>20532</v>
      </c>
      <c r="M2267" s="57" t="s">
        <v>20537</v>
      </c>
      <c r="N2267" s="58"/>
      <c r="O2267" s="58"/>
      <c r="P2267" s="58">
        <v>7.1859300000000017</v>
      </c>
      <c r="Q2267" s="58"/>
      <c r="R2267" s="59"/>
      <c r="S2267" s="59"/>
      <c r="T2267" s="59">
        <v>7.3296486000000014</v>
      </c>
      <c r="U2267" s="59"/>
      <c r="V2267" s="59"/>
      <c r="W2267" s="59"/>
      <c r="X2267" s="59">
        <v>7.4762415720000011</v>
      </c>
      <c r="Y2267" s="59"/>
    </row>
    <row r="2268" spans="3:25">
      <c r="C2268" s="13" t="str">
        <f>IFERROR(VLOOKUP(A2268,$H$13:$K$2718,4,0),"")</f>
        <v/>
      </c>
      <c r="H2268" s="54" t="s">
        <v>16813</v>
      </c>
      <c r="I2268" s="55" t="s">
        <v>14562</v>
      </c>
      <c r="J2268" s="55" t="s">
        <v>14562</v>
      </c>
      <c r="K2268" s="56">
        <v>1</v>
      </c>
      <c r="L2268" s="56" t="s">
        <v>20532</v>
      </c>
      <c r="M2268" s="57" t="s">
        <v>20537</v>
      </c>
      <c r="N2268" s="58"/>
      <c r="O2268" s="58"/>
      <c r="P2268" s="58">
        <v>4.5999999999999996</v>
      </c>
      <c r="Q2268" s="58"/>
      <c r="R2268" s="59"/>
      <c r="S2268" s="59"/>
      <c r="T2268" s="59">
        <v>4.6919999999999993</v>
      </c>
      <c r="U2268" s="59"/>
      <c r="V2268" s="59"/>
      <c r="W2268" s="59"/>
      <c r="X2268" s="59">
        <v>4.7858399999999994</v>
      </c>
      <c r="Y2268" s="59"/>
    </row>
    <row r="2269" spans="3:25">
      <c r="C2269" s="13" t="str">
        <f>IFERROR(VLOOKUP(A2269,$H$13:$K$2718,4,0),"")</f>
        <v/>
      </c>
      <c r="H2269" s="54" t="s">
        <v>16814</v>
      </c>
      <c r="I2269" s="55" t="s">
        <v>20214</v>
      </c>
      <c r="J2269" s="55" t="s">
        <v>14562</v>
      </c>
      <c r="K2269" s="56">
        <v>1</v>
      </c>
      <c r="L2269" s="56" t="s">
        <v>20532</v>
      </c>
      <c r="M2269" s="57" t="s">
        <v>20537</v>
      </c>
      <c r="N2269" s="58"/>
      <c r="O2269" s="58"/>
      <c r="P2269" s="58">
        <v>7.4099999999999993</v>
      </c>
      <c r="Q2269" s="58"/>
      <c r="R2269" s="59"/>
      <c r="S2269" s="59"/>
      <c r="T2269" s="59">
        <v>7.5581999999999994</v>
      </c>
      <c r="U2269" s="59"/>
      <c r="V2269" s="59"/>
      <c r="W2269" s="59"/>
      <c r="X2269" s="59">
        <v>7.709363999999999</v>
      </c>
      <c r="Y2269" s="59"/>
    </row>
    <row r="2270" spans="3:25">
      <c r="C2270" s="13" t="str">
        <f>IFERROR(VLOOKUP(A2270,$H$13:$K$2718,4,0),"")</f>
        <v/>
      </c>
      <c r="H2270" s="54" t="s">
        <v>16815</v>
      </c>
      <c r="I2270" s="55" t="s">
        <v>20215</v>
      </c>
      <c r="J2270" s="55" t="s">
        <v>14562</v>
      </c>
      <c r="K2270" s="56">
        <v>1</v>
      </c>
      <c r="L2270" s="56" t="s">
        <v>20532</v>
      </c>
      <c r="M2270" s="57" t="s">
        <v>20537</v>
      </c>
      <c r="N2270" s="58"/>
      <c r="O2270" s="58"/>
      <c r="P2270" s="58">
        <v>4.25</v>
      </c>
      <c r="Q2270" s="58"/>
      <c r="R2270" s="59"/>
      <c r="S2270" s="59"/>
      <c r="T2270" s="59">
        <v>4.335</v>
      </c>
      <c r="U2270" s="59"/>
      <c r="V2270" s="59"/>
      <c r="W2270" s="59"/>
      <c r="X2270" s="59">
        <v>4.4216999999999995</v>
      </c>
      <c r="Y2270" s="59"/>
    </row>
    <row r="2271" spans="3:25">
      <c r="C2271" s="13" t="str">
        <f>IFERROR(VLOOKUP(A2271,$H$13:$K$2718,4,0),"")</f>
        <v/>
      </c>
      <c r="H2271" s="54" t="s">
        <v>16816</v>
      </c>
      <c r="I2271" s="55" t="s">
        <v>20216</v>
      </c>
      <c r="J2271" s="55" t="s">
        <v>14562</v>
      </c>
      <c r="K2271" s="56">
        <v>1</v>
      </c>
      <c r="L2271" s="56" t="s">
        <v>20532</v>
      </c>
      <c r="M2271" s="57" t="s">
        <v>20537</v>
      </c>
      <c r="N2271" s="58"/>
      <c r="O2271" s="58"/>
      <c r="P2271" s="58">
        <v>5.5402499999999986</v>
      </c>
      <c r="Q2271" s="58"/>
      <c r="R2271" s="59"/>
      <c r="S2271" s="59"/>
      <c r="T2271" s="59">
        <v>5.6510549999999986</v>
      </c>
      <c r="U2271" s="59"/>
      <c r="V2271" s="59"/>
      <c r="W2271" s="59"/>
      <c r="X2271" s="59">
        <v>5.7640760999999987</v>
      </c>
      <c r="Y2271" s="59"/>
    </row>
    <row r="2272" spans="3:25">
      <c r="C2272" s="13" t="str">
        <f>IFERROR(VLOOKUP(A2272,$H$13:$K$2718,4,0),"")</f>
        <v/>
      </c>
      <c r="H2272" s="54" t="s">
        <v>16817</v>
      </c>
      <c r="I2272" s="55" t="s">
        <v>20217</v>
      </c>
      <c r="J2272" s="55" t="s">
        <v>14562</v>
      </c>
      <c r="K2272" s="56">
        <v>1</v>
      </c>
      <c r="L2272" s="56" t="s">
        <v>20532</v>
      </c>
      <c r="M2272" s="57" t="s">
        <v>20537</v>
      </c>
      <c r="N2272" s="58"/>
      <c r="O2272" s="58"/>
      <c r="P2272" s="58">
        <v>3.49</v>
      </c>
      <c r="Q2272" s="58"/>
      <c r="R2272" s="59"/>
      <c r="S2272" s="59"/>
      <c r="T2272" s="59">
        <v>3.5598000000000001</v>
      </c>
      <c r="U2272" s="59"/>
      <c r="V2272" s="59"/>
      <c r="W2272" s="59"/>
      <c r="X2272" s="59">
        <v>3.6309960000000001</v>
      </c>
      <c r="Y2272" s="59"/>
    </row>
    <row r="2273" spans="3:25">
      <c r="C2273" s="13" t="str">
        <f>IFERROR(VLOOKUP(A2273,$H$13:$K$2718,4,0),"")</f>
        <v/>
      </c>
      <c r="H2273" s="54" t="s">
        <v>16818</v>
      </c>
      <c r="I2273" s="55" t="s">
        <v>20218</v>
      </c>
      <c r="J2273" s="55" t="s">
        <v>14562</v>
      </c>
      <c r="K2273" s="56">
        <v>1</v>
      </c>
      <c r="L2273" s="56" t="s">
        <v>20532</v>
      </c>
      <c r="M2273" s="57" t="s">
        <v>20537</v>
      </c>
      <c r="N2273" s="58"/>
      <c r="O2273" s="58"/>
      <c r="P2273" s="58">
        <v>6.41</v>
      </c>
      <c r="Q2273" s="58"/>
      <c r="R2273" s="59"/>
      <c r="S2273" s="59"/>
      <c r="T2273" s="59">
        <v>6.5381999999999998</v>
      </c>
      <c r="U2273" s="59"/>
      <c r="V2273" s="59"/>
      <c r="W2273" s="59"/>
      <c r="X2273" s="59">
        <v>6.6689639999999999</v>
      </c>
      <c r="Y2273" s="59"/>
    </row>
    <row r="2274" spans="3:25">
      <c r="C2274" s="13" t="str">
        <f>IFERROR(VLOOKUP(A2274,$H$13:$K$2718,4,0),"")</f>
        <v/>
      </c>
      <c r="H2274" s="54" t="s">
        <v>16819</v>
      </c>
      <c r="I2274" s="55" t="s">
        <v>20219</v>
      </c>
      <c r="J2274" s="55" t="s">
        <v>20220</v>
      </c>
      <c r="K2274" s="56">
        <v>1</v>
      </c>
      <c r="L2274" s="56" t="s">
        <v>20532</v>
      </c>
      <c r="M2274" s="57" t="s">
        <v>20537</v>
      </c>
      <c r="N2274" s="58"/>
      <c r="O2274" s="58"/>
      <c r="P2274" s="58">
        <v>4.01</v>
      </c>
      <c r="Q2274" s="58"/>
      <c r="R2274" s="59"/>
      <c r="S2274" s="59"/>
      <c r="T2274" s="59">
        <v>4.0901999999999994</v>
      </c>
      <c r="U2274" s="59"/>
      <c r="V2274" s="59"/>
      <c r="W2274" s="59"/>
      <c r="X2274" s="59">
        <v>4.1720039999999994</v>
      </c>
      <c r="Y2274" s="59"/>
    </row>
    <row r="2275" spans="3:25">
      <c r="C2275" s="13" t="str">
        <f>IFERROR(VLOOKUP(A2275,$H$13:$K$2718,4,0),"")</f>
        <v/>
      </c>
      <c r="H2275" s="54" t="s">
        <v>16820</v>
      </c>
      <c r="I2275" s="55" t="s">
        <v>20221</v>
      </c>
      <c r="J2275" s="55" t="s">
        <v>14562</v>
      </c>
      <c r="K2275" s="56">
        <v>1</v>
      </c>
      <c r="L2275" s="56" t="s">
        <v>20532</v>
      </c>
      <c r="M2275" s="57" t="s">
        <v>20537</v>
      </c>
      <c r="N2275" s="58"/>
      <c r="O2275" s="58"/>
      <c r="P2275" s="58">
        <v>4.1400000000000006</v>
      </c>
      <c r="Q2275" s="58"/>
      <c r="R2275" s="59"/>
      <c r="S2275" s="59"/>
      <c r="T2275" s="59">
        <v>4.2228000000000003</v>
      </c>
      <c r="U2275" s="59"/>
      <c r="V2275" s="59"/>
      <c r="W2275" s="59"/>
      <c r="X2275" s="59">
        <v>4.3072560000000006</v>
      </c>
      <c r="Y2275" s="59"/>
    </row>
    <row r="2276" spans="3:25">
      <c r="C2276" s="13" t="str">
        <f>IFERROR(VLOOKUP(A2276,$H$13:$K$2718,4,0),"")</f>
        <v/>
      </c>
      <c r="H2276" s="54" t="s">
        <v>16821</v>
      </c>
      <c r="I2276" s="55" t="s">
        <v>20222</v>
      </c>
      <c r="J2276" s="55" t="s">
        <v>14562</v>
      </c>
      <c r="K2276" s="56">
        <v>1</v>
      </c>
      <c r="L2276" s="56" t="s">
        <v>20532</v>
      </c>
      <c r="M2276" s="57" t="s">
        <v>20537</v>
      </c>
      <c r="N2276" s="58"/>
      <c r="O2276" s="58"/>
      <c r="P2276" s="58">
        <v>4.9599999999999991</v>
      </c>
      <c r="Q2276" s="58"/>
      <c r="R2276" s="59"/>
      <c r="S2276" s="59"/>
      <c r="T2276" s="59">
        <v>5.0591999999999988</v>
      </c>
      <c r="U2276" s="59"/>
      <c r="V2276" s="59"/>
      <c r="W2276" s="59"/>
      <c r="X2276" s="59">
        <v>5.1603839999999987</v>
      </c>
      <c r="Y2276" s="59"/>
    </row>
    <row r="2277" spans="3:25">
      <c r="C2277" s="13" t="str">
        <f>IFERROR(VLOOKUP(A2277,$H$13:$K$2718,4,0),"")</f>
        <v/>
      </c>
      <c r="H2277" s="54" t="s">
        <v>16822</v>
      </c>
      <c r="I2277" s="55" t="s">
        <v>20223</v>
      </c>
      <c r="J2277" s="55" t="s">
        <v>14562</v>
      </c>
      <c r="K2277" s="56">
        <v>1</v>
      </c>
      <c r="L2277" s="56" t="s">
        <v>20533</v>
      </c>
      <c r="M2277" s="57" t="s">
        <v>20537</v>
      </c>
      <c r="N2277" s="58"/>
      <c r="O2277" s="58"/>
      <c r="P2277" s="58">
        <v>31.513149999999996</v>
      </c>
      <c r="Q2277" s="58"/>
      <c r="R2277" s="59"/>
      <c r="S2277" s="59"/>
      <c r="T2277" s="59">
        <v>32.143412999999995</v>
      </c>
      <c r="U2277" s="59"/>
      <c r="V2277" s="59"/>
      <c r="W2277" s="59"/>
      <c r="X2277" s="59">
        <v>32.786281259999996</v>
      </c>
      <c r="Y2277" s="59"/>
    </row>
    <row r="2278" spans="3:25">
      <c r="C2278" s="13" t="str">
        <f>IFERROR(VLOOKUP(A2278,$H$13:$K$2718,4,0),"")</f>
        <v/>
      </c>
      <c r="H2278" s="54" t="s">
        <v>16823</v>
      </c>
      <c r="I2278" s="55" t="s">
        <v>20224</v>
      </c>
      <c r="J2278" s="55" t="s">
        <v>14562</v>
      </c>
      <c r="K2278" s="56">
        <v>1</v>
      </c>
      <c r="L2278" s="56" t="s">
        <v>20533</v>
      </c>
      <c r="M2278" s="57" t="s">
        <v>20537</v>
      </c>
      <c r="N2278" s="58"/>
      <c r="O2278" s="58"/>
      <c r="P2278" s="58">
        <v>66.599999999999994</v>
      </c>
      <c r="Q2278" s="58"/>
      <c r="R2278" s="59"/>
      <c r="S2278" s="59"/>
      <c r="T2278" s="59">
        <v>67.931999999999988</v>
      </c>
      <c r="U2278" s="59"/>
      <c r="V2278" s="59"/>
      <c r="W2278" s="59"/>
      <c r="X2278" s="59">
        <v>69.290639999999982</v>
      </c>
      <c r="Y2278" s="59"/>
    </row>
    <row r="2279" spans="3:25">
      <c r="C2279" s="13" t="str">
        <f>IFERROR(VLOOKUP(A2279,$H$13:$K$2718,4,0),"")</f>
        <v/>
      </c>
      <c r="H2279" s="54" t="s">
        <v>16824</v>
      </c>
      <c r="I2279" s="55" t="s">
        <v>20225</v>
      </c>
      <c r="J2279" s="55" t="s">
        <v>14562</v>
      </c>
      <c r="K2279" s="56">
        <v>1</v>
      </c>
      <c r="L2279" s="56" t="s">
        <v>20533</v>
      </c>
      <c r="M2279" s="57" t="s">
        <v>20537</v>
      </c>
      <c r="N2279" s="58"/>
      <c r="O2279" s="58"/>
      <c r="P2279" s="58">
        <v>29.04</v>
      </c>
      <c r="Q2279" s="58"/>
      <c r="R2279" s="59"/>
      <c r="S2279" s="59"/>
      <c r="T2279" s="59">
        <v>29.620799999999999</v>
      </c>
      <c r="U2279" s="59"/>
      <c r="V2279" s="59"/>
      <c r="W2279" s="59"/>
      <c r="X2279" s="59">
        <v>30.213215999999999</v>
      </c>
      <c r="Y2279" s="59"/>
    </row>
    <row r="2280" spans="3:25">
      <c r="C2280" s="13" t="str">
        <f>IFERROR(VLOOKUP(A2280,$H$13:$K$2718,4,0),"")</f>
        <v/>
      </c>
      <c r="H2280" s="54" t="s">
        <v>16825</v>
      </c>
      <c r="I2280" s="55" t="s">
        <v>20226</v>
      </c>
      <c r="J2280" s="55" t="s">
        <v>14562</v>
      </c>
      <c r="K2280" s="56">
        <v>1</v>
      </c>
      <c r="L2280" s="56" t="s">
        <v>20533</v>
      </c>
      <c r="M2280" s="57" t="s">
        <v>20537</v>
      </c>
      <c r="N2280" s="58"/>
      <c r="O2280" s="58"/>
      <c r="P2280" s="58">
        <v>21.66</v>
      </c>
      <c r="Q2280" s="58"/>
      <c r="R2280" s="59"/>
      <c r="S2280" s="59"/>
      <c r="T2280" s="59">
        <v>22.0932</v>
      </c>
      <c r="U2280" s="59"/>
      <c r="V2280" s="59"/>
      <c r="W2280" s="59"/>
      <c r="X2280" s="59">
        <v>22.535063999999998</v>
      </c>
      <c r="Y2280" s="59"/>
    </row>
    <row r="2281" spans="3:25">
      <c r="C2281" s="13" t="str">
        <f>IFERROR(VLOOKUP(A2281,$H$13:$K$2718,4,0),"")</f>
        <v/>
      </c>
      <c r="H2281" s="54" t="s">
        <v>16826</v>
      </c>
      <c r="I2281" s="55" t="s">
        <v>20227</v>
      </c>
      <c r="J2281" s="55" t="s">
        <v>14562</v>
      </c>
      <c r="K2281" s="56">
        <v>1</v>
      </c>
      <c r="L2281" s="56" t="s">
        <v>20533</v>
      </c>
      <c r="M2281" s="57" t="s">
        <v>20537</v>
      </c>
      <c r="N2281" s="58"/>
      <c r="O2281" s="58"/>
      <c r="P2281" s="58">
        <v>29.67</v>
      </c>
      <c r="Q2281" s="58"/>
      <c r="R2281" s="59"/>
      <c r="S2281" s="59"/>
      <c r="T2281" s="59">
        <v>30.263400000000001</v>
      </c>
      <c r="U2281" s="59"/>
      <c r="V2281" s="59"/>
      <c r="W2281" s="59"/>
      <c r="X2281" s="59">
        <v>30.868668</v>
      </c>
      <c r="Y2281" s="59"/>
    </row>
    <row r="2282" spans="3:25">
      <c r="C2282" s="13" t="str">
        <f>IFERROR(VLOOKUP(A2282,$H$13:$K$2718,4,0),"")</f>
        <v/>
      </c>
      <c r="H2282" s="54" t="s">
        <v>16827</v>
      </c>
      <c r="I2282" s="55" t="s">
        <v>20228</v>
      </c>
      <c r="J2282" s="55" t="s">
        <v>14562</v>
      </c>
      <c r="K2282" s="56">
        <v>1</v>
      </c>
      <c r="L2282" s="56" t="s">
        <v>20533</v>
      </c>
      <c r="M2282" s="57" t="s">
        <v>20537</v>
      </c>
      <c r="N2282" s="58"/>
      <c r="O2282" s="58"/>
      <c r="P2282" s="58">
        <v>38.520000000000003</v>
      </c>
      <c r="Q2282" s="58"/>
      <c r="R2282" s="59"/>
      <c r="S2282" s="59"/>
      <c r="T2282" s="59">
        <v>39.290400000000005</v>
      </c>
      <c r="U2282" s="59"/>
      <c r="V2282" s="59"/>
      <c r="W2282" s="59"/>
      <c r="X2282" s="59">
        <v>40.076208000000008</v>
      </c>
      <c r="Y2282" s="59"/>
    </row>
    <row r="2283" spans="3:25">
      <c r="C2283" s="13" t="str">
        <f>IFERROR(VLOOKUP(A2283,$H$13:$K$2718,4,0),"")</f>
        <v/>
      </c>
      <c r="H2283" s="54" t="s">
        <v>16828</v>
      </c>
      <c r="I2283" s="55" t="s">
        <v>20229</v>
      </c>
      <c r="J2283" s="55" t="s">
        <v>14562</v>
      </c>
      <c r="K2283" s="56">
        <v>1</v>
      </c>
      <c r="L2283" s="56" t="s">
        <v>20533</v>
      </c>
      <c r="M2283" s="57" t="s">
        <v>20537</v>
      </c>
      <c r="N2283" s="58"/>
      <c r="O2283" s="58"/>
      <c r="P2283" s="58">
        <v>110.96</v>
      </c>
      <c r="Q2283" s="58"/>
      <c r="R2283" s="59"/>
      <c r="S2283" s="59"/>
      <c r="T2283" s="59">
        <v>113.17919999999999</v>
      </c>
      <c r="U2283" s="59"/>
      <c r="V2283" s="59"/>
      <c r="W2283" s="59"/>
      <c r="X2283" s="59">
        <v>115.44278399999999</v>
      </c>
      <c r="Y2283" s="59"/>
    </row>
    <row r="2284" spans="3:25">
      <c r="C2284" s="13" t="str">
        <f>IFERROR(VLOOKUP(A2284,$H$13:$K$2718,4,0),"")</f>
        <v/>
      </c>
      <c r="H2284" s="54" t="s">
        <v>16829</v>
      </c>
      <c r="I2284" s="55" t="s">
        <v>20230</v>
      </c>
      <c r="J2284" s="55" t="s">
        <v>14562</v>
      </c>
      <c r="K2284" s="56">
        <v>1</v>
      </c>
      <c r="L2284" s="56" t="s">
        <v>20533</v>
      </c>
      <c r="M2284" s="57" t="s">
        <v>20537</v>
      </c>
      <c r="N2284" s="58"/>
      <c r="O2284" s="58"/>
      <c r="P2284" s="58">
        <v>20.92</v>
      </c>
      <c r="Q2284" s="58"/>
      <c r="R2284" s="59"/>
      <c r="S2284" s="59"/>
      <c r="T2284" s="59">
        <v>21.3384</v>
      </c>
      <c r="U2284" s="59"/>
      <c r="V2284" s="59"/>
      <c r="W2284" s="59"/>
      <c r="X2284" s="59">
        <v>21.765167999999999</v>
      </c>
      <c r="Y2284" s="59"/>
    </row>
    <row r="2285" spans="3:25">
      <c r="C2285" s="13" t="str">
        <f>IFERROR(VLOOKUP(A2285,$H$13:$K$2718,4,0),"")</f>
        <v/>
      </c>
      <c r="H2285" s="54" t="s">
        <v>16830</v>
      </c>
      <c r="I2285" s="55" t="s">
        <v>19309</v>
      </c>
      <c r="J2285" s="55" t="s">
        <v>14562</v>
      </c>
      <c r="K2285" s="56">
        <v>1</v>
      </c>
      <c r="L2285" s="56" t="s">
        <v>20533</v>
      </c>
      <c r="M2285" s="57" t="s">
        <v>20537</v>
      </c>
      <c r="N2285" s="58"/>
      <c r="O2285" s="58"/>
      <c r="P2285" s="58">
        <v>21.8</v>
      </c>
      <c r="Q2285" s="58"/>
      <c r="R2285" s="59"/>
      <c r="S2285" s="59"/>
      <c r="T2285" s="59">
        <v>22.236000000000001</v>
      </c>
      <c r="U2285" s="59"/>
      <c r="V2285" s="59"/>
      <c r="W2285" s="59"/>
      <c r="X2285" s="59">
        <v>22.680720000000001</v>
      </c>
      <c r="Y2285" s="59"/>
    </row>
    <row r="2286" spans="3:25">
      <c r="C2286" s="13" t="str">
        <f>IFERROR(VLOOKUP(A2286,$H$13:$K$2718,4,0),"")</f>
        <v/>
      </c>
      <c r="H2286" s="54" t="s">
        <v>16831</v>
      </c>
      <c r="I2286" s="55" t="s">
        <v>14562</v>
      </c>
      <c r="J2286" s="55" t="s">
        <v>14562</v>
      </c>
      <c r="K2286" s="56">
        <v>1</v>
      </c>
      <c r="L2286" s="56" t="s">
        <v>20532</v>
      </c>
      <c r="M2286" s="57" t="s">
        <v>20537</v>
      </c>
      <c r="N2286" s="58"/>
      <c r="O2286" s="58"/>
      <c r="P2286" s="58">
        <v>9.2600000000000016</v>
      </c>
      <c r="Q2286" s="58"/>
      <c r="R2286" s="59"/>
      <c r="S2286" s="59"/>
      <c r="T2286" s="59">
        <v>9.4452000000000016</v>
      </c>
      <c r="U2286" s="59"/>
      <c r="V2286" s="59"/>
      <c r="W2286" s="59"/>
      <c r="X2286" s="59">
        <v>9.6341040000000024</v>
      </c>
      <c r="Y2286" s="59"/>
    </row>
    <row r="2287" spans="3:25">
      <c r="C2287" s="13" t="str">
        <f>IFERROR(VLOOKUP(A2287,$H$13:$K$2718,4,0),"")</f>
        <v/>
      </c>
      <c r="H2287" s="54" t="s">
        <v>16832</v>
      </c>
      <c r="I2287" s="55" t="s">
        <v>14562</v>
      </c>
      <c r="J2287" s="55" t="s">
        <v>14562</v>
      </c>
      <c r="K2287" s="56">
        <v>1</v>
      </c>
      <c r="L2287" s="56" t="s">
        <v>20532</v>
      </c>
      <c r="M2287" s="57" t="s">
        <v>20537</v>
      </c>
      <c r="N2287" s="58"/>
      <c r="O2287" s="58"/>
      <c r="P2287" s="58">
        <v>6.9099999999999993</v>
      </c>
      <c r="Q2287" s="58"/>
      <c r="R2287" s="59"/>
      <c r="S2287" s="59"/>
      <c r="T2287" s="59">
        <v>7.0481999999999996</v>
      </c>
      <c r="U2287" s="59"/>
      <c r="V2287" s="59"/>
      <c r="W2287" s="59"/>
      <c r="X2287" s="59">
        <v>7.1891639999999999</v>
      </c>
      <c r="Y2287" s="59"/>
    </row>
    <row r="2288" spans="3:25">
      <c r="C2288" s="13" t="str">
        <f>IFERROR(VLOOKUP(A2288,$H$13:$K$2718,4,0),"")</f>
        <v/>
      </c>
      <c r="H2288" s="54" t="s">
        <v>16833</v>
      </c>
      <c r="I2288" s="55" t="s">
        <v>20231</v>
      </c>
      <c r="J2288" s="55" t="s">
        <v>14562</v>
      </c>
      <c r="K2288" s="56">
        <v>1</v>
      </c>
      <c r="L2288" s="56" t="s">
        <v>20533</v>
      </c>
      <c r="M2288" s="57" t="s">
        <v>20537</v>
      </c>
      <c r="N2288" s="58"/>
      <c r="O2288" s="58"/>
      <c r="P2288" s="58">
        <v>32.846859999999992</v>
      </c>
      <c r="Q2288" s="58"/>
      <c r="R2288" s="59"/>
      <c r="S2288" s="59"/>
      <c r="T2288" s="59">
        <v>33.503797199999994</v>
      </c>
      <c r="U2288" s="59"/>
      <c r="V2288" s="59"/>
      <c r="W2288" s="59"/>
      <c r="X2288" s="59">
        <v>34.173873143999991</v>
      </c>
      <c r="Y2288" s="59"/>
    </row>
    <row r="2289" spans="3:25">
      <c r="C2289" s="13" t="str">
        <f>IFERROR(VLOOKUP(A2289,$H$13:$K$2718,4,0),"")</f>
        <v/>
      </c>
      <c r="H2289" s="54" t="s">
        <v>16834</v>
      </c>
      <c r="I2289" s="55" t="s">
        <v>20232</v>
      </c>
      <c r="J2289" s="55" t="s">
        <v>14562</v>
      </c>
      <c r="K2289" s="56">
        <v>1</v>
      </c>
      <c r="L2289" s="56" t="s">
        <v>20533</v>
      </c>
      <c r="M2289" s="57" t="s">
        <v>20537</v>
      </c>
      <c r="N2289" s="58"/>
      <c r="O2289" s="58"/>
      <c r="P2289" s="58">
        <v>68.41</v>
      </c>
      <c r="Q2289" s="58"/>
      <c r="R2289" s="59"/>
      <c r="S2289" s="59"/>
      <c r="T2289" s="59">
        <v>69.778199999999998</v>
      </c>
      <c r="U2289" s="59"/>
      <c r="V2289" s="59"/>
      <c r="W2289" s="59"/>
      <c r="X2289" s="59">
        <v>71.173763999999991</v>
      </c>
      <c r="Y2289" s="59"/>
    </row>
    <row r="2290" spans="3:25">
      <c r="C2290" s="13" t="str">
        <f>IFERROR(VLOOKUP(A2290,$H$13:$K$2718,4,0),"")</f>
        <v/>
      </c>
      <c r="H2290" s="54" t="s">
        <v>16835</v>
      </c>
      <c r="I2290" s="55" t="s">
        <v>20233</v>
      </c>
      <c r="J2290" s="55" t="s">
        <v>14562</v>
      </c>
      <c r="K2290" s="56">
        <v>1</v>
      </c>
      <c r="L2290" s="56" t="s">
        <v>20532</v>
      </c>
      <c r="M2290" s="57" t="s">
        <v>20537</v>
      </c>
      <c r="N2290" s="58"/>
      <c r="O2290" s="58"/>
      <c r="P2290" s="58">
        <v>4.9700000000000006</v>
      </c>
      <c r="Q2290" s="58"/>
      <c r="R2290" s="59"/>
      <c r="S2290" s="59"/>
      <c r="T2290" s="59">
        <v>5.0694000000000008</v>
      </c>
      <c r="U2290" s="59"/>
      <c r="V2290" s="59"/>
      <c r="W2290" s="59"/>
      <c r="X2290" s="59">
        <v>5.1707880000000008</v>
      </c>
      <c r="Y2290" s="59"/>
    </row>
    <row r="2291" spans="3:25">
      <c r="C2291" s="13" t="str">
        <f>IFERROR(VLOOKUP(A2291,$H$13:$K$2718,4,0),"")</f>
        <v/>
      </c>
      <c r="H2291" s="54" t="s">
        <v>16836</v>
      </c>
      <c r="I2291" s="55" t="s">
        <v>14562</v>
      </c>
      <c r="J2291" s="55" t="s">
        <v>20234</v>
      </c>
      <c r="K2291" s="56">
        <v>1</v>
      </c>
      <c r="L2291" s="56" t="s">
        <v>20532</v>
      </c>
      <c r="M2291" s="57" t="s">
        <v>20537</v>
      </c>
      <c r="N2291" s="58"/>
      <c r="O2291" s="58"/>
      <c r="P2291" s="58">
        <v>4.9000000000000004</v>
      </c>
      <c r="Q2291" s="58"/>
      <c r="R2291" s="59"/>
      <c r="S2291" s="59"/>
      <c r="T2291" s="59">
        <v>4.9980000000000002</v>
      </c>
      <c r="U2291" s="59"/>
      <c r="V2291" s="59"/>
      <c r="W2291" s="59"/>
      <c r="X2291" s="59">
        <v>5.0979600000000005</v>
      </c>
      <c r="Y2291" s="59"/>
    </row>
    <row r="2292" spans="3:25">
      <c r="C2292" s="13" t="str">
        <f>IFERROR(VLOOKUP(A2292,$H$13:$K$2718,4,0),"")</f>
        <v/>
      </c>
      <c r="H2292" s="54" t="s">
        <v>16837</v>
      </c>
      <c r="I2292" s="55" t="s">
        <v>14562</v>
      </c>
      <c r="J2292" s="55" t="s">
        <v>14562</v>
      </c>
      <c r="K2292" s="56">
        <v>1</v>
      </c>
      <c r="L2292" s="56" t="s">
        <v>20532</v>
      </c>
      <c r="M2292" s="57" t="s">
        <v>20537</v>
      </c>
      <c r="N2292" s="58"/>
      <c r="O2292" s="58"/>
      <c r="P2292" s="58">
        <v>7.1799999999999988</v>
      </c>
      <c r="Q2292" s="58"/>
      <c r="R2292" s="59"/>
      <c r="S2292" s="59"/>
      <c r="T2292" s="59">
        <v>7.323599999999999</v>
      </c>
      <c r="U2292" s="59"/>
      <c r="V2292" s="59"/>
      <c r="W2292" s="59"/>
      <c r="X2292" s="59">
        <v>7.4700719999999992</v>
      </c>
      <c r="Y2292" s="59"/>
    </row>
    <row r="2293" spans="3:25">
      <c r="C2293" s="13" t="str">
        <f>IFERROR(VLOOKUP(A2293,$H$13:$K$2718,4,0),"")</f>
        <v/>
      </c>
      <c r="H2293" s="54" t="s">
        <v>16838</v>
      </c>
      <c r="I2293" s="55" t="s">
        <v>14562</v>
      </c>
      <c r="J2293" s="55" t="s">
        <v>14562</v>
      </c>
      <c r="K2293" s="56">
        <v>1</v>
      </c>
      <c r="L2293" s="56" t="s">
        <v>20533</v>
      </c>
      <c r="M2293" s="57" t="s">
        <v>20537</v>
      </c>
      <c r="N2293" s="58"/>
      <c r="O2293" s="58"/>
      <c r="P2293" s="58">
        <v>13.189999999999998</v>
      </c>
      <c r="Q2293" s="58"/>
      <c r="R2293" s="59"/>
      <c r="S2293" s="59"/>
      <c r="T2293" s="59">
        <v>13.453799999999998</v>
      </c>
      <c r="U2293" s="59"/>
      <c r="V2293" s="59"/>
      <c r="W2293" s="59"/>
      <c r="X2293" s="59">
        <v>13.722875999999998</v>
      </c>
      <c r="Y2293" s="59"/>
    </row>
    <row r="2294" spans="3:25">
      <c r="C2294" s="13" t="str">
        <f>IFERROR(VLOOKUP(A2294,$H$13:$K$2718,4,0),"")</f>
        <v/>
      </c>
      <c r="H2294" s="54" t="s">
        <v>16839</v>
      </c>
      <c r="I2294" s="55" t="s">
        <v>14562</v>
      </c>
      <c r="J2294" s="55" t="s">
        <v>14562</v>
      </c>
      <c r="K2294" s="56">
        <v>1</v>
      </c>
      <c r="L2294" s="56" t="s">
        <v>20533</v>
      </c>
      <c r="M2294" s="57" t="s">
        <v>20537</v>
      </c>
      <c r="N2294" s="58"/>
      <c r="O2294" s="58"/>
      <c r="P2294" s="58">
        <v>8.9250000000000007</v>
      </c>
      <c r="Q2294" s="58"/>
      <c r="R2294" s="59"/>
      <c r="S2294" s="59"/>
      <c r="T2294" s="59">
        <v>9.1035000000000004</v>
      </c>
      <c r="U2294" s="59"/>
      <c r="V2294" s="59"/>
      <c r="W2294" s="59"/>
      <c r="X2294" s="59">
        <v>9.2855699999999999</v>
      </c>
      <c r="Y2294" s="59"/>
    </row>
    <row r="2295" spans="3:25">
      <c r="C2295" s="13" t="str">
        <f>IFERROR(VLOOKUP(A2295,$H$13:$K$2718,4,0),"")</f>
        <v/>
      </c>
      <c r="H2295" s="54" t="s">
        <v>16840</v>
      </c>
      <c r="I2295" s="55" t="s">
        <v>14562</v>
      </c>
      <c r="J2295" s="55" t="s">
        <v>14562</v>
      </c>
      <c r="K2295" s="56">
        <v>1</v>
      </c>
      <c r="L2295" s="56" t="s">
        <v>20532</v>
      </c>
      <c r="M2295" s="57" t="s">
        <v>20537</v>
      </c>
      <c r="N2295" s="58"/>
      <c r="O2295" s="58"/>
      <c r="P2295" s="58">
        <v>8.620000000000001</v>
      </c>
      <c r="Q2295" s="58"/>
      <c r="R2295" s="59"/>
      <c r="S2295" s="59"/>
      <c r="T2295" s="59">
        <v>8.7924000000000007</v>
      </c>
      <c r="U2295" s="59"/>
      <c r="V2295" s="59"/>
      <c r="W2295" s="59"/>
      <c r="X2295" s="59">
        <v>8.9682480000000009</v>
      </c>
      <c r="Y2295" s="59"/>
    </row>
    <row r="2296" spans="3:25">
      <c r="C2296" s="13" t="str">
        <f>IFERROR(VLOOKUP(A2296,$H$13:$K$2718,4,0),"")</f>
        <v/>
      </c>
      <c r="H2296" s="54" t="s">
        <v>16841</v>
      </c>
      <c r="I2296" s="55" t="s">
        <v>20235</v>
      </c>
      <c r="J2296" s="55" t="s">
        <v>20236</v>
      </c>
      <c r="K2296" s="56">
        <v>1</v>
      </c>
      <c r="L2296" s="56" t="s">
        <v>20532</v>
      </c>
      <c r="M2296" s="57" t="s">
        <v>20537</v>
      </c>
      <c r="N2296" s="58"/>
      <c r="O2296" s="58"/>
      <c r="P2296" s="58">
        <v>5.16</v>
      </c>
      <c r="Q2296" s="58"/>
      <c r="R2296" s="59"/>
      <c r="S2296" s="59"/>
      <c r="T2296" s="59">
        <v>5.2632000000000003</v>
      </c>
      <c r="U2296" s="59"/>
      <c r="V2296" s="59"/>
      <c r="W2296" s="59"/>
      <c r="X2296" s="59">
        <v>5.3684640000000003</v>
      </c>
      <c r="Y2296" s="59"/>
    </row>
    <row r="2297" spans="3:25">
      <c r="C2297" s="13" t="str">
        <f>IFERROR(VLOOKUP(A2297,$H$13:$K$2718,4,0),"")</f>
        <v/>
      </c>
      <c r="H2297" s="54" t="s">
        <v>16842</v>
      </c>
      <c r="I2297" s="55" t="s">
        <v>20237</v>
      </c>
      <c r="J2297" s="55" t="s">
        <v>20238</v>
      </c>
      <c r="K2297" s="56">
        <v>1</v>
      </c>
      <c r="L2297" s="56" t="s">
        <v>20532</v>
      </c>
      <c r="M2297" s="57" t="s">
        <v>20537</v>
      </c>
      <c r="N2297" s="58"/>
      <c r="O2297" s="58"/>
      <c r="P2297" s="58">
        <v>6.94</v>
      </c>
      <c r="Q2297" s="58"/>
      <c r="R2297" s="59"/>
      <c r="S2297" s="59"/>
      <c r="T2297" s="59">
        <v>7.0788000000000002</v>
      </c>
      <c r="U2297" s="59"/>
      <c r="V2297" s="59"/>
      <c r="W2297" s="59"/>
      <c r="X2297" s="59">
        <v>7.2203759999999999</v>
      </c>
      <c r="Y2297" s="59"/>
    </row>
    <row r="2298" spans="3:25">
      <c r="C2298" s="13" t="str">
        <f>IFERROR(VLOOKUP(A2298,$H$13:$K$2718,4,0),"")</f>
        <v/>
      </c>
      <c r="H2298" s="54" t="s">
        <v>16843</v>
      </c>
      <c r="I2298" s="55" t="s">
        <v>14562</v>
      </c>
      <c r="J2298" s="55" t="s">
        <v>14562</v>
      </c>
      <c r="K2298" s="56">
        <v>1</v>
      </c>
      <c r="L2298" s="56" t="s">
        <v>20532</v>
      </c>
      <c r="M2298" s="57" t="s">
        <v>20537</v>
      </c>
      <c r="N2298" s="58"/>
      <c r="O2298" s="58"/>
      <c r="P2298" s="58">
        <v>3.6999999999999997</v>
      </c>
      <c r="Q2298" s="58"/>
      <c r="R2298" s="59"/>
      <c r="S2298" s="59"/>
      <c r="T2298" s="59">
        <v>3.7739999999999996</v>
      </c>
      <c r="U2298" s="59"/>
      <c r="V2298" s="59"/>
      <c r="W2298" s="59"/>
      <c r="X2298" s="59">
        <v>3.8494799999999998</v>
      </c>
      <c r="Y2298" s="59"/>
    </row>
    <row r="2299" spans="3:25">
      <c r="C2299" s="13" t="str">
        <f>IFERROR(VLOOKUP(A2299,$H$13:$K$2718,4,0),"")</f>
        <v/>
      </c>
      <c r="H2299" s="54" t="s">
        <v>16844</v>
      </c>
      <c r="I2299" s="55" t="s">
        <v>14562</v>
      </c>
      <c r="J2299" s="55" t="s">
        <v>14562</v>
      </c>
      <c r="K2299" s="56">
        <v>1</v>
      </c>
      <c r="L2299" s="56" t="s">
        <v>20532</v>
      </c>
      <c r="M2299" s="57" t="s">
        <v>20537</v>
      </c>
      <c r="N2299" s="58"/>
      <c r="O2299" s="58"/>
      <c r="P2299" s="58">
        <v>9.25</v>
      </c>
      <c r="Q2299" s="58"/>
      <c r="R2299" s="59"/>
      <c r="S2299" s="59"/>
      <c r="T2299" s="59">
        <v>9.4350000000000005</v>
      </c>
      <c r="U2299" s="59"/>
      <c r="V2299" s="59"/>
      <c r="W2299" s="59"/>
      <c r="X2299" s="59">
        <v>9.6237000000000013</v>
      </c>
      <c r="Y2299" s="59"/>
    </row>
    <row r="2300" spans="3:25">
      <c r="C2300" s="13" t="str">
        <f>IFERROR(VLOOKUP(A2300,$H$13:$K$2718,4,0),"")</f>
        <v/>
      </c>
      <c r="H2300" s="54" t="s">
        <v>16845</v>
      </c>
      <c r="I2300" s="55" t="s">
        <v>14562</v>
      </c>
      <c r="J2300" s="55" t="s">
        <v>20239</v>
      </c>
      <c r="K2300" s="56">
        <v>1</v>
      </c>
      <c r="L2300" s="56" t="s">
        <v>20532</v>
      </c>
      <c r="M2300" s="57" t="s">
        <v>20537</v>
      </c>
      <c r="N2300" s="58"/>
      <c r="O2300" s="58"/>
      <c r="P2300" s="58">
        <v>8.6501400000000004</v>
      </c>
      <c r="Q2300" s="58"/>
      <c r="R2300" s="59"/>
      <c r="S2300" s="59"/>
      <c r="T2300" s="59">
        <v>8.8231428000000012</v>
      </c>
      <c r="U2300" s="59"/>
      <c r="V2300" s="59"/>
      <c r="W2300" s="59"/>
      <c r="X2300" s="59">
        <v>8.9996056560000017</v>
      </c>
      <c r="Y2300" s="59"/>
    </row>
    <row r="2301" spans="3:25">
      <c r="C2301" s="13" t="str">
        <f>IFERROR(VLOOKUP(A2301,$H$13:$K$2718,4,0),"")</f>
        <v/>
      </c>
      <c r="H2301" s="54" t="s">
        <v>16846</v>
      </c>
      <c r="I2301" s="55" t="s">
        <v>20240</v>
      </c>
      <c r="J2301" s="55" t="s">
        <v>20241</v>
      </c>
      <c r="K2301" s="56">
        <v>1</v>
      </c>
      <c r="L2301" s="56" t="s">
        <v>20532</v>
      </c>
      <c r="M2301" s="57" t="s">
        <v>20537</v>
      </c>
      <c r="N2301" s="58"/>
      <c r="O2301" s="58"/>
      <c r="P2301" s="58">
        <v>4.7799999999999994</v>
      </c>
      <c r="Q2301" s="58"/>
      <c r="R2301" s="59"/>
      <c r="S2301" s="59"/>
      <c r="T2301" s="59">
        <v>4.8755999999999995</v>
      </c>
      <c r="U2301" s="59"/>
      <c r="V2301" s="59"/>
      <c r="W2301" s="59"/>
      <c r="X2301" s="59">
        <v>4.9731119999999995</v>
      </c>
      <c r="Y2301" s="59"/>
    </row>
    <row r="2302" spans="3:25">
      <c r="C2302" s="13" t="str">
        <f>IFERROR(VLOOKUP(A2302,$H$13:$K$2718,4,0),"")</f>
        <v/>
      </c>
      <c r="H2302" s="54" t="s">
        <v>16847</v>
      </c>
      <c r="I2302" s="55" t="s">
        <v>20242</v>
      </c>
      <c r="J2302" s="55" t="s">
        <v>20243</v>
      </c>
      <c r="K2302" s="56">
        <v>1</v>
      </c>
      <c r="L2302" s="56" t="s">
        <v>20532</v>
      </c>
      <c r="M2302" s="57" t="s">
        <v>20537</v>
      </c>
      <c r="N2302" s="58"/>
      <c r="O2302" s="58"/>
      <c r="P2302" s="58">
        <v>4.49</v>
      </c>
      <c r="Q2302" s="58"/>
      <c r="R2302" s="59"/>
      <c r="S2302" s="59"/>
      <c r="T2302" s="59">
        <v>4.5798000000000005</v>
      </c>
      <c r="U2302" s="59"/>
      <c r="V2302" s="59"/>
      <c r="W2302" s="59"/>
      <c r="X2302" s="59">
        <v>4.6713960000000005</v>
      </c>
      <c r="Y2302" s="59"/>
    </row>
    <row r="2303" spans="3:25">
      <c r="C2303" s="13" t="str">
        <f>IFERROR(VLOOKUP(A2303,$H$13:$K$2718,4,0),"")</f>
        <v/>
      </c>
      <c r="H2303" s="54" t="s">
        <v>16848</v>
      </c>
      <c r="I2303" s="55" t="s">
        <v>20244</v>
      </c>
      <c r="J2303" s="55" t="s">
        <v>20245</v>
      </c>
      <c r="K2303" s="56">
        <v>1</v>
      </c>
      <c r="L2303" s="56" t="s">
        <v>20532</v>
      </c>
      <c r="M2303" s="57" t="s">
        <v>20537</v>
      </c>
      <c r="N2303" s="58"/>
      <c r="O2303" s="58"/>
      <c r="P2303" s="58">
        <v>2.02</v>
      </c>
      <c r="Q2303" s="58"/>
      <c r="R2303" s="59"/>
      <c r="S2303" s="59"/>
      <c r="T2303" s="59">
        <v>2.0604</v>
      </c>
      <c r="U2303" s="59"/>
      <c r="V2303" s="59"/>
      <c r="W2303" s="59"/>
      <c r="X2303" s="59">
        <v>2.1016080000000001</v>
      </c>
      <c r="Y2303" s="59"/>
    </row>
    <row r="2304" spans="3:25">
      <c r="C2304" s="13" t="str">
        <f>IFERROR(VLOOKUP(A2304,$H$13:$K$2718,4,0),"")</f>
        <v/>
      </c>
      <c r="H2304" s="54" t="s">
        <v>16849</v>
      </c>
      <c r="I2304" s="55" t="s">
        <v>14562</v>
      </c>
      <c r="J2304" s="55" t="s">
        <v>20246</v>
      </c>
      <c r="K2304" s="56">
        <v>1</v>
      </c>
      <c r="L2304" s="56" t="s">
        <v>20532</v>
      </c>
      <c r="M2304" s="57" t="s">
        <v>20537</v>
      </c>
      <c r="N2304" s="58"/>
      <c r="O2304" s="58"/>
      <c r="P2304" s="58">
        <v>6.27</v>
      </c>
      <c r="Q2304" s="58"/>
      <c r="R2304" s="59"/>
      <c r="S2304" s="59"/>
      <c r="T2304" s="59">
        <v>6.3953999999999995</v>
      </c>
      <c r="U2304" s="59"/>
      <c r="V2304" s="59"/>
      <c r="W2304" s="59"/>
      <c r="X2304" s="59">
        <v>6.5233079999999992</v>
      </c>
      <c r="Y2304" s="59"/>
    </row>
    <row r="2305" spans="3:25">
      <c r="C2305" s="13" t="str">
        <f>IFERROR(VLOOKUP(A2305,$H$13:$K$2718,4,0),"")</f>
        <v/>
      </c>
      <c r="H2305" s="54" t="s">
        <v>16850</v>
      </c>
      <c r="I2305" s="55" t="s">
        <v>14562</v>
      </c>
      <c r="J2305" s="55" t="s">
        <v>20247</v>
      </c>
      <c r="K2305" s="56">
        <v>1</v>
      </c>
      <c r="L2305" s="56" t="s">
        <v>20532</v>
      </c>
      <c r="M2305" s="57" t="s">
        <v>20537</v>
      </c>
      <c r="N2305" s="58"/>
      <c r="O2305" s="58"/>
      <c r="P2305" s="58">
        <v>8.3300000000000018</v>
      </c>
      <c r="Q2305" s="58"/>
      <c r="R2305" s="59"/>
      <c r="S2305" s="59"/>
      <c r="T2305" s="59">
        <v>8.4966000000000026</v>
      </c>
      <c r="U2305" s="59"/>
      <c r="V2305" s="59"/>
      <c r="W2305" s="59"/>
      <c r="X2305" s="59">
        <v>8.6665320000000019</v>
      </c>
      <c r="Y2305" s="59"/>
    </row>
    <row r="2306" spans="3:25">
      <c r="C2306" s="13" t="str">
        <f>IFERROR(VLOOKUP(A2306,$H$13:$K$2718,4,0),"")</f>
        <v/>
      </c>
      <c r="H2306" s="54" t="s">
        <v>16851</v>
      </c>
      <c r="I2306" s="55" t="s">
        <v>20248</v>
      </c>
      <c r="J2306" s="55" t="s">
        <v>20249</v>
      </c>
      <c r="K2306" s="56">
        <v>1</v>
      </c>
      <c r="L2306" s="56" t="s">
        <v>20532</v>
      </c>
      <c r="M2306" s="57" t="s">
        <v>20537</v>
      </c>
      <c r="N2306" s="58"/>
      <c r="O2306" s="58"/>
      <c r="P2306" s="58">
        <v>4.5</v>
      </c>
      <c r="Q2306" s="58"/>
      <c r="R2306" s="59"/>
      <c r="S2306" s="59"/>
      <c r="T2306" s="59">
        <v>4.59</v>
      </c>
      <c r="U2306" s="59"/>
      <c r="V2306" s="59"/>
      <c r="W2306" s="59"/>
      <c r="X2306" s="59">
        <v>4.6818</v>
      </c>
      <c r="Y2306" s="59"/>
    </row>
    <row r="2307" spans="3:25">
      <c r="C2307" s="13" t="str">
        <f>IFERROR(VLOOKUP(A2307,$H$13:$K$2718,4,0),"")</f>
        <v/>
      </c>
      <c r="H2307" s="54" t="s">
        <v>16852</v>
      </c>
      <c r="I2307" s="55" t="s">
        <v>14562</v>
      </c>
      <c r="J2307" s="55" t="s">
        <v>20250</v>
      </c>
      <c r="K2307" s="56">
        <v>1</v>
      </c>
      <c r="L2307" s="56" t="s">
        <v>20532</v>
      </c>
      <c r="M2307" s="57" t="s">
        <v>20537</v>
      </c>
      <c r="N2307" s="58"/>
      <c r="O2307" s="58"/>
      <c r="P2307" s="58">
        <v>4.6722000000000001</v>
      </c>
      <c r="Q2307" s="58"/>
      <c r="R2307" s="59"/>
      <c r="S2307" s="59"/>
      <c r="T2307" s="59">
        <v>4.765644</v>
      </c>
      <c r="U2307" s="59"/>
      <c r="V2307" s="59"/>
      <c r="W2307" s="59"/>
      <c r="X2307" s="59">
        <v>4.8609568799999998</v>
      </c>
      <c r="Y2307" s="59"/>
    </row>
    <row r="2308" spans="3:25">
      <c r="C2308" s="13" t="str">
        <f>IFERROR(VLOOKUP(A2308,$H$13:$K$2718,4,0),"")</f>
        <v/>
      </c>
      <c r="H2308" s="54" t="s">
        <v>16853</v>
      </c>
      <c r="I2308" s="55" t="s">
        <v>14562</v>
      </c>
      <c r="J2308" s="55" t="s">
        <v>14562</v>
      </c>
      <c r="K2308" s="56">
        <v>1</v>
      </c>
      <c r="L2308" s="56" t="s">
        <v>20532</v>
      </c>
      <c r="M2308" s="57" t="s">
        <v>20537</v>
      </c>
      <c r="N2308" s="58"/>
      <c r="O2308" s="58"/>
      <c r="P2308" s="58">
        <v>4.99</v>
      </c>
      <c r="Q2308" s="58"/>
      <c r="R2308" s="59"/>
      <c r="S2308" s="59"/>
      <c r="T2308" s="59">
        <v>5.0898000000000003</v>
      </c>
      <c r="U2308" s="59"/>
      <c r="V2308" s="59"/>
      <c r="W2308" s="59"/>
      <c r="X2308" s="59">
        <v>5.1915960000000005</v>
      </c>
      <c r="Y2308" s="59"/>
    </row>
    <row r="2309" spans="3:25">
      <c r="C2309" s="13" t="str">
        <f>IFERROR(VLOOKUP(A2309,$H$13:$K$2718,4,0),"")</f>
        <v/>
      </c>
      <c r="H2309" s="54" t="s">
        <v>16854</v>
      </c>
      <c r="I2309" s="55" t="s">
        <v>14562</v>
      </c>
      <c r="J2309" s="55" t="s">
        <v>20251</v>
      </c>
      <c r="K2309" s="56">
        <v>1</v>
      </c>
      <c r="L2309" s="56" t="s">
        <v>20532</v>
      </c>
      <c r="M2309" s="57" t="s">
        <v>20537</v>
      </c>
      <c r="N2309" s="58"/>
      <c r="O2309" s="58"/>
      <c r="P2309" s="58">
        <v>4.6400000000000006</v>
      </c>
      <c r="Q2309" s="58"/>
      <c r="R2309" s="59"/>
      <c r="S2309" s="59"/>
      <c r="T2309" s="59">
        <v>4.732800000000001</v>
      </c>
      <c r="U2309" s="59"/>
      <c r="V2309" s="59"/>
      <c r="W2309" s="59"/>
      <c r="X2309" s="59">
        <v>4.8274560000000006</v>
      </c>
      <c r="Y2309" s="59"/>
    </row>
    <row r="2310" spans="3:25">
      <c r="C2310" s="13" t="str">
        <f>IFERROR(VLOOKUP(A2310,$H$13:$K$2718,4,0),"")</f>
        <v/>
      </c>
      <c r="H2310" s="54" t="s">
        <v>16855</v>
      </c>
      <c r="I2310" s="55" t="s">
        <v>14562</v>
      </c>
      <c r="J2310" s="55" t="s">
        <v>14562</v>
      </c>
      <c r="K2310" s="56">
        <v>1</v>
      </c>
      <c r="L2310" s="56" t="s">
        <v>20532</v>
      </c>
      <c r="M2310" s="57" t="s">
        <v>20537</v>
      </c>
      <c r="N2310" s="58"/>
      <c r="O2310" s="58"/>
      <c r="P2310" s="58">
        <v>7.1</v>
      </c>
      <c r="Q2310" s="58"/>
      <c r="R2310" s="59"/>
      <c r="S2310" s="59"/>
      <c r="T2310" s="59">
        <v>7.242</v>
      </c>
      <c r="U2310" s="59"/>
      <c r="V2310" s="59"/>
      <c r="W2310" s="59"/>
      <c r="X2310" s="59">
        <v>7.3868400000000003</v>
      </c>
      <c r="Y2310" s="59"/>
    </row>
    <row r="2311" spans="3:25">
      <c r="C2311" s="13" t="str">
        <f>IFERROR(VLOOKUP(A2311,$H$13:$K$2718,4,0),"")</f>
        <v/>
      </c>
      <c r="H2311" s="54" t="s">
        <v>16856</v>
      </c>
      <c r="I2311" s="55" t="s">
        <v>20252</v>
      </c>
      <c r="J2311" s="55" t="s">
        <v>20253</v>
      </c>
      <c r="K2311" s="56">
        <v>1</v>
      </c>
      <c r="L2311" s="56" t="s">
        <v>20532</v>
      </c>
      <c r="M2311" s="57" t="s">
        <v>20537</v>
      </c>
      <c r="N2311" s="58"/>
      <c r="O2311" s="58"/>
      <c r="P2311" s="58">
        <v>10.039999999999999</v>
      </c>
      <c r="Q2311" s="58"/>
      <c r="R2311" s="59"/>
      <c r="S2311" s="59"/>
      <c r="T2311" s="59">
        <v>10.240799999999998</v>
      </c>
      <c r="U2311" s="59"/>
      <c r="V2311" s="59"/>
      <c r="W2311" s="59"/>
      <c r="X2311" s="59">
        <v>10.445615999999998</v>
      </c>
      <c r="Y2311" s="59"/>
    </row>
    <row r="2312" spans="3:25">
      <c r="C2312" s="13" t="str">
        <f>IFERROR(VLOOKUP(A2312,$H$13:$K$2718,4,0),"")</f>
        <v/>
      </c>
      <c r="H2312" s="54" t="s">
        <v>16857</v>
      </c>
      <c r="I2312" s="55" t="s">
        <v>14562</v>
      </c>
      <c r="J2312" s="55" t="s">
        <v>14562</v>
      </c>
      <c r="K2312" s="56">
        <v>1</v>
      </c>
      <c r="L2312" s="56" t="s">
        <v>20532</v>
      </c>
      <c r="M2312" s="57" t="s">
        <v>20537</v>
      </c>
      <c r="N2312" s="58"/>
      <c r="O2312" s="58"/>
      <c r="P2312" s="58">
        <v>10.329999999999998</v>
      </c>
      <c r="Q2312" s="58"/>
      <c r="R2312" s="59"/>
      <c r="S2312" s="59"/>
      <c r="T2312" s="59">
        <v>10.536599999999998</v>
      </c>
      <c r="U2312" s="59"/>
      <c r="V2312" s="59"/>
      <c r="W2312" s="59"/>
      <c r="X2312" s="59">
        <v>10.747331999999998</v>
      </c>
      <c r="Y2312" s="59"/>
    </row>
    <row r="2313" spans="3:25">
      <c r="C2313" s="13" t="str">
        <f>IFERROR(VLOOKUP(A2313,$H$13:$K$2718,4,0),"")</f>
        <v/>
      </c>
      <c r="H2313" s="54" t="s">
        <v>16858</v>
      </c>
      <c r="I2313" s="55" t="s">
        <v>20254</v>
      </c>
      <c r="J2313" s="55" t="s">
        <v>14562</v>
      </c>
      <c r="K2313" s="56">
        <v>1</v>
      </c>
      <c r="L2313" s="56" t="s">
        <v>20532</v>
      </c>
      <c r="M2313" s="57" t="s">
        <v>20537</v>
      </c>
      <c r="N2313" s="58"/>
      <c r="O2313" s="58"/>
      <c r="P2313" s="58">
        <v>4.5400000000000009</v>
      </c>
      <c r="Q2313" s="58"/>
      <c r="R2313" s="59"/>
      <c r="S2313" s="59"/>
      <c r="T2313" s="59">
        <v>4.6308000000000007</v>
      </c>
      <c r="U2313" s="59"/>
      <c r="V2313" s="59"/>
      <c r="W2313" s="59"/>
      <c r="X2313" s="59">
        <v>4.7234160000000003</v>
      </c>
      <c r="Y2313" s="59"/>
    </row>
    <row r="2314" spans="3:25">
      <c r="C2314" s="13" t="str">
        <f>IFERROR(VLOOKUP(A2314,$H$13:$K$2718,4,0),"")</f>
        <v/>
      </c>
      <c r="H2314" s="54" t="s">
        <v>16859</v>
      </c>
      <c r="I2314" s="55" t="s">
        <v>20255</v>
      </c>
      <c r="J2314" s="55" t="s">
        <v>14562</v>
      </c>
      <c r="K2314" s="56">
        <v>1</v>
      </c>
      <c r="L2314" s="56" t="s">
        <v>20532</v>
      </c>
      <c r="M2314" s="57" t="s">
        <v>20537</v>
      </c>
      <c r="N2314" s="58"/>
      <c r="O2314" s="58"/>
      <c r="P2314" s="58">
        <v>2.2400000000000002</v>
      </c>
      <c r="Q2314" s="58"/>
      <c r="R2314" s="59"/>
      <c r="S2314" s="59"/>
      <c r="T2314" s="59">
        <v>2.2848000000000002</v>
      </c>
      <c r="U2314" s="59"/>
      <c r="V2314" s="59"/>
      <c r="W2314" s="59"/>
      <c r="X2314" s="59">
        <v>2.3304960000000001</v>
      </c>
      <c r="Y2314" s="59"/>
    </row>
    <row r="2315" spans="3:25">
      <c r="C2315" s="13" t="str">
        <f>IFERROR(VLOOKUP(A2315,$H$13:$K$2718,4,0),"")</f>
        <v/>
      </c>
      <c r="H2315" s="54" t="s">
        <v>16860</v>
      </c>
      <c r="I2315" s="55" t="s">
        <v>20256</v>
      </c>
      <c r="J2315" s="55" t="s">
        <v>14562</v>
      </c>
      <c r="K2315" s="56">
        <v>1</v>
      </c>
      <c r="L2315" s="56" t="s">
        <v>20532</v>
      </c>
      <c r="M2315" s="57" t="s">
        <v>20537</v>
      </c>
      <c r="N2315" s="58"/>
      <c r="O2315" s="58"/>
      <c r="P2315" s="58">
        <v>3.1462499999999998</v>
      </c>
      <c r="Q2315" s="58"/>
      <c r="R2315" s="59"/>
      <c r="S2315" s="59"/>
      <c r="T2315" s="59">
        <v>3.2091749999999997</v>
      </c>
      <c r="U2315" s="59"/>
      <c r="V2315" s="59"/>
      <c r="W2315" s="59"/>
      <c r="X2315" s="59">
        <v>3.2733584999999996</v>
      </c>
      <c r="Y2315" s="59"/>
    </row>
    <row r="2316" spans="3:25">
      <c r="C2316" s="13" t="str">
        <f>IFERROR(VLOOKUP(A2316,$H$13:$K$2718,4,0),"")</f>
        <v/>
      </c>
      <c r="H2316" s="54" t="s">
        <v>16861</v>
      </c>
      <c r="I2316" s="55" t="s">
        <v>20257</v>
      </c>
      <c r="J2316" s="55" t="s">
        <v>20258</v>
      </c>
      <c r="K2316" s="56">
        <v>1</v>
      </c>
      <c r="L2316" s="56" t="s">
        <v>20532</v>
      </c>
      <c r="M2316" s="57" t="s">
        <v>20537</v>
      </c>
      <c r="N2316" s="58"/>
      <c r="O2316" s="58"/>
      <c r="P2316" s="58">
        <v>2.1</v>
      </c>
      <c r="Q2316" s="58"/>
      <c r="R2316" s="59"/>
      <c r="S2316" s="59"/>
      <c r="T2316" s="59">
        <v>2.1419999999999999</v>
      </c>
      <c r="U2316" s="59"/>
      <c r="V2316" s="59"/>
      <c r="W2316" s="59"/>
      <c r="X2316" s="59">
        <v>2.1848399999999999</v>
      </c>
      <c r="Y2316" s="59"/>
    </row>
    <row r="2317" spans="3:25">
      <c r="C2317" s="13" t="str">
        <f>IFERROR(VLOOKUP(A2317,$H$13:$K$2718,4,0),"")</f>
        <v/>
      </c>
      <c r="H2317" s="54" t="s">
        <v>16862</v>
      </c>
      <c r="I2317" s="55" t="s">
        <v>14562</v>
      </c>
      <c r="J2317" s="55" t="s">
        <v>14562</v>
      </c>
      <c r="K2317" s="56">
        <v>1</v>
      </c>
      <c r="L2317" s="56" t="s">
        <v>20532</v>
      </c>
      <c r="M2317" s="57" t="s">
        <v>20537</v>
      </c>
      <c r="N2317" s="58"/>
      <c r="O2317" s="58"/>
      <c r="P2317" s="58">
        <v>3.44</v>
      </c>
      <c r="Q2317" s="58"/>
      <c r="R2317" s="59"/>
      <c r="S2317" s="59"/>
      <c r="T2317" s="59">
        <v>3.5087999999999999</v>
      </c>
      <c r="U2317" s="59"/>
      <c r="V2317" s="59"/>
      <c r="W2317" s="59"/>
      <c r="X2317" s="59">
        <v>3.5789759999999999</v>
      </c>
      <c r="Y2317" s="59"/>
    </row>
    <row r="2318" spans="3:25">
      <c r="C2318" s="13" t="str">
        <f>IFERROR(VLOOKUP(A2318,$H$13:$K$2718,4,0),"")</f>
        <v/>
      </c>
      <c r="H2318" s="54" t="s">
        <v>16863</v>
      </c>
      <c r="I2318" s="55" t="s">
        <v>14562</v>
      </c>
      <c r="J2318" s="55" t="s">
        <v>14562</v>
      </c>
      <c r="K2318" s="56">
        <v>1</v>
      </c>
      <c r="L2318" s="56" t="s">
        <v>20532</v>
      </c>
      <c r="M2318" s="57" t="s">
        <v>20537</v>
      </c>
      <c r="N2318" s="58"/>
      <c r="O2318" s="58"/>
      <c r="P2318" s="58">
        <v>4.96</v>
      </c>
      <c r="Q2318" s="58"/>
      <c r="R2318" s="59"/>
      <c r="S2318" s="59"/>
      <c r="T2318" s="59">
        <v>5.0591999999999997</v>
      </c>
      <c r="U2318" s="59"/>
      <c r="V2318" s="59"/>
      <c r="W2318" s="59"/>
      <c r="X2318" s="59">
        <v>5.1603839999999996</v>
      </c>
      <c r="Y2318" s="59"/>
    </row>
    <row r="2319" spans="3:25">
      <c r="C2319" s="13" t="str">
        <f>IFERROR(VLOOKUP(A2319,$H$13:$K$2718,4,0),"")</f>
        <v/>
      </c>
      <c r="H2319" s="54" t="s">
        <v>16864</v>
      </c>
      <c r="I2319" s="55" t="s">
        <v>20259</v>
      </c>
      <c r="J2319" s="55" t="s">
        <v>20260</v>
      </c>
      <c r="K2319" s="56">
        <v>1</v>
      </c>
      <c r="L2319" s="56" t="s">
        <v>20532</v>
      </c>
      <c r="M2319" s="57" t="s">
        <v>20537</v>
      </c>
      <c r="N2319" s="58"/>
      <c r="O2319" s="58"/>
      <c r="P2319" s="58">
        <v>2.71</v>
      </c>
      <c r="Q2319" s="58"/>
      <c r="R2319" s="59"/>
      <c r="S2319" s="59"/>
      <c r="T2319" s="59">
        <v>2.7641999999999998</v>
      </c>
      <c r="U2319" s="59"/>
      <c r="V2319" s="59"/>
      <c r="W2319" s="59"/>
      <c r="X2319" s="59">
        <v>2.8194839999999997</v>
      </c>
      <c r="Y2319" s="59"/>
    </row>
    <row r="2320" spans="3:25">
      <c r="C2320" s="13" t="str">
        <f>IFERROR(VLOOKUP(A2320,$H$13:$K$2718,4,0),"")</f>
        <v/>
      </c>
      <c r="H2320" s="54" t="s">
        <v>16865</v>
      </c>
      <c r="I2320" s="55" t="s">
        <v>20261</v>
      </c>
      <c r="J2320" s="55" t="s">
        <v>20262</v>
      </c>
      <c r="K2320" s="56">
        <v>1</v>
      </c>
      <c r="L2320" s="56" t="s">
        <v>20532</v>
      </c>
      <c r="M2320" s="57" t="s">
        <v>20537</v>
      </c>
      <c r="N2320" s="58"/>
      <c r="O2320" s="58"/>
      <c r="P2320" s="58">
        <v>2.0500000000000003</v>
      </c>
      <c r="Q2320" s="58"/>
      <c r="R2320" s="59"/>
      <c r="S2320" s="59"/>
      <c r="T2320" s="59">
        <v>2.0910000000000002</v>
      </c>
      <c r="U2320" s="59"/>
      <c r="V2320" s="59"/>
      <c r="W2320" s="59"/>
      <c r="X2320" s="59">
        <v>2.1328200000000002</v>
      </c>
      <c r="Y2320" s="59"/>
    </row>
    <row r="2321" spans="3:25">
      <c r="C2321" s="13" t="str">
        <f>IFERROR(VLOOKUP(A2321,$H$13:$K$2718,4,0),"")</f>
        <v/>
      </c>
      <c r="H2321" s="54" t="s">
        <v>16866</v>
      </c>
      <c r="I2321" s="55" t="s">
        <v>20263</v>
      </c>
      <c r="J2321" s="55" t="s">
        <v>20264</v>
      </c>
      <c r="K2321" s="56">
        <v>1</v>
      </c>
      <c r="L2321" s="56" t="s">
        <v>20532</v>
      </c>
      <c r="M2321" s="57" t="s">
        <v>20537</v>
      </c>
      <c r="N2321" s="58"/>
      <c r="O2321" s="58"/>
      <c r="P2321" s="58">
        <v>8.5100000000000016</v>
      </c>
      <c r="Q2321" s="58"/>
      <c r="R2321" s="59"/>
      <c r="S2321" s="59"/>
      <c r="T2321" s="59">
        <v>8.680200000000001</v>
      </c>
      <c r="U2321" s="59"/>
      <c r="V2321" s="59"/>
      <c r="W2321" s="59"/>
      <c r="X2321" s="59">
        <v>8.8538040000000002</v>
      </c>
      <c r="Y2321" s="59"/>
    </row>
    <row r="2322" spans="3:25">
      <c r="C2322" s="13" t="str">
        <f>IFERROR(VLOOKUP(A2322,$H$13:$K$2718,4,0),"")</f>
        <v/>
      </c>
      <c r="H2322" s="54" t="s">
        <v>16867</v>
      </c>
      <c r="I2322" s="55" t="s">
        <v>20265</v>
      </c>
      <c r="J2322" s="55" t="s">
        <v>20266</v>
      </c>
      <c r="K2322" s="56">
        <v>1</v>
      </c>
      <c r="L2322" s="56" t="s">
        <v>20532</v>
      </c>
      <c r="M2322" s="57" t="s">
        <v>20537</v>
      </c>
      <c r="N2322" s="58"/>
      <c r="O2322" s="58"/>
      <c r="P2322" s="58">
        <v>9.2899999999999991</v>
      </c>
      <c r="Q2322" s="58"/>
      <c r="R2322" s="59"/>
      <c r="S2322" s="59"/>
      <c r="T2322" s="59">
        <v>9.4757999999999996</v>
      </c>
      <c r="U2322" s="59"/>
      <c r="V2322" s="59"/>
      <c r="W2322" s="59"/>
      <c r="X2322" s="59">
        <v>9.6653159999999989</v>
      </c>
      <c r="Y2322" s="59"/>
    </row>
    <row r="2323" spans="3:25">
      <c r="C2323" s="13" t="str">
        <f>IFERROR(VLOOKUP(A2323,$H$13:$K$2718,4,0),"")</f>
        <v/>
      </c>
      <c r="H2323" s="54" t="s">
        <v>16868</v>
      </c>
      <c r="I2323" s="55" t="s">
        <v>20267</v>
      </c>
      <c r="J2323" s="55" t="s">
        <v>20268</v>
      </c>
      <c r="K2323" s="56">
        <v>1</v>
      </c>
      <c r="L2323" s="56" t="s">
        <v>20532</v>
      </c>
      <c r="M2323" s="57" t="s">
        <v>20537</v>
      </c>
      <c r="N2323" s="58"/>
      <c r="O2323" s="58"/>
      <c r="P2323" s="58">
        <v>2.87</v>
      </c>
      <c r="Q2323" s="58"/>
      <c r="R2323" s="59"/>
      <c r="S2323" s="59"/>
      <c r="T2323" s="59">
        <v>2.9274</v>
      </c>
      <c r="U2323" s="59"/>
      <c r="V2323" s="59"/>
      <c r="W2323" s="59"/>
      <c r="X2323" s="59">
        <v>2.985948</v>
      </c>
      <c r="Y2323" s="59"/>
    </row>
    <row r="2324" spans="3:25">
      <c r="C2324" s="13" t="str">
        <f>IFERROR(VLOOKUP(A2324,$H$13:$K$2718,4,0),"")</f>
        <v/>
      </c>
      <c r="H2324" s="54" t="s">
        <v>16869</v>
      </c>
      <c r="I2324" s="55" t="s">
        <v>20269</v>
      </c>
      <c r="J2324" s="55" t="s">
        <v>20270</v>
      </c>
      <c r="K2324" s="56">
        <v>1</v>
      </c>
      <c r="L2324" s="56" t="s">
        <v>20532</v>
      </c>
      <c r="M2324" s="57" t="s">
        <v>20537</v>
      </c>
      <c r="N2324" s="58"/>
      <c r="O2324" s="58"/>
      <c r="P2324" s="58">
        <v>2.52</v>
      </c>
      <c r="Q2324" s="58"/>
      <c r="R2324" s="59"/>
      <c r="S2324" s="59"/>
      <c r="T2324" s="59">
        <v>2.5704000000000002</v>
      </c>
      <c r="U2324" s="59"/>
      <c r="V2324" s="59"/>
      <c r="W2324" s="59"/>
      <c r="X2324" s="59">
        <v>2.6218080000000001</v>
      </c>
      <c r="Y2324" s="59"/>
    </row>
    <row r="2325" spans="3:25">
      <c r="C2325" s="13" t="str">
        <f>IFERROR(VLOOKUP(A2325,$H$13:$K$2718,4,0),"")</f>
        <v/>
      </c>
      <c r="H2325" s="54" t="s">
        <v>16870</v>
      </c>
      <c r="I2325" s="55" t="s">
        <v>20271</v>
      </c>
      <c r="J2325" s="55" t="s">
        <v>20272</v>
      </c>
      <c r="K2325" s="56">
        <v>1</v>
      </c>
      <c r="L2325" s="56" t="s">
        <v>20532</v>
      </c>
      <c r="M2325" s="57" t="s">
        <v>20537</v>
      </c>
      <c r="N2325" s="58"/>
      <c r="O2325" s="58"/>
      <c r="P2325" s="58">
        <v>2.48</v>
      </c>
      <c r="Q2325" s="58"/>
      <c r="R2325" s="59"/>
      <c r="S2325" s="59"/>
      <c r="T2325" s="59">
        <v>2.5295999999999998</v>
      </c>
      <c r="U2325" s="59"/>
      <c r="V2325" s="59"/>
      <c r="W2325" s="59"/>
      <c r="X2325" s="59">
        <v>2.5801919999999998</v>
      </c>
      <c r="Y2325" s="59"/>
    </row>
    <row r="2326" spans="3:25">
      <c r="C2326" s="13" t="str">
        <f>IFERROR(VLOOKUP(A2326,$H$13:$K$2718,4,0),"")</f>
        <v/>
      </c>
      <c r="H2326" s="54" t="s">
        <v>16871</v>
      </c>
      <c r="I2326" s="55" t="s">
        <v>20273</v>
      </c>
      <c r="J2326" s="55" t="s">
        <v>14562</v>
      </c>
      <c r="K2326" s="56">
        <v>1</v>
      </c>
      <c r="L2326" s="56" t="s">
        <v>20532</v>
      </c>
      <c r="M2326" s="57" t="s">
        <v>20537</v>
      </c>
      <c r="N2326" s="58"/>
      <c r="O2326" s="58"/>
      <c r="P2326" s="58">
        <v>4.620000000000001</v>
      </c>
      <c r="Q2326" s="58"/>
      <c r="R2326" s="59"/>
      <c r="S2326" s="59"/>
      <c r="T2326" s="59">
        <v>4.7124000000000006</v>
      </c>
      <c r="U2326" s="59"/>
      <c r="V2326" s="59"/>
      <c r="W2326" s="59"/>
      <c r="X2326" s="59">
        <v>4.8066480000000009</v>
      </c>
      <c r="Y2326" s="59"/>
    </row>
    <row r="2327" spans="3:25">
      <c r="C2327" s="13" t="str">
        <f>IFERROR(VLOOKUP(A2327,$H$13:$K$2718,4,0),"")</f>
        <v/>
      </c>
      <c r="H2327" s="54" t="s">
        <v>16872</v>
      </c>
      <c r="I2327" s="55" t="s">
        <v>14562</v>
      </c>
      <c r="J2327" s="55" t="s">
        <v>14562</v>
      </c>
      <c r="K2327" s="56">
        <v>1</v>
      </c>
      <c r="L2327" s="56" t="s">
        <v>20532</v>
      </c>
      <c r="M2327" s="57" t="s">
        <v>20537</v>
      </c>
      <c r="N2327" s="58"/>
      <c r="O2327" s="58"/>
      <c r="P2327" s="58">
        <v>10.11</v>
      </c>
      <c r="Q2327" s="58"/>
      <c r="R2327" s="59"/>
      <c r="S2327" s="59"/>
      <c r="T2327" s="59">
        <v>10.312199999999999</v>
      </c>
      <c r="U2327" s="59"/>
      <c r="V2327" s="59"/>
      <c r="W2327" s="59"/>
      <c r="X2327" s="59">
        <v>10.518443999999999</v>
      </c>
      <c r="Y2327" s="59"/>
    </row>
    <row r="2328" spans="3:25">
      <c r="C2328" s="13" t="str">
        <f>IFERROR(VLOOKUP(A2328,$H$13:$K$2718,4,0),"")</f>
        <v/>
      </c>
      <c r="H2328" s="54" t="s">
        <v>16873</v>
      </c>
      <c r="I2328" s="55" t="s">
        <v>14562</v>
      </c>
      <c r="J2328" s="55" t="s">
        <v>14562</v>
      </c>
      <c r="K2328" s="56">
        <v>1</v>
      </c>
      <c r="L2328" s="56" t="s">
        <v>20532</v>
      </c>
      <c r="M2328" s="57" t="s">
        <v>20537</v>
      </c>
      <c r="N2328" s="58"/>
      <c r="O2328" s="58"/>
      <c r="P2328" s="58">
        <v>9.870000000000001</v>
      </c>
      <c r="Q2328" s="58"/>
      <c r="R2328" s="59"/>
      <c r="S2328" s="59"/>
      <c r="T2328" s="59">
        <v>10.067400000000001</v>
      </c>
      <c r="U2328" s="59"/>
      <c r="V2328" s="59"/>
      <c r="W2328" s="59"/>
      <c r="X2328" s="59">
        <v>10.268748</v>
      </c>
      <c r="Y2328" s="59"/>
    </row>
    <row r="2329" spans="3:25">
      <c r="C2329" s="13" t="str">
        <f>IFERROR(VLOOKUP(A2329,$H$13:$K$2718,4,0),"")</f>
        <v/>
      </c>
      <c r="H2329" s="54" t="s">
        <v>16874</v>
      </c>
      <c r="I2329" s="55" t="s">
        <v>20274</v>
      </c>
      <c r="J2329" s="55" t="s">
        <v>14562</v>
      </c>
      <c r="K2329" s="56">
        <v>1</v>
      </c>
      <c r="L2329" s="56" t="s">
        <v>20532</v>
      </c>
      <c r="M2329" s="57" t="s">
        <v>20537</v>
      </c>
      <c r="N2329" s="58"/>
      <c r="O2329" s="58"/>
      <c r="P2329" s="58">
        <v>4.84</v>
      </c>
      <c r="Q2329" s="58"/>
      <c r="R2329" s="59"/>
      <c r="S2329" s="59"/>
      <c r="T2329" s="59">
        <v>4.9367999999999999</v>
      </c>
      <c r="U2329" s="59"/>
      <c r="V2329" s="59"/>
      <c r="W2329" s="59"/>
      <c r="X2329" s="59">
        <v>5.0355359999999996</v>
      </c>
      <c r="Y2329" s="59"/>
    </row>
    <row r="2330" spans="3:25">
      <c r="C2330" s="13" t="str">
        <f>IFERROR(VLOOKUP(A2330,$H$13:$K$2718,4,0),"")</f>
        <v/>
      </c>
      <c r="H2330" s="54" t="s">
        <v>16875</v>
      </c>
      <c r="I2330" s="55" t="s">
        <v>14562</v>
      </c>
      <c r="J2330" s="55" t="s">
        <v>14562</v>
      </c>
      <c r="K2330" s="56">
        <v>1</v>
      </c>
      <c r="L2330" s="56" t="s">
        <v>20532</v>
      </c>
      <c r="M2330" s="57" t="s">
        <v>20537</v>
      </c>
      <c r="N2330" s="58"/>
      <c r="O2330" s="58"/>
      <c r="P2330" s="58">
        <v>3.09</v>
      </c>
      <c r="Q2330" s="58"/>
      <c r="R2330" s="59"/>
      <c r="S2330" s="59"/>
      <c r="T2330" s="59">
        <v>3.1517999999999997</v>
      </c>
      <c r="U2330" s="59"/>
      <c r="V2330" s="59"/>
      <c r="W2330" s="59"/>
      <c r="X2330" s="59">
        <v>3.2148359999999996</v>
      </c>
      <c r="Y2330" s="59"/>
    </row>
    <row r="2331" spans="3:25">
      <c r="C2331" s="13" t="str">
        <f>IFERROR(VLOOKUP(A2331,$H$13:$K$2718,4,0),"")</f>
        <v/>
      </c>
      <c r="H2331" s="54" t="s">
        <v>16876</v>
      </c>
      <c r="I2331" s="55" t="s">
        <v>20275</v>
      </c>
      <c r="J2331" s="55" t="s">
        <v>14562</v>
      </c>
      <c r="K2331" s="56">
        <v>1</v>
      </c>
      <c r="L2331" s="56" t="s">
        <v>20532</v>
      </c>
      <c r="M2331" s="57" t="s">
        <v>20537</v>
      </c>
      <c r="N2331" s="58"/>
      <c r="O2331" s="58"/>
      <c r="P2331" s="58">
        <v>5.5399999999999991</v>
      </c>
      <c r="Q2331" s="58"/>
      <c r="R2331" s="59"/>
      <c r="S2331" s="59"/>
      <c r="T2331" s="59">
        <v>5.6507999999999994</v>
      </c>
      <c r="U2331" s="59"/>
      <c r="V2331" s="59"/>
      <c r="W2331" s="59"/>
      <c r="X2331" s="59">
        <v>5.7638159999999994</v>
      </c>
      <c r="Y2331" s="59"/>
    </row>
    <row r="2332" spans="3:25">
      <c r="C2332" s="13" t="str">
        <f>IFERROR(VLOOKUP(A2332,$H$13:$K$2718,4,0),"")</f>
        <v/>
      </c>
      <c r="H2332" s="54" t="s">
        <v>16877</v>
      </c>
      <c r="I2332" s="55" t="s">
        <v>20276</v>
      </c>
      <c r="J2332" s="55" t="s">
        <v>14562</v>
      </c>
      <c r="K2332" s="56">
        <v>1</v>
      </c>
      <c r="L2332" s="56" t="s">
        <v>20532</v>
      </c>
      <c r="M2332" s="57" t="s">
        <v>20537</v>
      </c>
      <c r="N2332" s="58"/>
      <c r="O2332" s="58"/>
      <c r="P2332" s="58">
        <v>3.98</v>
      </c>
      <c r="Q2332" s="58"/>
      <c r="R2332" s="59"/>
      <c r="S2332" s="59"/>
      <c r="T2332" s="59">
        <v>4.0595999999999997</v>
      </c>
      <c r="U2332" s="59"/>
      <c r="V2332" s="59"/>
      <c r="W2332" s="59"/>
      <c r="X2332" s="59">
        <v>4.1407919999999994</v>
      </c>
      <c r="Y2332" s="59"/>
    </row>
    <row r="2333" spans="3:25">
      <c r="C2333" s="13" t="str">
        <f>IFERROR(VLOOKUP(A2333,$H$13:$K$2718,4,0),"")</f>
        <v/>
      </c>
      <c r="H2333" s="54" t="s">
        <v>16878</v>
      </c>
      <c r="I2333" s="55" t="s">
        <v>20277</v>
      </c>
      <c r="J2333" s="55" t="s">
        <v>20278</v>
      </c>
      <c r="K2333" s="56">
        <v>1</v>
      </c>
      <c r="L2333" s="56" t="s">
        <v>20532</v>
      </c>
      <c r="M2333" s="57" t="s">
        <v>20537</v>
      </c>
      <c r="N2333" s="58"/>
      <c r="O2333" s="58"/>
      <c r="P2333" s="58">
        <v>2.83</v>
      </c>
      <c r="Q2333" s="58"/>
      <c r="R2333" s="59"/>
      <c r="S2333" s="59"/>
      <c r="T2333" s="59">
        <v>2.8866000000000001</v>
      </c>
      <c r="U2333" s="59"/>
      <c r="V2333" s="59"/>
      <c r="W2333" s="59"/>
      <c r="X2333" s="59">
        <v>2.9443320000000002</v>
      </c>
      <c r="Y2333" s="59"/>
    </row>
    <row r="2334" spans="3:25">
      <c r="C2334" s="13" t="str">
        <f>IFERROR(VLOOKUP(A2334,$H$13:$K$2718,4,0),"")</f>
        <v/>
      </c>
      <c r="H2334" s="54" t="s">
        <v>16879</v>
      </c>
      <c r="I2334" s="55" t="s">
        <v>20279</v>
      </c>
      <c r="J2334" s="55" t="s">
        <v>20280</v>
      </c>
      <c r="K2334" s="56">
        <v>1</v>
      </c>
      <c r="L2334" s="56" t="s">
        <v>20532</v>
      </c>
      <c r="M2334" s="57" t="s">
        <v>20537</v>
      </c>
      <c r="N2334" s="58"/>
      <c r="O2334" s="58"/>
      <c r="P2334" s="58">
        <v>2.5900000000000003</v>
      </c>
      <c r="Q2334" s="58"/>
      <c r="R2334" s="59"/>
      <c r="S2334" s="59"/>
      <c r="T2334" s="59">
        <v>2.6418000000000004</v>
      </c>
      <c r="U2334" s="59"/>
      <c r="V2334" s="59"/>
      <c r="W2334" s="59"/>
      <c r="X2334" s="59">
        <v>2.6946360000000005</v>
      </c>
      <c r="Y2334" s="59"/>
    </row>
    <row r="2335" spans="3:25">
      <c r="C2335" s="13" t="str">
        <f>IFERROR(VLOOKUP(A2335,$H$13:$K$2718,4,0),"")</f>
        <v/>
      </c>
      <c r="H2335" s="54" t="s">
        <v>16880</v>
      </c>
      <c r="I2335" s="55" t="s">
        <v>20281</v>
      </c>
      <c r="J2335" s="55" t="s">
        <v>20282</v>
      </c>
      <c r="K2335" s="56">
        <v>1</v>
      </c>
      <c r="L2335" s="56" t="s">
        <v>20532</v>
      </c>
      <c r="M2335" s="57" t="s">
        <v>20537</v>
      </c>
      <c r="N2335" s="58"/>
      <c r="O2335" s="58"/>
      <c r="P2335" s="58">
        <v>2.81</v>
      </c>
      <c r="Q2335" s="58"/>
      <c r="R2335" s="59"/>
      <c r="S2335" s="59"/>
      <c r="T2335" s="59">
        <v>2.8662000000000001</v>
      </c>
      <c r="U2335" s="59"/>
      <c r="V2335" s="59"/>
      <c r="W2335" s="59"/>
      <c r="X2335" s="59">
        <v>2.923524</v>
      </c>
      <c r="Y2335" s="59"/>
    </row>
    <row r="2336" spans="3:25">
      <c r="C2336" s="13" t="str">
        <f>IFERROR(VLOOKUP(A2336,$H$13:$K$2718,4,0),"")</f>
        <v/>
      </c>
      <c r="H2336" s="54" t="s">
        <v>16881</v>
      </c>
      <c r="I2336" s="55" t="s">
        <v>20283</v>
      </c>
      <c r="J2336" s="55" t="s">
        <v>14562</v>
      </c>
      <c r="K2336" s="56">
        <v>1</v>
      </c>
      <c r="L2336" s="56" t="s">
        <v>20532</v>
      </c>
      <c r="M2336" s="57" t="s">
        <v>20537</v>
      </c>
      <c r="N2336" s="58"/>
      <c r="O2336" s="58"/>
      <c r="P2336" s="58">
        <v>6.6315000000000008</v>
      </c>
      <c r="Q2336" s="58"/>
      <c r="R2336" s="59"/>
      <c r="S2336" s="59"/>
      <c r="T2336" s="59">
        <v>6.7641300000000006</v>
      </c>
      <c r="U2336" s="59"/>
      <c r="V2336" s="59"/>
      <c r="W2336" s="59"/>
      <c r="X2336" s="59">
        <v>6.8994126000000007</v>
      </c>
      <c r="Y2336" s="59"/>
    </row>
    <row r="2337" spans="3:25">
      <c r="C2337" s="13" t="str">
        <f>IFERROR(VLOOKUP(A2337,$H$13:$K$2718,4,0),"")</f>
        <v/>
      </c>
      <c r="H2337" s="54" t="s">
        <v>16882</v>
      </c>
      <c r="I2337" s="55" t="s">
        <v>20284</v>
      </c>
      <c r="J2337" s="55" t="s">
        <v>14562</v>
      </c>
      <c r="K2337" s="56">
        <v>1</v>
      </c>
      <c r="L2337" s="56" t="s">
        <v>20532</v>
      </c>
      <c r="M2337" s="57" t="s">
        <v>20537</v>
      </c>
      <c r="N2337" s="58"/>
      <c r="O2337" s="58"/>
      <c r="P2337" s="58">
        <v>2.91</v>
      </c>
      <c r="Q2337" s="58"/>
      <c r="R2337" s="59"/>
      <c r="S2337" s="59"/>
      <c r="T2337" s="59">
        <v>2.9681999999999999</v>
      </c>
      <c r="U2337" s="59"/>
      <c r="V2337" s="59"/>
      <c r="W2337" s="59"/>
      <c r="X2337" s="59">
        <v>3.0275639999999999</v>
      </c>
      <c r="Y2337" s="59"/>
    </row>
    <row r="2338" spans="3:25">
      <c r="C2338" s="13" t="str">
        <f>IFERROR(VLOOKUP(A2338,$H$13:$K$2718,4,0),"")</f>
        <v/>
      </c>
      <c r="H2338" s="54" t="s">
        <v>16883</v>
      </c>
      <c r="I2338" s="55" t="s">
        <v>20285</v>
      </c>
      <c r="J2338" s="55" t="s">
        <v>14562</v>
      </c>
      <c r="K2338" s="56">
        <v>1</v>
      </c>
      <c r="L2338" s="56" t="s">
        <v>20532</v>
      </c>
      <c r="M2338" s="57" t="s">
        <v>20537</v>
      </c>
      <c r="N2338" s="58"/>
      <c r="O2338" s="58"/>
      <c r="P2338" s="58">
        <v>7.2699999999999987</v>
      </c>
      <c r="Q2338" s="58"/>
      <c r="R2338" s="59"/>
      <c r="S2338" s="59"/>
      <c r="T2338" s="59">
        <v>7.4153999999999982</v>
      </c>
      <c r="U2338" s="59"/>
      <c r="V2338" s="59"/>
      <c r="W2338" s="59"/>
      <c r="X2338" s="59">
        <v>7.5637079999999983</v>
      </c>
      <c r="Y2338" s="59"/>
    </row>
    <row r="2339" spans="3:25">
      <c r="C2339" s="13" t="str">
        <f>IFERROR(VLOOKUP(A2339,$H$13:$K$2718,4,0),"")</f>
        <v/>
      </c>
      <c r="H2339" s="54" t="s">
        <v>16884</v>
      </c>
      <c r="I2339" s="55" t="s">
        <v>14562</v>
      </c>
      <c r="J2339" s="55" t="s">
        <v>14562</v>
      </c>
      <c r="K2339" s="56">
        <v>1</v>
      </c>
      <c r="L2339" s="56" t="s">
        <v>20532</v>
      </c>
      <c r="M2339" s="57" t="s">
        <v>20537</v>
      </c>
      <c r="N2339" s="58"/>
      <c r="O2339" s="58"/>
      <c r="P2339" s="58">
        <v>2.85</v>
      </c>
      <c r="Q2339" s="58"/>
      <c r="R2339" s="59"/>
      <c r="S2339" s="59"/>
      <c r="T2339" s="59">
        <v>2.907</v>
      </c>
      <c r="U2339" s="59"/>
      <c r="V2339" s="59"/>
      <c r="W2339" s="59"/>
      <c r="X2339" s="59">
        <v>2.9651399999999999</v>
      </c>
      <c r="Y2339" s="59"/>
    </row>
    <row r="2340" spans="3:25">
      <c r="C2340" s="13" t="str">
        <f>IFERROR(VLOOKUP(A2340,$H$13:$K$2718,4,0),"")</f>
        <v/>
      </c>
      <c r="H2340" s="54" t="s">
        <v>16885</v>
      </c>
      <c r="I2340" s="55" t="s">
        <v>20286</v>
      </c>
      <c r="J2340" s="55" t="s">
        <v>14562</v>
      </c>
      <c r="K2340" s="56">
        <v>1</v>
      </c>
      <c r="L2340" s="56" t="s">
        <v>20532</v>
      </c>
      <c r="M2340" s="57" t="s">
        <v>20537</v>
      </c>
      <c r="N2340" s="58"/>
      <c r="O2340" s="58"/>
      <c r="P2340" s="58">
        <v>3.33</v>
      </c>
      <c r="Q2340" s="58"/>
      <c r="R2340" s="59"/>
      <c r="S2340" s="59"/>
      <c r="T2340" s="59">
        <v>3.3966000000000003</v>
      </c>
      <c r="U2340" s="59"/>
      <c r="V2340" s="59"/>
      <c r="W2340" s="59"/>
      <c r="X2340" s="59">
        <v>3.4645320000000002</v>
      </c>
      <c r="Y2340" s="59"/>
    </row>
    <row r="2341" spans="3:25">
      <c r="C2341" s="13" t="str">
        <f>IFERROR(VLOOKUP(A2341,$H$13:$K$2718,4,0),"")</f>
        <v/>
      </c>
      <c r="H2341" s="54" t="s">
        <v>16886</v>
      </c>
      <c r="I2341" s="55" t="s">
        <v>14562</v>
      </c>
      <c r="J2341" s="55" t="s">
        <v>14562</v>
      </c>
      <c r="K2341" s="56">
        <v>1</v>
      </c>
      <c r="L2341" s="56" t="s">
        <v>20532</v>
      </c>
      <c r="M2341" s="57" t="s">
        <v>20537</v>
      </c>
      <c r="N2341" s="58"/>
      <c r="O2341" s="58"/>
      <c r="P2341" s="58">
        <v>2.7633200000000007</v>
      </c>
      <c r="Q2341" s="58"/>
      <c r="R2341" s="59"/>
      <c r="S2341" s="59"/>
      <c r="T2341" s="59">
        <v>2.8185864000000005</v>
      </c>
      <c r="U2341" s="59"/>
      <c r="V2341" s="59"/>
      <c r="W2341" s="59"/>
      <c r="X2341" s="59">
        <v>2.8749581280000003</v>
      </c>
      <c r="Y2341" s="59"/>
    </row>
    <row r="2342" spans="3:25">
      <c r="C2342" s="13" t="str">
        <f>IFERROR(VLOOKUP(A2342,$H$13:$K$2718,4,0),"")</f>
        <v/>
      </c>
      <c r="H2342" s="54" t="s">
        <v>16887</v>
      </c>
      <c r="I2342" s="55" t="s">
        <v>20287</v>
      </c>
      <c r="J2342" s="55" t="s">
        <v>14562</v>
      </c>
      <c r="K2342" s="56">
        <v>1</v>
      </c>
      <c r="L2342" s="56" t="s">
        <v>20532</v>
      </c>
      <c r="M2342" s="57" t="s">
        <v>20537</v>
      </c>
      <c r="N2342" s="58"/>
      <c r="O2342" s="58"/>
      <c r="P2342" s="58">
        <v>3.9</v>
      </c>
      <c r="Q2342" s="58"/>
      <c r="R2342" s="59"/>
      <c r="S2342" s="59"/>
      <c r="T2342" s="59">
        <v>3.9779999999999998</v>
      </c>
      <c r="U2342" s="59"/>
      <c r="V2342" s="59"/>
      <c r="W2342" s="59"/>
      <c r="X2342" s="59">
        <v>4.0575599999999996</v>
      </c>
      <c r="Y2342" s="59"/>
    </row>
    <row r="2343" spans="3:25">
      <c r="C2343" s="13" t="str">
        <f>IFERROR(VLOOKUP(A2343,$H$13:$K$2718,4,0),"")</f>
        <v/>
      </c>
      <c r="H2343" s="54" t="s">
        <v>16888</v>
      </c>
      <c r="I2343" s="55" t="s">
        <v>14562</v>
      </c>
      <c r="J2343" s="55" t="s">
        <v>14562</v>
      </c>
      <c r="K2343" s="56">
        <v>1</v>
      </c>
      <c r="L2343" s="56" t="s">
        <v>20532</v>
      </c>
      <c r="M2343" s="57" t="s">
        <v>20537</v>
      </c>
      <c r="N2343" s="58"/>
      <c r="O2343" s="58"/>
      <c r="P2343" s="58">
        <v>5.3599999999999994</v>
      </c>
      <c r="Q2343" s="58"/>
      <c r="R2343" s="59"/>
      <c r="S2343" s="59"/>
      <c r="T2343" s="59">
        <v>5.4671999999999992</v>
      </c>
      <c r="U2343" s="59"/>
      <c r="V2343" s="59"/>
      <c r="W2343" s="59"/>
      <c r="X2343" s="59">
        <v>5.5765439999999993</v>
      </c>
      <c r="Y2343" s="59"/>
    </row>
    <row r="2344" spans="3:25">
      <c r="C2344" s="13" t="str">
        <f>IFERROR(VLOOKUP(A2344,$H$13:$K$2718,4,0),"")</f>
        <v/>
      </c>
      <c r="H2344" s="54" t="s">
        <v>16889</v>
      </c>
      <c r="I2344" s="55" t="s">
        <v>20288</v>
      </c>
      <c r="J2344" s="55" t="s">
        <v>14562</v>
      </c>
      <c r="K2344" s="56">
        <v>1</v>
      </c>
      <c r="L2344" s="56" t="s">
        <v>20532</v>
      </c>
      <c r="M2344" s="57" t="s">
        <v>20537</v>
      </c>
      <c r="N2344" s="58"/>
      <c r="O2344" s="58"/>
      <c r="P2344" s="58">
        <v>3.8960600000000007</v>
      </c>
      <c r="Q2344" s="58"/>
      <c r="R2344" s="59"/>
      <c r="S2344" s="59"/>
      <c r="T2344" s="59">
        <v>3.9739812000000008</v>
      </c>
      <c r="U2344" s="59"/>
      <c r="V2344" s="59"/>
      <c r="W2344" s="59"/>
      <c r="X2344" s="59">
        <v>4.053460824000001</v>
      </c>
      <c r="Y2344" s="59"/>
    </row>
    <row r="2345" spans="3:25">
      <c r="C2345" s="13" t="str">
        <f>IFERROR(VLOOKUP(A2345,$H$13:$K$2718,4,0),"")</f>
        <v/>
      </c>
      <c r="H2345" s="54" t="s">
        <v>16890</v>
      </c>
      <c r="I2345" s="55" t="s">
        <v>20289</v>
      </c>
      <c r="J2345" s="55" t="s">
        <v>14562</v>
      </c>
      <c r="K2345" s="56">
        <v>1</v>
      </c>
      <c r="L2345" s="56" t="s">
        <v>20532</v>
      </c>
      <c r="M2345" s="57" t="s">
        <v>20537</v>
      </c>
      <c r="N2345" s="58"/>
      <c r="O2345" s="58"/>
      <c r="P2345" s="58">
        <v>2.2126100000000002</v>
      </c>
      <c r="Q2345" s="58"/>
      <c r="R2345" s="59"/>
      <c r="S2345" s="59"/>
      <c r="T2345" s="59">
        <v>2.2568622</v>
      </c>
      <c r="U2345" s="59"/>
      <c r="V2345" s="59"/>
      <c r="W2345" s="59"/>
      <c r="X2345" s="59">
        <v>2.3019994440000002</v>
      </c>
      <c r="Y2345" s="59"/>
    </row>
    <row r="2346" spans="3:25">
      <c r="C2346" s="13" t="str">
        <f>IFERROR(VLOOKUP(A2346,$H$13:$K$2718,4,0),"")</f>
        <v/>
      </c>
      <c r="H2346" s="54" t="s">
        <v>16891</v>
      </c>
      <c r="I2346" s="55" t="s">
        <v>14562</v>
      </c>
      <c r="J2346" s="55" t="s">
        <v>14562</v>
      </c>
      <c r="K2346" s="56">
        <v>1</v>
      </c>
      <c r="L2346" s="56" t="s">
        <v>20532</v>
      </c>
      <c r="M2346" s="57" t="s">
        <v>20537</v>
      </c>
      <c r="N2346" s="58"/>
      <c r="O2346" s="58"/>
      <c r="P2346" s="58">
        <v>8.18</v>
      </c>
      <c r="Q2346" s="58"/>
      <c r="R2346" s="59"/>
      <c r="S2346" s="59"/>
      <c r="T2346" s="59">
        <v>8.3436000000000003</v>
      </c>
      <c r="U2346" s="59"/>
      <c r="V2346" s="59"/>
      <c r="W2346" s="59"/>
      <c r="X2346" s="59">
        <v>8.510472</v>
      </c>
      <c r="Y2346" s="59"/>
    </row>
    <row r="2347" spans="3:25">
      <c r="C2347" s="13" t="str">
        <f>IFERROR(VLOOKUP(A2347,$H$13:$K$2718,4,0),"")</f>
        <v/>
      </c>
      <c r="H2347" s="54" t="s">
        <v>16892</v>
      </c>
      <c r="I2347" s="55" t="s">
        <v>14562</v>
      </c>
      <c r="J2347" s="55" t="s">
        <v>14562</v>
      </c>
      <c r="K2347" s="56">
        <v>1</v>
      </c>
      <c r="L2347" s="56" t="s">
        <v>20532</v>
      </c>
      <c r="M2347" s="57" t="s">
        <v>20537</v>
      </c>
      <c r="N2347" s="58"/>
      <c r="O2347" s="58"/>
      <c r="P2347" s="58">
        <v>12.019200000000001</v>
      </c>
      <c r="Q2347" s="58"/>
      <c r="R2347" s="59"/>
      <c r="S2347" s="59"/>
      <c r="T2347" s="59">
        <v>12.259584000000002</v>
      </c>
      <c r="U2347" s="59"/>
      <c r="V2347" s="59"/>
      <c r="W2347" s="59"/>
      <c r="X2347" s="59">
        <v>12.504775680000002</v>
      </c>
      <c r="Y2347" s="59"/>
    </row>
    <row r="2348" spans="3:25">
      <c r="C2348" s="13" t="str">
        <f>IFERROR(VLOOKUP(A2348,$H$13:$K$2718,4,0),"")</f>
        <v/>
      </c>
      <c r="H2348" s="54" t="s">
        <v>16893</v>
      </c>
      <c r="I2348" s="55" t="s">
        <v>20290</v>
      </c>
      <c r="J2348" s="55" t="s">
        <v>20291</v>
      </c>
      <c r="K2348" s="56">
        <v>1</v>
      </c>
      <c r="L2348" s="56" t="s">
        <v>20532</v>
      </c>
      <c r="M2348" s="57" t="s">
        <v>20537</v>
      </c>
      <c r="N2348" s="58"/>
      <c r="O2348" s="58"/>
      <c r="P2348" s="58">
        <v>6.8199999999999994</v>
      </c>
      <c r="Q2348" s="58"/>
      <c r="R2348" s="59"/>
      <c r="S2348" s="59"/>
      <c r="T2348" s="59">
        <v>6.9563999999999995</v>
      </c>
      <c r="U2348" s="59"/>
      <c r="V2348" s="59"/>
      <c r="W2348" s="59"/>
      <c r="X2348" s="59">
        <v>7.0955279999999998</v>
      </c>
      <c r="Y2348" s="59"/>
    </row>
    <row r="2349" spans="3:25">
      <c r="C2349" s="13" t="str">
        <f>IFERROR(VLOOKUP(A2349,$H$13:$K$2718,4,0),"")</f>
        <v/>
      </c>
      <c r="H2349" s="54" t="s">
        <v>16894</v>
      </c>
      <c r="I2349" s="55" t="s">
        <v>20292</v>
      </c>
      <c r="J2349" s="55" t="s">
        <v>14562</v>
      </c>
      <c r="K2349" s="56">
        <v>1</v>
      </c>
      <c r="L2349" s="56" t="s">
        <v>20533</v>
      </c>
      <c r="M2349" s="57" t="s">
        <v>20537</v>
      </c>
      <c r="N2349" s="58"/>
      <c r="O2349" s="58"/>
      <c r="P2349" s="58">
        <v>28.08</v>
      </c>
      <c r="Q2349" s="58"/>
      <c r="R2349" s="59"/>
      <c r="S2349" s="59"/>
      <c r="T2349" s="59">
        <v>28.641599999999997</v>
      </c>
      <c r="U2349" s="59"/>
      <c r="V2349" s="59"/>
      <c r="W2349" s="59"/>
      <c r="X2349" s="59">
        <v>29.214431999999995</v>
      </c>
      <c r="Y2349" s="59"/>
    </row>
    <row r="2350" spans="3:25">
      <c r="C2350" s="13" t="str">
        <f>IFERROR(VLOOKUP(A2350,$H$13:$K$2718,4,0),"")</f>
        <v/>
      </c>
      <c r="H2350" s="54" t="s">
        <v>16895</v>
      </c>
      <c r="I2350" s="55" t="s">
        <v>14562</v>
      </c>
      <c r="J2350" s="55" t="s">
        <v>14562</v>
      </c>
      <c r="K2350" s="56">
        <v>1</v>
      </c>
      <c r="L2350" s="56" t="s">
        <v>20533</v>
      </c>
      <c r="M2350" s="57" t="s">
        <v>20537</v>
      </c>
      <c r="N2350" s="58"/>
      <c r="O2350" s="58"/>
      <c r="P2350" s="58">
        <v>19.3127</v>
      </c>
      <c r="Q2350" s="58"/>
      <c r="R2350" s="59"/>
      <c r="S2350" s="59"/>
      <c r="T2350" s="59">
        <v>19.698954000000001</v>
      </c>
      <c r="U2350" s="59"/>
      <c r="V2350" s="59"/>
      <c r="W2350" s="59"/>
      <c r="X2350" s="59">
        <v>20.092933080000002</v>
      </c>
      <c r="Y2350" s="59"/>
    </row>
    <row r="2351" spans="3:25">
      <c r="C2351" s="13" t="str">
        <f>IFERROR(VLOOKUP(A2351,$H$13:$K$2718,4,0),"")</f>
        <v/>
      </c>
      <c r="H2351" s="54" t="s">
        <v>16896</v>
      </c>
      <c r="I2351" s="55" t="s">
        <v>14562</v>
      </c>
      <c r="J2351" s="55" t="s">
        <v>14562</v>
      </c>
      <c r="K2351" s="56">
        <v>1</v>
      </c>
      <c r="L2351" s="56" t="s">
        <v>20533</v>
      </c>
      <c r="M2351" s="57" t="s">
        <v>20537</v>
      </c>
      <c r="N2351" s="58"/>
      <c r="O2351" s="58"/>
      <c r="P2351" s="58">
        <v>43.86</v>
      </c>
      <c r="Q2351" s="58"/>
      <c r="R2351" s="59"/>
      <c r="S2351" s="59"/>
      <c r="T2351" s="59">
        <v>44.737200000000001</v>
      </c>
      <c r="U2351" s="59"/>
      <c r="V2351" s="59"/>
      <c r="W2351" s="59"/>
      <c r="X2351" s="59">
        <v>45.631944000000004</v>
      </c>
      <c r="Y2351" s="59"/>
    </row>
    <row r="2352" spans="3:25">
      <c r="C2352" s="13" t="str">
        <f>IFERROR(VLOOKUP(A2352,$H$13:$K$2718,4,0),"")</f>
        <v/>
      </c>
      <c r="H2352" s="54" t="s">
        <v>16897</v>
      </c>
      <c r="I2352" s="55" t="s">
        <v>20293</v>
      </c>
      <c r="J2352" s="55" t="s">
        <v>14562</v>
      </c>
      <c r="K2352" s="56">
        <v>1</v>
      </c>
      <c r="L2352" s="56" t="s">
        <v>20533</v>
      </c>
      <c r="M2352" s="57" t="s">
        <v>20537</v>
      </c>
      <c r="N2352" s="58"/>
      <c r="O2352" s="58"/>
      <c r="P2352" s="58">
        <v>7.9200000000000008</v>
      </c>
      <c r="Q2352" s="58"/>
      <c r="R2352" s="59"/>
      <c r="S2352" s="59"/>
      <c r="T2352" s="59">
        <v>8.0784000000000002</v>
      </c>
      <c r="U2352" s="59"/>
      <c r="V2352" s="59"/>
      <c r="W2352" s="59"/>
      <c r="X2352" s="59">
        <v>8.2399680000000011</v>
      </c>
      <c r="Y2352" s="59"/>
    </row>
    <row r="2353" spans="3:25">
      <c r="C2353" s="13" t="str">
        <f>IFERROR(VLOOKUP(A2353,$H$13:$K$2718,4,0),"")</f>
        <v/>
      </c>
      <c r="H2353" s="54" t="s">
        <v>16898</v>
      </c>
      <c r="I2353" s="55" t="s">
        <v>14562</v>
      </c>
      <c r="J2353" s="55" t="s">
        <v>14562</v>
      </c>
      <c r="K2353" s="56">
        <v>1</v>
      </c>
      <c r="L2353" s="56" t="s">
        <v>20532</v>
      </c>
      <c r="M2353" s="57" t="s">
        <v>20537</v>
      </c>
      <c r="N2353" s="58"/>
      <c r="O2353" s="58"/>
      <c r="P2353" s="58">
        <v>4</v>
      </c>
      <c r="Q2353" s="58"/>
      <c r="R2353" s="59"/>
      <c r="S2353" s="59"/>
      <c r="T2353" s="59">
        <v>4.08</v>
      </c>
      <c r="U2353" s="59"/>
      <c r="V2353" s="59"/>
      <c r="W2353" s="59"/>
      <c r="X2353" s="59">
        <v>4.1616</v>
      </c>
      <c r="Y2353" s="59"/>
    </row>
    <row r="2354" spans="3:25">
      <c r="C2354" s="13" t="str">
        <f>IFERROR(VLOOKUP(A2354,$H$13:$K$2718,4,0),"")</f>
        <v/>
      </c>
      <c r="H2354" s="54" t="s">
        <v>16899</v>
      </c>
      <c r="I2354" s="55" t="s">
        <v>14562</v>
      </c>
      <c r="J2354" s="55" t="s">
        <v>14562</v>
      </c>
      <c r="K2354" s="56">
        <v>1</v>
      </c>
      <c r="L2354" s="56" t="s">
        <v>20532</v>
      </c>
      <c r="M2354" s="57" t="s">
        <v>20537</v>
      </c>
      <c r="N2354" s="58"/>
      <c r="O2354" s="58"/>
      <c r="P2354" s="58">
        <v>3.3000000000000003</v>
      </c>
      <c r="Q2354" s="58"/>
      <c r="R2354" s="59"/>
      <c r="S2354" s="59"/>
      <c r="T2354" s="59">
        <v>3.3660000000000001</v>
      </c>
      <c r="U2354" s="59"/>
      <c r="V2354" s="59"/>
      <c r="W2354" s="59"/>
      <c r="X2354" s="59">
        <v>3.4333200000000001</v>
      </c>
      <c r="Y2354" s="59"/>
    </row>
    <row r="2355" spans="3:25">
      <c r="C2355" s="13" t="str">
        <f>IFERROR(VLOOKUP(A2355,$H$13:$K$2718,4,0),"")</f>
        <v/>
      </c>
      <c r="H2355" s="54" t="s">
        <v>16900</v>
      </c>
      <c r="I2355" s="55" t="s">
        <v>20294</v>
      </c>
      <c r="J2355" s="55" t="s">
        <v>14562</v>
      </c>
      <c r="K2355" s="56">
        <v>1</v>
      </c>
      <c r="L2355" s="56" t="s">
        <v>20532</v>
      </c>
      <c r="M2355" s="57" t="s">
        <v>20537</v>
      </c>
      <c r="N2355" s="58"/>
      <c r="O2355" s="58"/>
      <c r="P2355" s="58">
        <v>11.67</v>
      </c>
      <c r="Q2355" s="58"/>
      <c r="R2355" s="59"/>
      <c r="S2355" s="59"/>
      <c r="T2355" s="59">
        <v>11.9034</v>
      </c>
      <c r="U2355" s="59"/>
      <c r="V2355" s="59"/>
      <c r="W2355" s="59"/>
      <c r="X2355" s="59">
        <v>12.141468</v>
      </c>
      <c r="Y2355" s="59"/>
    </row>
    <row r="2356" spans="3:25">
      <c r="C2356" s="13" t="str">
        <f>IFERROR(VLOOKUP(A2356,$H$13:$K$2718,4,0),"")</f>
        <v/>
      </c>
      <c r="H2356" s="54" t="s">
        <v>16901</v>
      </c>
      <c r="I2356" s="55" t="s">
        <v>14562</v>
      </c>
      <c r="J2356" s="55" t="s">
        <v>14562</v>
      </c>
      <c r="K2356" s="56">
        <v>1</v>
      </c>
      <c r="L2356" s="56" t="s">
        <v>20532</v>
      </c>
      <c r="M2356" s="57" t="s">
        <v>20537</v>
      </c>
      <c r="N2356" s="58"/>
      <c r="O2356" s="58"/>
      <c r="P2356" s="58">
        <v>4.59</v>
      </c>
      <c r="Q2356" s="58"/>
      <c r="R2356" s="59"/>
      <c r="S2356" s="59"/>
      <c r="T2356" s="59">
        <v>4.6818</v>
      </c>
      <c r="U2356" s="59"/>
      <c r="V2356" s="59"/>
      <c r="W2356" s="59"/>
      <c r="X2356" s="59">
        <v>4.775436</v>
      </c>
      <c r="Y2356" s="59"/>
    </row>
    <row r="2357" spans="3:25">
      <c r="C2357" s="13" t="str">
        <f>IFERROR(VLOOKUP(A2357,$H$13:$K$2718,4,0),"")</f>
        <v/>
      </c>
      <c r="H2357" s="54" t="s">
        <v>16902</v>
      </c>
      <c r="I2357" s="55" t="s">
        <v>14562</v>
      </c>
      <c r="J2357" s="55" t="s">
        <v>14562</v>
      </c>
      <c r="K2357" s="56">
        <v>1</v>
      </c>
      <c r="L2357" s="56" t="s">
        <v>20532</v>
      </c>
      <c r="M2357" s="57" t="s">
        <v>20537</v>
      </c>
      <c r="N2357" s="58"/>
      <c r="O2357" s="58"/>
      <c r="P2357" s="58">
        <v>2.35</v>
      </c>
      <c r="Q2357" s="58"/>
      <c r="R2357" s="59"/>
      <c r="S2357" s="59"/>
      <c r="T2357" s="59">
        <v>2.3970000000000002</v>
      </c>
      <c r="U2357" s="59"/>
      <c r="V2357" s="59"/>
      <c r="W2357" s="59"/>
      <c r="X2357" s="59">
        <v>2.4449400000000003</v>
      </c>
      <c r="Y2357" s="59"/>
    </row>
    <row r="2358" spans="3:25">
      <c r="C2358" s="13" t="str">
        <f>IFERROR(VLOOKUP(A2358,$H$13:$K$2718,4,0),"")</f>
        <v/>
      </c>
      <c r="H2358" s="54" t="s">
        <v>16903</v>
      </c>
      <c r="I2358" s="55" t="s">
        <v>20295</v>
      </c>
      <c r="J2358" s="55" t="s">
        <v>14562</v>
      </c>
      <c r="K2358" s="56">
        <v>1</v>
      </c>
      <c r="L2358" s="56" t="s">
        <v>20532</v>
      </c>
      <c r="M2358" s="57" t="s">
        <v>20537</v>
      </c>
      <c r="N2358" s="58"/>
      <c r="O2358" s="58"/>
      <c r="P2358" s="58">
        <v>2.98</v>
      </c>
      <c r="Q2358" s="58"/>
      <c r="R2358" s="59"/>
      <c r="S2358" s="59"/>
      <c r="T2358" s="59">
        <v>3.0396000000000001</v>
      </c>
      <c r="U2358" s="59"/>
      <c r="V2358" s="59"/>
      <c r="W2358" s="59"/>
      <c r="X2358" s="59">
        <v>3.1003920000000003</v>
      </c>
      <c r="Y2358" s="59"/>
    </row>
    <row r="2359" spans="3:25">
      <c r="C2359" s="13" t="str">
        <f>IFERROR(VLOOKUP(A2359,$H$13:$K$2718,4,0),"")</f>
        <v/>
      </c>
      <c r="H2359" s="54" t="s">
        <v>16904</v>
      </c>
      <c r="I2359" s="55" t="s">
        <v>14562</v>
      </c>
      <c r="J2359" s="55" t="s">
        <v>14562</v>
      </c>
      <c r="K2359" s="56">
        <v>1</v>
      </c>
      <c r="L2359" s="56" t="s">
        <v>20532</v>
      </c>
      <c r="M2359" s="57" t="s">
        <v>20537</v>
      </c>
      <c r="N2359" s="58"/>
      <c r="O2359" s="58"/>
      <c r="P2359" s="58">
        <v>3.2022499999999998</v>
      </c>
      <c r="Q2359" s="58"/>
      <c r="R2359" s="59"/>
      <c r="S2359" s="59"/>
      <c r="T2359" s="59">
        <v>3.2662949999999999</v>
      </c>
      <c r="U2359" s="59"/>
      <c r="V2359" s="59"/>
      <c r="W2359" s="59"/>
      <c r="X2359" s="59">
        <v>3.3316208999999999</v>
      </c>
      <c r="Y2359" s="59"/>
    </row>
    <row r="2360" spans="3:25">
      <c r="C2360" s="13" t="str">
        <f>IFERROR(VLOOKUP(A2360,$H$13:$K$2718,4,0),"")</f>
        <v/>
      </c>
      <c r="H2360" s="54" t="s">
        <v>16905</v>
      </c>
      <c r="I2360" s="55" t="s">
        <v>20296</v>
      </c>
      <c r="J2360" s="55" t="s">
        <v>14562</v>
      </c>
      <c r="K2360" s="56">
        <v>1</v>
      </c>
      <c r="L2360" s="56" t="s">
        <v>20532</v>
      </c>
      <c r="M2360" s="57" t="s">
        <v>20537</v>
      </c>
      <c r="N2360" s="58"/>
      <c r="O2360" s="58"/>
      <c r="P2360" s="58">
        <v>2.5</v>
      </c>
      <c r="Q2360" s="58"/>
      <c r="R2360" s="59"/>
      <c r="S2360" s="59"/>
      <c r="T2360" s="59">
        <v>2.5499999999999998</v>
      </c>
      <c r="U2360" s="59"/>
      <c r="V2360" s="59"/>
      <c r="W2360" s="59"/>
      <c r="X2360" s="59">
        <v>2.601</v>
      </c>
      <c r="Y2360" s="59"/>
    </row>
    <row r="2361" spans="3:25">
      <c r="C2361" s="13" t="str">
        <f>IFERROR(VLOOKUP(A2361,$H$13:$K$2718,4,0),"")</f>
        <v/>
      </c>
      <c r="H2361" s="54" t="s">
        <v>16906</v>
      </c>
      <c r="I2361" s="55" t="s">
        <v>20297</v>
      </c>
      <c r="J2361" s="55" t="s">
        <v>14562</v>
      </c>
      <c r="K2361" s="56">
        <v>1</v>
      </c>
      <c r="L2361" s="56" t="s">
        <v>20532</v>
      </c>
      <c r="M2361" s="57" t="s">
        <v>20537</v>
      </c>
      <c r="N2361" s="58"/>
      <c r="O2361" s="58"/>
      <c r="P2361" s="58">
        <v>2.9</v>
      </c>
      <c r="Q2361" s="58"/>
      <c r="R2361" s="59"/>
      <c r="S2361" s="59"/>
      <c r="T2361" s="59">
        <v>2.9579999999999997</v>
      </c>
      <c r="U2361" s="59"/>
      <c r="V2361" s="59"/>
      <c r="W2361" s="59"/>
      <c r="X2361" s="59">
        <v>3.0171599999999996</v>
      </c>
      <c r="Y2361" s="59"/>
    </row>
    <row r="2362" spans="3:25">
      <c r="C2362" s="13" t="str">
        <f>IFERROR(VLOOKUP(A2362,$H$13:$K$2718,4,0),"")</f>
        <v/>
      </c>
      <c r="H2362" s="54" t="s">
        <v>16907</v>
      </c>
      <c r="I2362" s="55" t="s">
        <v>20298</v>
      </c>
      <c r="J2362" s="55" t="s">
        <v>14562</v>
      </c>
      <c r="K2362" s="56">
        <v>1</v>
      </c>
      <c r="L2362" s="56" t="s">
        <v>20532</v>
      </c>
      <c r="M2362" s="57" t="s">
        <v>20537</v>
      </c>
      <c r="N2362" s="58"/>
      <c r="O2362" s="58"/>
      <c r="P2362" s="58">
        <v>2.94</v>
      </c>
      <c r="Q2362" s="58"/>
      <c r="R2362" s="59"/>
      <c r="S2362" s="59"/>
      <c r="T2362" s="59">
        <v>2.9988000000000001</v>
      </c>
      <c r="U2362" s="59"/>
      <c r="V2362" s="59"/>
      <c r="W2362" s="59"/>
      <c r="X2362" s="59">
        <v>3.0587759999999999</v>
      </c>
      <c r="Y2362" s="59"/>
    </row>
    <row r="2363" spans="3:25">
      <c r="C2363" s="13" t="str">
        <f>IFERROR(VLOOKUP(A2363,$H$13:$K$2718,4,0),"")</f>
        <v/>
      </c>
      <c r="H2363" s="54" t="s">
        <v>16908</v>
      </c>
      <c r="I2363" s="55" t="s">
        <v>20299</v>
      </c>
      <c r="J2363" s="55" t="s">
        <v>14562</v>
      </c>
      <c r="K2363" s="56">
        <v>1</v>
      </c>
      <c r="L2363" s="56" t="s">
        <v>20532</v>
      </c>
      <c r="M2363" s="57" t="s">
        <v>20537</v>
      </c>
      <c r="N2363" s="58"/>
      <c r="O2363" s="58"/>
      <c r="P2363" s="58">
        <v>2.98</v>
      </c>
      <c r="Q2363" s="58"/>
      <c r="R2363" s="59"/>
      <c r="S2363" s="59"/>
      <c r="T2363" s="59">
        <v>3.0396000000000001</v>
      </c>
      <c r="U2363" s="59"/>
      <c r="V2363" s="59"/>
      <c r="W2363" s="59"/>
      <c r="X2363" s="59">
        <v>3.1003920000000003</v>
      </c>
      <c r="Y2363" s="59"/>
    </row>
    <row r="2364" spans="3:25">
      <c r="C2364" s="13" t="str">
        <f>IFERROR(VLOOKUP(A2364,$H$13:$K$2718,4,0),"")</f>
        <v/>
      </c>
      <c r="H2364" s="54" t="s">
        <v>16909</v>
      </c>
      <c r="I2364" s="55" t="s">
        <v>20300</v>
      </c>
      <c r="J2364" s="55" t="s">
        <v>14562</v>
      </c>
      <c r="K2364" s="56">
        <v>1</v>
      </c>
      <c r="L2364" s="56" t="s">
        <v>20533</v>
      </c>
      <c r="M2364" s="57" t="s">
        <v>20537</v>
      </c>
      <c r="N2364" s="58"/>
      <c r="O2364" s="58"/>
      <c r="P2364" s="58">
        <v>39.820779999999999</v>
      </c>
      <c r="Q2364" s="58"/>
      <c r="R2364" s="59"/>
      <c r="S2364" s="59"/>
      <c r="T2364" s="59">
        <v>40.617195600000002</v>
      </c>
      <c r="U2364" s="59"/>
      <c r="V2364" s="59"/>
      <c r="W2364" s="59"/>
      <c r="X2364" s="59">
        <v>41.429539512000005</v>
      </c>
      <c r="Y2364" s="59"/>
    </row>
    <row r="2365" spans="3:25">
      <c r="C2365" s="13" t="str">
        <f>IFERROR(VLOOKUP(A2365,$H$13:$K$2718,4,0),"")</f>
        <v/>
      </c>
      <c r="H2365" s="54" t="s">
        <v>16910</v>
      </c>
      <c r="I2365" s="55" t="s">
        <v>20301</v>
      </c>
      <c r="J2365" s="55" t="s">
        <v>14562</v>
      </c>
      <c r="K2365" s="56">
        <v>1</v>
      </c>
      <c r="L2365" s="56" t="s">
        <v>20532</v>
      </c>
      <c r="M2365" s="57" t="s">
        <v>20537</v>
      </c>
      <c r="N2365" s="58"/>
      <c r="O2365" s="58"/>
      <c r="P2365" s="58">
        <v>3.1</v>
      </c>
      <c r="Q2365" s="58"/>
      <c r="R2365" s="59"/>
      <c r="S2365" s="59"/>
      <c r="T2365" s="59">
        <v>3.1619999999999999</v>
      </c>
      <c r="U2365" s="59"/>
      <c r="V2365" s="59"/>
      <c r="W2365" s="59"/>
      <c r="X2365" s="59">
        <v>3.2252399999999999</v>
      </c>
      <c r="Y2365" s="59"/>
    </row>
    <row r="2366" spans="3:25">
      <c r="C2366" s="13" t="str">
        <f>IFERROR(VLOOKUP(A2366,$H$13:$K$2718,4,0),"")</f>
        <v/>
      </c>
      <c r="H2366" s="54" t="s">
        <v>16911</v>
      </c>
      <c r="I2366" s="55" t="s">
        <v>14562</v>
      </c>
      <c r="J2366" s="55" t="s">
        <v>14562</v>
      </c>
      <c r="K2366" s="56">
        <v>1</v>
      </c>
      <c r="L2366" s="56" t="s">
        <v>20532</v>
      </c>
      <c r="M2366" s="57" t="s">
        <v>20537</v>
      </c>
      <c r="N2366" s="58"/>
      <c r="O2366" s="58"/>
      <c r="P2366" s="58">
        <v>11.129999999999999</v>
      </c>
      <c r="Q2366" s="58"/>
      <c r="R2366" s="59"/>
      <c r="S2366" s="59"/>
      <c r="T2366" s="59">
        <v>11.352599999999999</v>
      </c>
      <c r="U2366" s="59"/>
      <c r="V2366" s="59"/>
      <c r="W2366" s="59"/>
      <c r="X2366" s="59">
        <v>11.579651999999999</v>
      </c>
      <c r="Y2366" s="59"/>
    </row>
    <row r="2367" spans="3:25">
      <c r="C2367" s="13" t="str">
        <f>IFERROR(VLOOKUP(A2367,$H$13:$K$2718,4,0),"")</f>
        <v/>
      </c>
      <c r="H2367" s="54" t="s">
        <v>16912</v>
      </c>
      <c r="I2367" s="55" t="s">
        <v>14562</v>
      </c>
      <c r="J2367" s="55" t="s">
        <v>20302</v>
      </c>
      <c r="K2367" s="56">
        <v>1</v>
      </c>
      <c r="L2367" s="56" t="s">
        <v>20532</v>
      </c>
      <c r="M2367" s="57" t="s">
        <v>20537</v>
      </c>
      <c r="N2367" s="58"/>
      <c r="O2367" s="58"/>
      <c r="P2367" s="58">
        <v>5.75</v>
      </c>
      <c r="Q2367" s="58"/>
      <c r="R2367" s="59"/>
      <c r="S2367" s="59"/>
      <c r="T2367" s="59">
        <v>5.8650000000000002</v>
      </c>
      <c r="U2367" s="59"/>
      <c r="V2367" s="59"/>
      <c r="W2367" s="59"/>
      <c r="X2367" s="59">
        <v>5.9823000000000004</v>
      </c>
      <c r="Y2367" s="59"/>
    </row>
    <row r="2368" spans="3:25">
      <c r="C2368" s="13" t="str">
        <f>IFERROR(VLOOKUP(A2368,$H$13:$K$2718,4,0),"")</f>
        <v/>
      </c>
      <c r="H2368" s="54" t="s">
        <v>16913</v>
      </c>
      <c r="I2368" s="55" t="s">
        <v>20303</v>
      </c>
      <c r="J2368" s="55" t="s">
        <v>14562</v>
      </c>
      <c r="K2368" s="56">
        <v>1</v>
      </c>
      <c r="L2368" s="56" t="s">
        <v>20532</v>
      </c>
      <c r="M2368" s="57" t="s">
        <v>20537</v>
      </c>
      <c r="N2368" s="58"/>
      <c r="O2368" s="58"/>
      <c r="P2368" s="58">
        <v>5.7299999999999995</v>
      </c>
      <c r="Q2368" s="58"/>
      <c r="R2368" s="59"/>
      <c r="S2368" s="59"/>
      <c r="T2368" s="59">
        <v>5.8445999999999998</v>
      </c>
      <c r="U2368" s="59"/>
      <c r="V2368" s="59"/>
      <c r="W2368" s="59"/>
      <c r="X2368" s="59">
        <v>5.9614919999999998</v>
      </c>
      <c r="Y2368" s="59"/>
    </row>
    <row r="2369" spans="3:25">
      <c r="C2369" s="13" t="str">
        <f>IFERROR(VLOOKUP(A2369,$H$13:$K$2718,4,0),"")</f>
        <v/>
      </c>
      <c r="H2369" s="54" t="s">
        <v>16914</v>
      </c>
      <c r="I2369" s="55" t="s">
        <v>20304</v>
      </c>
      <c r="J2369" s="55" t="s">
        <v>14562</v>
      </c>
      <c r="K2369" s="56">
        <v>1</v>
      </c>
      <c r="L2369" s="56" t="s">
        <v>20532</v>
      </c>
      <c r="M2369" s="57" t="s">
        <v>20537</v>
      </c>
      <c r="N2369" s="58"/>
      <c r="O2369" s="58"/>
      <c r="P2369" s="58">
        <v>13</v>
      </c>
      <c r="Q2369" s="58"/>
      <c r="R2369" s="59"/>
      <c r="S2369" s="59"/>
      <c r="T2369" s="59">
        <v>13.26</v>
      </c>
      <c r="U2369" s="59"/>
      <c r="V2369" s="59"/>
      <c r="W2369" s="59"/>
      <c r="X2369" s="59">
        <v>13.5252</v>
      </c>
      <c r="Y2369" s="59"/>
    </row>
    <row r="2370" spans="3:25">
      <c r="C2370" s="13" t="str">
        <f>IFERROR(VLOOKUP(A2370,$H$13:$K$2718,4,0),"")</f>
        <v/>
      </c>
      <c r="H2370" s="54" t="s">
        <v>16915</v>
      </c>
      <c r="I2370" s="55" t="s">
        <v>14562</v>
      </c>
      <c r="J2370" s="55" t="s">
        <v>14562</v>
      </c>
      <c r="K2370" s="56">
        <v>1</v>
      </c>
      <c r="L2370" s="56" t="s">
        <v>20532</v>
      </c>
      <c r="M2370" s="57" t="s">
        <v>20537</v>
      </c>
      <c r="N2370" s="58"/>
      <c r="O2370" s="58"/>
      <c r="P2370" s="58">
        <v>6.3999999999999995</v>
      </c>
      <c r="Q2370" s="58"/>
      <c r="R2370" s="59"/>
      <c r="S2370" s="59"/>
      <c r="T2370" s="59">
        <v>6.5279999999999996</v>
      </c>
      <c r="U2370" s="59"/>
      <c r="V2370" s="59"/>
      <c r="W2370" s="59"/>
      <c r="X2370" s="59">
        <v>6.6585599999999996</v>
      </c>
      <c r="Y2370" s="59"/>
    </row>
    <row r="2371" spans="3:25">
      <c r="C2371" s="13" t="str">
        <f>IFERROR(VLOOKUP(A2371,$H$13:$K$2718,4,0),"")</f>
        <v/>
      </c>
      <c r="H2371" s="54" t="s">
        <v>16916</v>
      </c>
      <c r="I2371" s="55" t="s">
        <v>14562</v>
      </c>
      <c r="J2371" s="55" t="s">
        <v>14562</v>
      </c>
      <c r="K2371" s="56">
        <v>1</v>
      </c>
      <c r="L2371" s="56" t="s">
        <v>20532</v>
      </c>
      <c r="M2371" s="57" t="s">
        <v>20537</v>
      </c>
      <c r="N2371" s="58"/>
      <c r="O2371" s="58"/>
      <c r="P2371" s="58">
        <v>2.63</v>
      </c>
      <c r="Q2371" s="58"/>
      <c r="R2371" s="59"/>
      <c r="S2371" s="59"/>
      <c r="T2371" s="59">
        <v>2.6825999999999999</v>
      </c>
      <c r="U2371" s="59"/>
      <c r="V2371" s="59"/>
      <c r="W2371" s="59"/>
      <c r="X2371" s="59">
        <v>2.7362519999999999</v>
      </c>
      <c r="Y2371" s="59"/>
    </row>
    <row r="2372" spans="3:25">
      <c r="C2372" s="13" t="str">
        <f>IFERROR(VLOOKUP(A2372,$H$13:$K$2718,4,0),"")</f>
        <v/>
      </c>
      <c r="H2372" s="54" t="s">
        <v>16917</v>
      </c>
      <c r="I2372" s="55" t="s">
        <v>14562</v>
      </c>
      <c r="J2372" s="55" t="s">
        <v>14562</v>
      </c>
      <c r="K2372" s="56">
        <v>1</v>
      </c>
      <c r="L2372" s="56" t="s">
        <v>20532</v>
      </c>
      <c r="M2372" s="57" t="s">
        <v>20537</v>
      </c>
      <c r="N2372" s="58"/>
      <c r="O2372" s="58"/>
      <c r="P2372" s="58">
        <v>8.11</v>
      </c>
      <c r="Q2372" s="58"/>
      <c r="R2372" s="59"/>
      <c r="S2372" s="59"/>
      <c r="T2372" s="59">
        <v>8.2721999999999998</v>
      </c>
      <c r="U2372" s="59"/>
      <c r="V2372" s="59"/>
      <c r="W2372" s="59"/>
      <c r="X2372" s="59">
        <v>8.4376440000000006</v>
      </c>
      <c r="Y2372" s="59"/>
    </row>
    <row r="2373" spans="3:25">
      <c r="C2373" s="13" t="str">
        <f>IFERROR(VLOOKUP(A2373,$H$13:$K$2718,4,0),"")</f>
        <v/>
      </c>
      <c r="H2373" s="54" t="s">
        <v>16918</v>
      </c>
      <c r="I2373" s="55" t="s">
        <v>14562</v>
      </c>
      <c r="J2373" s="55" t="s">
        <v>14562</v>
      </c>
      <c r="K2373" s="56">
        <v>1</v>
      </c>
      <c r="L2373" s="56" t="s">
        <v>20532</v>
      </c>
      <c r="M2373" s="57" t="s">
        <v>20537</v>
      </c>
      <c r="N2373" s="58"/>
      <c r="O2373" s="58"/>
      <c r="P2373" s="58">
        <v>5.4</v>
      </c>
      <c r="Q2373" s="58"/>
      <c r="R2373" s="59"/>
      <c r="S2373" s="59"/>
      <c r="T2373" s="59">
        <v>5.508</v>
      </c>
      <c r="U2373" s="59"/>
      <c r="V2373" s="59"/>
      <c r="W2373" s="59"/>
      <c r="X2373" s="59">
        <v>5.6181599999999996</v>
      </c>
      <c r="Y2373" s="59"/>
    </row>
    <row r="2374" spans="3:25">
      <c r="C2374" s="13" t="str">
        <f>IFERROR(VLOOKUP(A2374,$H$13:$K$2718,4,0),"")</f>
        <v/>
      </c>
      <c r="H2374" s="54" t="s">
        <v>16919</v>
      </c>
      <c r="I2374" s="55" t="s">
        <v>14562</v>
      </c>
      <c r="J2374" s="55" t="s">
        <v>14562</v>
      </c>
      <c r="K2374" s="56">
        <v>1</v>
      </c>
      <c r="L2374" s="56" t="s">
        <v>20533</v>
      </c>
      <c r="M2374" s="57" t="s">
        <v>20537</v>
      </c>
      <c r="N2374" s="58"/>
      <c r="O2374" s="58"/>
      <c r="P2374" s="58">
        <v>4.5400000000000009</v>
      </c>
      <c r="Q2374" s="58"/>
      <c r="R2374" s="59"/>
      <c r="S2374" s="59"/>
      <c r="T2374" s="59">
        <v>4.6308000000000007</v>
      </c>
      <c r="U2374" s="59"/>
      <c r="V2374" s="59"/>
      <c r="W2374" s="59"/>
      <c r="X2374" s="59">
        <v>4.7234160000000003</v>
      </c>
      <c r="Y2374" s="59"/>
    </row>
    <row r="2375" spans="3:25">
      <c r="C2375" s="13" t="str">
        <f>IFERROR(VLOOKUP(A2375,$H$13:$K$2718,4,0),"")</f>
        <v/>
      </c>
      <c r="H2375" s="54" t="s">
        <v>16920</v>
      </c>
      <c r="I2375" s="55" t="s">
        <v>20305</v>
      </c>
      <c r="J2375" s="55" t="s">
        <v>20306</v>
      </c>
      <c r="K2375" s="56">
        <v>1</v>
      </c>
      <c r="L2375" s="56" t="s">
        <v>20532</v>
      </c>
      <c r="M2375" s="57" t="s">
        <v>20537</v>
      </c>
      <c r="N2375" s="58"/>
      <c r="O2375" s="58"/>
      <c r="P2375" s="58">
        <v>2.4</v>
      </c>
      <c r="Q2375" s="58"/>
      <c r="R2375" s="59"/>
      <c r="S2375" s="59"/>
      <c r="T2375" s="59">
        <v>2.448</v>
      </c>
      <c r="U2375" s="59"/>
      <c r="V2375" s="59"/>
      <c r="W2375" s="59"/>
      <c r="X2375" s="59">
        <v>2.4969600000000001</v>
      </c>
      <c r="Y2375" s="59"/>
    </row>
    <row r="2376" spans="3:25">
      <c r="C2376" s="13" t="str">
        <f>IFERROR(VLOOKUP(A2376,$H$13:$K$2718,4,0),"")</f>
        <v/>
      </c>
      <c r="H2376" s="54" t="s">
        <v>16921</v>
      </c>
      <c r="I2376" s="55" t="s">
        <v>14562</v>
      </c>
      <c r="J2376" s="55" t="s">
        <v>20307</v>
      </c>
      <c r="K2376" s="56">
        <v>1</v>
      </c>
      <c r="L2376" s="56" t="s">
        <v>20532</v>
      </c>
      <c r="M2376" s="57" t="s">
        <v>20537</v>
      </c>
      <c r="N2376" s="58"/>
      <c r="O2376" s="58"/>
      <c r="P2376" s="58">
        <v>4.5600000000000005</v>
      </c>
      <c r="Q2376" s="58"/>
      <c r="R2376" s="59"/>
      <c r="S2376" s="59"/>
      <c r="T2376" s="59">
        <v>4.6512000000000002</v>
      </c>
      <c r="U2376" s="59"/>
      <c r="V2376" s="59"/>
      <c r="W2376" s="59"/>
      <c r="X2376" s="59">
        <v>4.744224</v>
      </c>
      <c r="Y2376" s="59"/>
    </row>
    <row r="2377" spans="3:25">
      <c r="C2377" s="13" t="str">
        <f>IFERROR(VLOOKUP(A2377,$H$13:$K$2718,4,0),"")</f>
        <v/>
      </c>
      <c r="H2377" s="54" t="s">
        <v>16922</v>
      </c>
      <c r="I2377" s="55" t="s">
        <v>20308</v>
      </c>
      <c r="J2377" s="55" t="s">
        <v>14562</v>
      </c>
      <c r="K2377" s="56">
        <v>1</v>
      </c>
      <c r="L2377" s="56" t="s">
        <v>20533</v>
      </c>
      <c r="M2377" s="57" t="s">
        <v>20537</v>
      </c>
      <c r="N2377" s="58"/>
      <c r="O2377" s="58"/>
      <c r="P2377" s="58">
        <v>9.93</v>
      </c>
      <c r="Q2377" s="58"/>
      <c r="R2377" s="59"/>
      <c r="S2377" s="59"/>
      <c r="T2377" s="59">
        <v>10.1286</v>
      </c>
      <c r="U2377" s="59"/>
      <c r="V2377" s="59"/>
      <c r="W2377" s="59"/>
      <c r="X2377" s="59">
        <v>10.331172</v>
      </c>
      <c r="Y2377" s="59"/>
    </row>
    <row r="2378" spans="3:25">
      <c r="C2378" s="13" t="str">
        <f>IFERROR(VLOOKUP(A2378,$H$13:$K$2718,4,0),"")</f>
        <v/>
      </c>
      <c r="H2378" s="54" t="s">
        <v>16923</v>
      </c>
      <c r="I2378" s="55" t="s">
        <v>14562</v>
      </c>
      <c r="J2378" s="55" t="s">
        <v>14562</v>
      </c>
      <c r="K2378" s="56">
        <v>1</v>
      </c>
      <c r="L2378" s="56" t="s">
        <v>20533</v>
      </c>
      <c r="M2378" s="57" t="s">
        <v>20537</v>
      </c>
      <c r="N2378" s="58"/>
      <c r="O2378" s="58"/>
      <c r="P2378" s="58">
        <v>23.42</v>
      </c>
      <c r="Q2378" s="58"/>
      <c r="R2378" s="59"/>
      <c r="S2378" s="59"/>
      <c r="T2378" s="59">
        <v>23.888400000000001</v>
      </c>
      <c r="U2378" s="59"/>
      <c r="V2378" s="59"/>
      <c r="W2378" s="59"/>
      <c r="X2378" s="59">
        <v>24.366168000000002</v>
      </c>
      <c r="Y2378" s="59"/>
    </row>
    <row r="2379" spans="3:25">
      <c r="C2379" s="13" t="str">
        <f>IFERROR(VLOOKUP(A2379,$H$13:$K$2718,4,0),"")</f>
        <v/>
      </c>
      <c r="H2379" s="54" t="s">
        <v>16924</v>
      </c>
      <c r="I2379" s="55" t="s">
        <v>20309</v>
      </c>
      <c r="J2379" s="55" t="s">
        <v>14562</v>
      </c>
      <c r="K2379" s="56">
        <v>1</v>
      </c>
      <c r="L2379" s="56" t="s">
        <v>20533</v>
      </c>
      <c r="M2379" s="57" t="s">
        <v>20537</v>
      </c>
      <c r="N2379" s="58"/>
      <c r="O2379" s="58"/>
      <c r="P2379" s="58">
        <v>47.08</v>
      </c>
      <c r="Q2379" s="58"/>
      <c r="R2379" s="59"/>
      <c r="S2379" s="59"/>
      <c r="T2379" s="59">
        <v>48.021599999999999</v>
      </c>
      <c r="U2379" s="59"/>
      <c r="V2379" s="59"/>
      <c r="W2379" s="59"/>
      <c r="X2379" s="59">
        <v>48.982031999999997</v>
      </c>
      <c r="Y2379" s="59"/>
    </row>
    <row r="2380" spans="3:25">
      <c r="C2380" s="13" t="str">
        <f>IFERROR(VLOOKUP(A2380,$H$13:$K$2718,4,0),"")</f>
        <v/>
      </c>
      <c r="H2380" s="54" t="s">
        <v>16925</v>
      </c>
      <c r="I2380" s="55" t="s">
        <v>20310</v>
      </c>
      <c r="J2380" s="55" t="s">
        <v>14562</v>
      </c>
      <c r="K2380" s="56">
        <v>1</v>
      </c>
      <c r="L2380" s="56" t="s">
        <v>20533</v>
      </c>
      <c r="M2380" s="57" t="s">
        <v>20537</v>
      </c>
      <c r="N2380" s="58"/>
      <c r="O2380" s="58"/>
      <c r="P2380" s="58">
        <v>42.6</v>
      </c>
      <c r="Q2380" s="58"/>
      <c r="R2380" s="59"/>
      <c r="S2380" s="59"/>
      <c r="T2380" s="59">
        <v>43.451999999999998</v>
      </c>
      <c r="U2380" s="59"/>
      <c r="V2380" s="59"/>
      <c r="W2380" s="59"/>
      <c r="X2380" s="59">
        <v>44.321039999999996</v>
      </c>
      <c r="Y2380" s="59"/>
    </row>
    <row r="2381" spans="3:25">
      <c r="C2381" s="13" t="str">
        <f>IFERROR(VLOOKUP(A2381,$H$13:$K$2718,4,0),"")</f>
        <v/>
      </c>
      <c r="H2381" s="54" t="s">
        <v>16926</v>
      </c>
      <c r="I2381" s="55" t="s">
        <v>20311</v>
      </c>
      <c r="J2381" s="55" t="s">
        <v>14562</v>
      </c>
      <c r="K2381" s="56">
        <v>1</v>
      </c>
      <c r="L2381" s="56" t="s">
        <v>20533</v>
      </c>
      <c r="M2381" s="57" t="s">
        <v>20537</v>
      </c>
      <c r="N2381" s="58"/>
      <c r="O2381" s="58"/>
      <c r="P2381" s="58">
        <v>15.8</v>
      </c>
      <c r="Q2381" s="58"/>
      <c r="R2381" s="59"/>
      <c r="S2381" s="59"/>
      <c r="T2381" s="59">
        <v>16.116</v>
      </c>
      <c r="U2381" s="59"/>
      <c r="V2381" s="59"/>
      <c r="W2381" s="59"/>
      <c r="X2381" s="59">
        <v>16.438320000000001</v>
      </c>
      <c r="Y2381" s="59"/>
    </row>
    <row r="2382" spans="3:25">
      <c r="C2382" s="13" t="str">
        <f>IFERROR(VLOOKUP(A2382,$H$13:$K$2718,4,0),"")</f>
        <v/>
      </c>
      <c r="H2382" s="54" t="s">
        <v>16927</v>
      </c>
      <c r="I2382" s="55" t="s">
        <v>20312</v>
      </c>
      <c r="J2382" s="55" t="s">
        <v>14562</v>
      </c>
      <c r="K2382" s="56">
        <v>1</v>
      </c>
      <c r="L2382" s="56" t="s">
        <v>20532</v>
      </c>
      <c r="M2382" s="57" t="s">
        <v>20537</v>
      </c>
      <c r="N2382" s="58"/>
      <c r="O2382" s="58"/>
      <c r="P2382" s="58">
        <v>2.3000000000000003</v>
      </c>
      <c r="Q2382" s="58"/>
      <c r="R2382" s="59"/>
      <c r="S2382" s="59"/>
      <c r="T2382" s="59">
        <v>2.3460000000000001</v>
      </c>
      <c r="U2382" s="59"/>
      <c r="V2382" s="59"/>
      <c r="W2382" s="59"/>
      <c r="X2382" s="59">
        <v>2.3929200000000002</v>
      </c>
      <c r="Y2382" s="59"/>
    </row>
    <row r="2383" spans="3:25">
      <c r="C2383" s="13" t="str">
        <f>IFERROR(VLOOKUP(A2383,$H$13:$K$2718,4,0),"")</f>
        <v/>
      </c>
      <c r="H2383" s="54" t="s">
        <v>16928</v>
      </c>
      <c r="I2383" s="55" t="s">
        <v>20313</v>
      </c>
      <c r="J2383" s="55" t="s">
        <v>20314</v>
      </c>
      <c r="K2383" s="56">
        <v>1</v>
      </c>
      <c r="L2383" s="56" t="s">
        <v>20532</v>
      </c>
      <c r="M2383" s="57" t="s">
        <v>20537</v>
      </c>
      <c r="N2383" s="58"/>
      <c r="O2383" s="58"/>
      <c r="P2383" s="58">
        <v>1.8900000000000001</v>
      </c>
      <c r="Q2383" s="58"/>
      <c r="R2383" s="59"/>
      <c r="S2383" s="59"/>
      <c r="T2383" s="59">
        <v>1.9278000000000002</v>
      </c>
      <c r="U2383" s="59"/>
      <c r="V2383" s="59"/>
      <c r="W2383" s="59"/>
      <c r="X2383" s="59">
        <v>1.9663560000000002</v>
      </c>
      <c r="Y2383" s="59"/>
    </row>
    <row r="2384" spans="3:25">
      <c r="C2384" s="13" t="str">
        <f>IFERROR(VLOOKUP(A2384,$H$13:$K$2718,4,0),"")</f>
        <v/>
      </c>
      <c r="H2384" s="54" t="s">
        <v>16929</v>
      </c>
      <c r="I2384" s="55" t="s">
        <v>20315</v>
      </c>
      <c r="J2384" s="55" t="s">
        <v>14562</v>
      </c>
      <c r="K2384" s="56">
        <v>1</v>
      </c>
      <c r="L2384" s="56" t="s">
        <v>20533</v>
      </c>
      <c r="M2384" s="57" t="s">
        <v>20537</v>
      </c>
      <c r="N2384" s="58"/>
      <c r="O2384" s="58"/>
      <c r="P2384" s="58">
        <v>16.167650000000002</v>
      </c>
      <c r="Q2384" s="58"/>
      <c r="R2384" s="59"/>
      <c r="S2384" s="59"/>
      <c r="T2384" s="59">
        <v>16.491003000000003</v>
      </c>
      <c r="U2384" s="59"/>
      <c r="V2384" s="59"/>
      <c r="W2384" s="59"/>
      <c r="X2384" s="59">
        <v>16.820823060000002</v>
      </c>
      <c r="Y2384" s="59"/>
    </row>
    <row r="2385" spans="3:25">
      <c r="C2385" s="13" t="str">
        <f>IFERROR(VLOOKUP(A2385,$H$13:$K$2718,4,0),"")</f>
        <v/>
      </c>
      <c r="H2385" s="54" t="s">
        <v>16930</v>
      </c>
      <c r="I2385" s="55" t="s">
        <v>20316</v>
      </c>
      <c r="J2385" s="55" t="s">
        <v>14562</v>
      </c>
      <c r="K2385" s="56">
        <v>1</v>
      </c>
      <c r="L2385" s="56" t="s">
        <v>20532</v>
      </c>
      <c r="M2385" s="57" t="s">
        <v>20537</v>
      </c>
      <c r="N2385" s="58"/>
      <c r="O2385" s="58"/>
      <c r="P2385" s="58">
        <v>3.9</v>
      </c>
      <c r="Q2385" s="58"/>
      <c r="R2385" s="59"/>
      <c r="S2385" s="59"/>
      <c r="T2385" s="59">
        <v>3.9779999999999998</v>
      </c>
      <c r="U2385" s="59"/>
      <c r="V2385" s="59"/>
      <c r="W2385" s="59"/>
      <c r="X2385" s="59">
        <v>4.0575599999999996</v>
      </c>
      <c r="Y2385" s="59"/>
    </row>
    <row r="2386" spans="3:25">
      <c r="C2386" s="13" t="str">
        <f>IFERROR(VLOOKUP(A2386,$H$13:$K$2718,4,0),"")</f>
        <v/>
      </c>
      <c r="H2386" s="54" t="s">
        <v>16931</v>
      </c>
      <c r="I2386" s="55" t="s">
        <v>14562</v>
      </c>
      <c r="J2386" s="55" t="s">
        <v>14562</v>
      </c>
      <c r="K2386" s="56">
        <v>1</v>
      </c>
      <c r="L2386" s="56" t="s">
        <v>20532</v>
      </c>
      <c r="M2386" s="57" t="s">
        <v>20537</v>
      </c>
      <c r="N2386" s="58"/>
      <c r="O2386" s="58"/>
      <c r="P2386" s="58">
        <v>6.9999999999999991</v>
      </c>
      <c r="Q2386" s="58"/>
      <c r="R2386" s="59"/>
      <c r="S2386" s="59"/>
      <c r="T2386" s="59">
        <v>7.1399999999999988</v>
      </c>
      <c r="U2386" s="59"/>
      <c r="V2386" s="59"/>
      <c r="W2386" s="59"/>
      <c r="X2386" s="59">
        <v>7.2827999999999991</v>
      </c>
      <c r="Y2386" s="59"/>
    </row>
    <row r="2387" spans="3:25">
      <c r="C2387" s="13" t="str">
        <f>IFERROR(VLOOKUP(A2387,$H$13:$K$2718,4,0),"")</f>
        <v/>
      </c>
      <c r="H2387" s="54" t="s">
        <v>16932</v>
      </c>
      <c r="I2387" s="55" t="s">
        <v>14562</v>
      </c>
      <c r="J2387" s="55" t="s">
        <v>14562</v>
      </c>
      <c r="K2387" s="56">
        <v>1</v>
      </c>
      <c r="L2387" s="56" t="s">
        <v>20532</v>
      </c>
      <c r="M2387" s="57" t="s">
        <v>20537</v>
      </c>
      <c r="N2387" s="58"/>
      <c r="O2387" s="58"/>
      <c r="P2387" s="58">
        <v>10.030000000000001</v>
      </c>
      <c r="Q2387" s="58"/>
      <c r="R2387" s="59"/>
      <c r="S2387" s="59"/>
      <c r="T2387" s="59">
        <v>10.230600000000001</v>
      </c>
      <c r="U2387" s="59"/>
      <c r="V2387" s="59"/>
      <c r="W2387" s="59"/>
      <c r="X2387" s="59">
        <v>10.435212</v>
      </c>
      <c r="Y2387" s="59"/>
    </row>
    <row r="2388" spans="3:25">
      <c r="C2388" s="13" t="str">
        <f>IFERROR(VLOOKUP(A2388,$H$13:$K$2718,4,0),"")</f>
        <v/>
      </c>
      <c r="H2388" s="54" t="s">
        <v>16933</v>
      </c>
      <c r="I2388" s="55" t="s">
        <v>20317</v>
      </c>
      <c r="J2388" s="55" t="s">
        <v>20318</v>
      </c>
      <c r="K2388" s="56">
        <v>1</v>
      </c>
      <c r="L2388" s="56" t="s">
        <v>20532</v>
      </c>
      <c r="M2388" s="57" t="s">
        <v>20537</v>
      </c>
      <c r="N2388" s="58"/>
      <c r="O2388" s="58"/>
      <c r="P2388" s="58">
        <v>4.6400000000000006</v>
      </c>
      <c r="Q2388" s="58"/>
      <c r="R2388" s="59"/>
      <c r="S2388" s="59"/>
      <c r="T2388" s="59">
        <v>4.732800000000001</v>
      </c>
      <c r="U2388" s="59"/>
      <c r="V2388" s="59"/>
      <c r="W2388" s="59"/>
      <c r="X2388" s="59">
        <v>4.8274560000000006</v>
      </c>
      <c r="Y2388" s="59"/>
    </row>
    <row r="2389" spans="3:25">
      <c r="C2389" s="13" t="str">
        <f>IFERROR(VLOOKUP(A2389,$H$13:$K$2718,4,0),"")</f>
        <v/>
      </c>
      <c r="H2389" s="54" t="s">
        <v>16934</v>
      </c>
      <c r="I2389" s="55" t="s">
        <v>14562</v>
      </c>
      <c r="J2389" s="55" t="s">
        <v>19649</v>
      </c>
      <c r="K2389" s="56">
        <v>1</v>
      </c>
      <c r="L2389" s="56" t="s">
        <v>20532</v>
      </c>
      <c r="M2389" s="57" t="s">
        <v>20537</v>
      </c>
      <c r="N2389" s="58"/>
      <c r="O2389" s="58"/>
      <c r="P2389" s="58">
        <v>6.6899999999999995</v>
      </c>
      <c r="Q2389" s="58"/>
      <c r="R2389" s="59"/>
      <c r="S2389" s="59"/>
      <c r="T2389" s="59">
        <v>6.8237999999999994</v>
      </c>
      <c r="U2389" s="59"/>
      <c r="V2389" s="59"/>
      <c r="W2389" s="59"/>
      <c r="X2389" s="59">
        <v>6.9602759999999995</v>
      </c>
      <c r="Y2389" s="59"/>
    </row>
    <row r="2390" spans="3:25">
      <c r="C2390" s="13" t="str">
        <f>IFERROR(VLOOKUP(A2390,$H$13:$K$2718,4,0),"")</f>
        <v/>
      </c>
      <c r="H2390" s="54" t="s">
        <v>16935</v>
      </c>
      <c r="I2390" s="55" t="s">
        <v>14562</v>
      </c>
      <c r="J2390" s="55" t="s">
        <v>14562</v>
      </c>
      <c r="K2390" s="56">
        <v>1</v>
      </c>
      <c r="L2390" s="56" t="s">
        <v>20532</v>
      </c>
      <c r="M2390" s="57" t="s">
        <v>20537</v>
      </c>
      <c r="N2390" s="58"/>
      <c r="O2390" s="58"/>
      <c r="P2390" s="58">
        <v>5.08</v>
      </c>
      <c r="Q2390" s="58"/>
      <c r="R2390" s="59"/>
      <c r="S2390" s="59"/>
      <c r="T2390" s="59">
        <v>5.1816000000000004</v>
      </c>
      <c r="U2390" s="59"/>
      <c r="V2390" s="59"/>
      <c r="W2390" s="59"/>
      <c r="X2390" s="59">
        <v>5.2852320000000006</v>
      </c>
      <c r="Y2390" s="59"/>
    </row>
    <row r="2391" spans="3:25">
      <c r="C2391" s="13" t="str">
        <f>IFERROR(VLOOKUP(A2391,$H$13:$K$2718,4,0),"")</f>
        <v/>
      </c>
      <c r="H2391" s="54" t="s">
        <v>16936</v>
      </c>
      <c r="I2391" s="55" t="s">
        <v>20319</v>
      </c>
      <c r="J2391" s="55" t="s">
        <v>20320</v>
      </c>
      <c r="K2391" s="56">
        <v>1</v>
      </c>
      <c r="L2391" s="56" t="s">
        <v>20532</v>
      </c>
      <c r="M2391" s="57" t="s">
        <v>20537</v>
      </c>
      <c r="N2391" s="58"/>
      <c r="O2391" s="58"/>
      <c r="P2391" s="58">
        <v>5.48</v>
      </c>
      <c r="Q2391" s="58"/>
      <c r="R2391" s="59"/>
      <c r="S2391" s="59"/>
      <c r="T2391" s="59">
        <v>5.5896000000000008</v>
      </c>
      <c r="U2391" s="59"/>
      <c r="V2391" s="59"/>
      <c r="W2391" s="59"/>
      <c r="X2391" s="59">
        <v>5.7013920000000011</v>
      </c>
      <c r="Y2391" s="59"/>
    </row>
    <row r="2392" spans="3:25">
      <c r="C2392" s="13" t="str">
        <f>IFERROR(VLOOKUP(A2392,$H$13:$K$2718,4,0),"")</f>
        <v/>
      </c>
      <c r="H2392" s="54" t="s">
        <v>16937</v>
      </c>
      <c r="I2392" s="55" t="s">
        <v>14562</v>
      </c>
      <c r="J2392" s="55" t="s">
        <v>20321</v>
      </c>
      <c r="K2392" s="56">
        <v>1</v>
      </c>
      <c r="L2392" s="56" t="s">
        <v>20532</v>
      </c>
      <c r="M2392" s="57" t="s">
        <v>20537</v>
      </c>
      <c r="N2392" s="58"/>
      <c r="O2392" s="58"/>
      <c r="P2392" s="58">
        <v>4.3900000000000006</v>
      </c>
      <c r="Q2392" s="58"/>
      <c r="R2392" s="59"/>
      <c r="S2392" s="59"/>
      <c r="T2392" s="59">
        <v>4.4778000000000002</v>
      </c>
      <c r="U2392" s="59"/>
      <c r="V2392" s="59"/>
      <c r="W2392" s="59"/>
      <c r="X2392" s="59">
        <v>4.5673560000000002</v>
      </c>
      <c r="Y2392" s="59"/>
    </row>
    <row r="2393" spans="3:25">
      <c r="C2393" s="13" t="str">
        <f>IFERROR(VLOOKUP(A2393,$H$13:$K$2718,4,0),"")</f>
        <v/>
      </c>
      <c r="H2393" s="54" t="s">
        <v>16938</v>
      </c>
      <c r="I2393" s="55" t="s">
        <v>20322</v>
      </c>
      <c r="J2393" s="55" t="s">
        <v>20323</v>
      </c>
      <c r="K2393" s="56">
        <v>1</v>
      </c>
      <c r="L2393" s="56" t="s">
        <v>20532</v>
      </c>
      <c r="M2393" s="57" t="s">
        <v>20537</v>
      </c>
      <c r="N2393" s="58"/>
      <c r="O2393" s="58"/>
      <c r="P2393" s="58">
        <v>4.9800000000000004</v>
      </c>
      <c r="Q2393" s="58"/>
      <c r="R2393" s="59"/>
      <c r="S2393" s="59"/>
      <c r="T2393" s="59">
        <v>5.0796000000000001</v>
      </c>
      <c r="U2393" s="59"/>
      <c r="V2393" s="59"/>
      <c r="W2393" s="59"/>
      <c r="X2393" s="59">
        <v>5.1811920000000002</v>
      </c>
      <c r="Y2393" s="59"/>
    </row>
    <row r="2394" spans="3:25">
      <c r="C2394" s="13" t="str">
        <f>IFERROR(VLOOKUP(A2394,$H$13:$K$2718,4,0),"")</f>
        <v/>
      </c>
      <c r="H2394" s="54" t="s">
        <v>16939</v>
      </c>
      <c r="I2394" s="55" t="s">
        <v>14562</v>
      </c>
      <c r="J2394" s="55" t="s">
        <v>20324</v>
      </c>
      <c r="K2394" s="56">
        <v>1</v>
      </c>
      <c r="L2394" s="56" t="s">
        <v>20532</v>
      </c>
      <c r="M2394" s="57" t="s">
        <v>20537</v>
      </c>
      <c r="N2394" s="58"/>
      <c r="O2394" s="58"/>
      <c r="P2394" s="58">
        <v>18.88</v>
      </c>
      <c r="Q2394" s="58"/>
      <c r="R2394" s="59"/>
      <c r="S2394" s="59"/>
      <c r="T2394" s="59">
        <v>19.2576</v>
      </c>
      <c r="U2394" s="59"/>
      <c r="V2394" s="59"/>
      <c r="W2394" s="59"/>
      <c r="X2394" s="59">
        <v>19.642752000000002</v>
      </c>
      <c r="Y2394" s="59"/>
    </row>
    <row r="2395" spans="3:25">
      <c r="C2395" s="13" t="str">
        <f>IFERROR(VLOOKUP(A2395,$H$13:$K$2718,4,0),"")</f>
        <v/>
      </c>
      <c r="H2395" s="54" t="s">
        <v>16940</v>
      </c>
      <c r="I2395" s="55" t="s">
        <v>14562</v>
      </c>
      <c r="J2395" s="55" t="s">
        <v>14562</v>
      </c>
      <c r="K2395" s="56">
        <v>1</v>
      </c>
      <c r="L2395" s="56" t="s">
        <v>20532</v>
      </c>
      <c r="M2395" s="57" t="s">
        <v>20537</v>
      </c>
      <c r="N2395" s="58"/>
      <c r="O2395" s="58"/>
      <c r="P2395" s="58">
        <v>5.5299999999999994</v>
      </c>
      <c r="Q2395" s="58"/>
      <c r="R2395" s="59"/>
      <c r="S2395" s="59"/>
      <c r="T2395" s="59">
        <v>5.6405999999999992</v>
      </c>
      <c r="U2395" s="59"/>
      <c r="V2395" s="59"/>
      <c r="W2395" s="59"/>
      <c r="X2395" s="59">
        <v>5.7534119999999991</v>
      </c>
      <c r="Y2395" s="59"/>
    </row>
    <row r="2396" spans="3:25">
      <c r="C2396" s="13" t="str">
        <f>IFERROR(VLOOKUP(A2396,$H$13:$K$2718,4,0),"")</f>
        <v/>
      </c>
      <c r="H2396" s="54" t="s">
        <v>16941</v>
      </c>
      <c r="I2396" s="55" t="s">
        <v>20325</v>
      </c>
      <c r="J2396" s="55" t="s">
        <v>20326</v>
      </c>
      <c r="K2396" s="56">
        <v>1</v>
      </c>
      <c r="L2396" s="56" t="s">
        <v>20532</v>
      </c>
      <c r="M2396" s="57" t="s">
        <v>20537</v>
      </c>
      <c r="N2396" s="58"/>
      <c r="O2396" s="58"/>
      <c r="P2396" s="58">
        <v>7.13</v>
      </c>
      <c r="Q2396" s="58"/>
      <c r="R2396" s="59"/>
      <c r="S2396" s="59"/>
      <c r="T2396" s="59">
        <v>7.2725999999999997</v>
      </c>
      <c r="U2396" s="59"/>
      <c r="V2396" s="59"/>
      <c r="W2396" s="59"/>
      <c r="X2396" s="59">
        <v>7.4180519999999994</v>
      </c>
      <c r="Y2396" s="59"/>
    </row>
    <row r="2397" spans="3:25">
      <c r="C2397" s="13" t="str">
        <f>IFERROR(VLOOKUP(A2397,$H$13:$K$2718,4,0),"")</f>
        <v/>
      </c>
      <c r="H2397" s="54" t="s">
        <v>16942</v>
      </c>
      <c r="I2397" s="55" t="s">
        <v>14562</v>
      </c>
      <c r="J2397" s="55" t="s">
        <v>14562</v>
      </c>
      <c r="K2397" s="56">
        <v>1</v>
      </c>
      <c r="L2397" s="56" t="s">
        <v>20532</v>
      </c>
      <c r="M2397" s="57" t="s">
        <v>20537</v>
      </c>
      <c r="N2397" s="58"/>
      <c r="O2397" s="58"/>
      <c r="P2397" s="58">
        <v>5.71</v>
      </c>
      <c r="Q2397" s="58"/>
      <c r="R2397" s="59"/>
      <c r="S2397" s="59"/>
      <c r="T2397" s="59">
        <v>5.8242000000000003</v>
      </c>
      <c r="U2397" s="59"/>
      <c r="V2397" s="59"/>
      <c r="W2397" s="59"/>
      <c r="X2397" s="59">
        <v>5.9406840000000001</v>
      </c>
      <c r="Y2397" s="59"/>
    </row>
    <row r="2398" spans="3:25">
      <c r="C2398" s="13" t="str">
        <f>IFERROR(VLOOKUP(A2398,$H$13:$K$2718,4,0),"")</f>
        <v/>
      </c>
      <c r="H2398" s="54" t="s">
        <v>16943</v>
      </c>
      <c r="I2398" s="55" t="s">
        <v>20327</v>
      </c>
      <c r="J2398" s="55" t="s">
        <v>20328</v>
      </c>
      <c r="K2398" s="56">
        <v>6</v>
      </c>
      <c r="L2398" s="56" t="s">
        <v>20532</v>
      </c>
      <c r="M2398" s="57" t="s">
        <v>20537</v>
      </c>
      <c r="N2398" s="58"/>
      <c r="O2398" s="58"/>
      <c r="P2398" s="58">
        <v>7.12</v>
      </c>
      <c r="Q2398" s="58"/>
      <c r="R2398" s="59"/>
      <c r="S2398" s="59"/>
      <c r="T2398" s="59">
        <v>7.2624000000000004</v>
      </c>
      <c r="U2398" s="59"/>
      <c r="V2398" s="59"/>
      <c r="W2398" s="59"/>
      <c r="X2398" s="59">
        <v>7.407648</v>
      </c>
      <c r="Y2398" s="59"/>
    </row>
    <row r="2399" spans="3:25">
      <c r="C2399" s="13" t="str">
        <f>IFERROR(VLOOKUP(A2399,$H$13:$K$2718,4,0),"")</f>
        <v/>
      </c>
      <c r="H2399" s="54" t="s">
        <v>16944</v>
      </c>
      <c r="I2399" s="55" t="s">
        <v>14562</v>
      </c>
      <c r="J2399" s="55" t="s">
        <v>14562</v>
      </c>
      <c r="K2399" s="56">
        <v>1</v>
      </c>
      <c r="L2399" s="56" t="s">
        <v>20532</v>
      </c>
      <c r="M2399" s="57" t="s">
        <v>20537</v>
      </c>
      <c r="N2399" s="58"/>
      <c r="O2399" s="58"/>
      <c r="P2399" s="58">
        <v>8.91</v>
      </c>
      <c r="Q2399" s="58"/>
      <c r="R2399" s="59"/>
      <c r="S2399" s="59"/>
      <c r="T2399" s="59">
        <v>9.0882000000000005</v>
      </c>
      <c r="U2399" s="59"/>
      <c r="V2399" s="59"/>
      <c r="W2399" s="59"/>
      <c r="X2399" s="59">
        <v>9.2699639999999999</v>
      </c>
      <c r="Y2399" s="59"/>
    </row>
    <row r="2400" spans="3:25">
      <c r="C2400" s="13" t="str">
        <f>IFERROR(VLOOKUP(A2400,$H$13:$K$2718,4,0),"")</f>
        <v/>
      </c>
      <c r="H2400" s="54" t="s">
        <v>16945</v>
      </c>
      <c r="I2400" s="55" t="s">
        <v>14562</v>
      </c>
      <c r="J2400" s="55" t="s">
        <v>20329</v>
      </c>
      <c r="K2400" s="56">
        <v>1</v>
      </c>
      <c r="L2400" s="56" t="s">
        <v>20532</v>
      </c>
      <c r="M2400" s="57" t="s">
        <v>20537</v>
      </c>
      <c r="N2400" s="58"/>
      <c r="O2400" s="58"/>
      <c r="P2400" s="58">
        <v>7.5799999999999992</v>
      </c>
      <c r="Q2400" s="58"/>
      <c r="R2400" s="59"/>
      <c r="S2400" s="59"/>
      <c r="T2400" s="59">
        <v>7.7315999999999994</v>
      </c>
      <c r="U2400" s="59"/>
      <c r="V2400" s="59"/>
      <c r="W2400" s="59"/>
      <c r="X2400" s="59">
        <v>7.8862319999999997</v>
      </c>
      <c r="Y2400" s="59"/>
    </row>
    <row r="2401" spans="3:25">
      <c r="C2401" s="13" t="str">
        <f>IFERROR(VLOOKUP(A2401,$H$13:$K$2718,4,0),"")</f>
        <v/>
      </c>
      <c r="H2401" s="54" t="s">
        <v>16946</v>
      </c>
      <c r="I2401" s="55" t="s">
        <v>14562</v>
      </c>
      <c r="J2401" s="55" t="s">
        <v>14562</v>
      </c>
      <c r="K2401" s="56">
        <v>1</v>
      </c>
      <c r="L2401" s="56" t="s">
        <v>20532</v>
      </c>
      <c r="M2401" s="57" t="s">
        <v>20537</v>
      </c>
      <c r="N2401" s="58"/>
      <c r="O2401" s="58"/>
      <c r="P2401" s="58">
        <v>7.4299999999999988</v>
      </c>
      <c r="Q2401" s="58"/>
      <c r="R2401" s="59"/>
      <c r="S2401" s="59"/>
      <c r="T2401" s="59">
        <v>7.5785999999999989</v>
      </c>
      <c r="U2401" s="59"/>
      <c r="V2401" s="59"/>
      <c r="W2401" s="59"/>
      <c r="X2401" s="59">
        <v>7.7301719999999987</v>
      </c>
      <c r="Y2401" s="59"/>
    </row>
    <row r="2402" spans="3:25">
      <c r="C2402" s="13" t="str">
        <f>IFERROR(VLOOKUP(A2402,$H$13:$K$2718,4,0),"")</f>
        <v/>
      </c>
      <c r="H2402" s="54" t="s">
        <v>16947</v>
      </c>
      <c r="I2402" s="55" t="s">
        <v>20330</v>
      </c>
      <c r="J2402" s="55" t="s">
        <v>20331</v>
      </c>
      <c r="K2402" s="56">
        <v>1</v>
      </c>
      <c r="L2402" s="56" t="s">
        <v>20532</v>
      </c>
      <c r="M2402" s="57" t="s">
        <v>20537</v>
      </c>
      <c r="N2402" s="58"/>
      <c r="O2402" s="58"/>
      <c r="P2402" s="58">
        <v>4.5400000000000009</v>
      </c>
      <c r="Q2402" s="58"/>
      <c r="R2402" s="59"/>
      <c r="S2402" s="59"/>
      <c r="T2402" s="59">
        <v>4.6308000000000007</v>
      </c>
      <c r="U2402" s="59"/>
      <c r="V2402" s="59"/>
      <c r="W2402" s="59"/>
      <c r="X2402" s="59">
        <v>4.7234160000000003</v>
      </c>
      <c r="Y2402" s="59"/>
    </row>
    <row r="2403" spans="3:25">
      <c r="C2403" s="13" t="str">
        <f>IFERROR(VLOOKUP(A2403,$H$13:$K$2718,4,0),"")</f>
        <v/>
      </c>
      <c r="H2403" s="54" t="s">
        <v>16948</v>
      </c>
      <c r="I2403" s="55" t="s">
        <v>20332</v>
      </c>
      <c r="J2403" s="55" t="s">
        <v>20333</v>
      </c>
      <c r="K2403" s="56">
        <v>1</v>
      </c>
      <c r="L2403" s="56" t="s">
        <v>20532</v>
      </c>
      <c r="M2403" s="57" t="s">
        <v>20537</v>
      </c>
      <c r="N2403" s="58"/>
      <c r="O2403" s="58"/>
      <c r="P2403" s="58">
        <v>5.0600000000000005</v>
      </c>
      <c r="Q2403" s="58"/>
      <c r="R2403" s="59"/>
      <c r="S2403" s="59"/>
      <c r="T2403" s="59">
        <v>5.1612000000000009</v>
      </c>
      <c r="U2403" s="59"/>
      <c r="V2403" s="59"/>
      <c r="W2403" s="59"/>
      <c r="X2403" s="59">
        <v>5.2644240000000009</v>
      </c>
      <c r="Y2403" s="59"/>
    </row>
    <row r="2404" spans="3:25">
      <c r="C2404" s="13" t="str">
        <f>IFERROR(VLOOKUP(A2404,$H$13:$K$2718,4,0),"")</f>
        <v/>
      </c>
      <c r="H2404" s="54" t="s">
        <v>16949</v>
      </c>
      <c r="I2404" s="55" t="s">
        <v>14562</v>
      </c>
      <c r="J2404" s="55" t="s">
        <v>14562</v>
      </c>
      <c r="K2404" s="56">
        <v>1</v>
      </c>
      <c r="L2404" s="56" t="s">
        <v>20532</v>
      </c>
      <c r="M2404" s="57" t="s">
        <v>20537</v>
      </c>
      <c r="N2404" s="58"/>
      <c r="O2404" s="58"/>
      <c r="P2404" s="58">
        <v>3.2800999999999996</v>
      </c>
      <c r="Q2404" s="58"/>
      <c r="R2404" s="59"/>
      <c r="S2404" s="59"/>
      <c r="T2404" s="59">
        <v>3.3457019999999997</v>
      </c>
      <c r="U2404" s="59"/>
      <c r="V2404" s="59"/>
      <c r="W2404" s="59"/>
      <c r="X2404" s="59">
        <v>3.4126160399999996</v>
      </c>
      <c r="Y2404" s="59"/>
    </row>
    <row r="2405" spans="3:25">
      <c r="C2405" s="13" t="str">
        <f>IFERROR(VLOOKUP(A2405,$H$13:$K$2718,4,0),"")</f>
        <v/>
      </c>
      <c r="H2405" s="54" t="s">
        <v>16950</v>
      </c>
      <c r="I2405" s="55" t="s">
        <v>14562</v>
      </c>
      <c r="J2405" s="55" t="s">
        <v>14562</v>
      </c>
      <c r="K2405" s="56">
        <v>1</v>
      </c>
      <c r="L2405" s="56" t="s">
        <v>20532</v>
      </c>
      <c r="M2405" s="57" t="s">
        <v>20537</v>
      </c>
      <c r="N2405" s="58"/>
      <c r="O2405" s="58"/>
      <c r="P2405" s="58">
        <v>3.38</v>
      </c>
      <c r="Q2405" s="58"/>
      <c r="R2405" s="59"/>
      <c r="S2405" s="59"/>
      <c r="T2405" s="59">
        <v>3.4476</v>
      </c>
      <c r="U2405" s="59"/>
      <c r="V2405" s="59"/>
      <c r="W2405" s="59"/>
      <c r="X2405" s="59">
        <v>3.5165519999999999</v>
      </c>
      <c r="Y2405" s="59"/>
    </row>
    <row r="2406" spans="3:25">
      <c r="C2406" s="13" t="str">
        <f>IFERROR(VLOOKUP(A2406,$H$13:$K$2718,4,0),"")</f>
        <v/>
      </c>
      <c r="H2406" s="54" t="s">
        <v>16951</v>
      </c>
      <c r="I2406" s="55" t="s">
        <v>20334</v>
      </c>
      <c r="J2406" s="55" t="s">
        <v>20335</v>
      </c>
      <c r="K2406" s="56">
        <v>1</v>
      </c>
      <c r="L2406" s="56" t="s">
        <v>20532</v>
      </c>
      <c r="M2406" s="57" t="s">
        <v>20537</v>
      </c>
      <c r="N2406" s="58"/>
      <c r="O2406" s="58"/>
      <c r="P2406" s="58">
        <v>3.06</v>
      </c>
      <c r="Q2406" s="58"/>
      <c r="R2406" s="59"/>
      <c r="S2406" s="59"/>
      <c r="T2406" s="59">
        <v>3.1212</v>
      </c>
      <c r="U2406" s="59"/>
      <c r="V2406" s="59"/>
      <c r="W2406" s="59"/>
      <c r="X2406" s="59">
        <v>3.183624</v>
      </c>
      <c r="Y2406" s="59"/>
    </row>
    <row r="2407" spans="3:25">
      <c r="C2407" s="13" t="str">
        <f>IFERROR(VLOOKUP(A2407,$H$13:$K$2718,4,0),"")</f>
        <v/>
      </c>
      <c r="H2407" s="54" t="s">
        <v>16952</v>
      </c>
      <c r="I2407" s="55" t="s">
        <v>14562</v>
      </c>
      <c r="J2407" s="55" t="s">
        <v>14562</v>
      </c>
      <c r="K2407" s="56">
        <v>1</v>
      </c>
      <c r="L2407" s="56" t="s">
        <v>20532</v>
      </c>
      <c r="M2407" s="57" t="s">
        <v>20537</v>
      </c>
      <c r="N2407" s="58"/>
      <c r="O2407" s="58"/>
      <c r="P2407" s="58">
        <v>2.5299999999999998</v>
      </c>
      <c r="Q2407" s="58"/>
      <c r="R2407" s="59"/>
      <c r="S2407" s="59"/>
      <c r="T2407" s="59">
        <v>2.5806</v>
      </c>
      <c r="U2407" s="59"/>
      <c r="V2407" s="59"/>
      <c r="W2407" s="59"/>
      <c r="X2407" s="59">
        <v>2.632212</v>
      </c>
      <c r="Y2407" s="59"/>
    </row>
    <row r="2408" spans="3:25">
      <c r="C2408" s="13" t="str">
        <f>IFERROR(VLOOKUP(A2408,$H$13:$K$2718,4,0),"")</f>
        <v/>
      </c>
      <c r="H2408" s="54" t="s">
        <v>16953</v>
      </c>
      <c r="I2408" s="55" t="s">
        <v>14562</v>
      </c>
      <c r="J2408" s="55" t="s">
        <v>14562</v>
      </c>
      <c r="K2408" s="56">
        <v>1</v>
      </c>
      <c r="L2408" s="56" t="s">
        <v>20532</v>
      </c>
      <c r="M2408" s="57" t="s">
        <v>20537</v>
      </c>
      <c r="N2408" s="58"/>
      <c r="O2408" s="58"/>
      <c r="P2408" s="58">
        <v>6.25</v>
      </c>
      <c r="Q2408" s="58"/>
      <c r="R2408" s="59"/>
      <c r="S2408" s="59"/>
      <c r="T2408" s="59">
        <v>6.375</v>
      </c>
      <c r="U2408" s="59"/>
      <c r="V2408" s="59"/>
      <c r="W2408" s="59"/>
      <c r="X2408" s="59">
        <v>6.5025000000000004</v>
      </c>
      <c r="Y2408" s="59"/>
    </row>
    <row r="2409" spans="3:25">
      <c r="C2409" s="13" t="str">
        <f>IFERROR(VLOOKUP(A2409,$H$13:$K$2718,4,0),"")</f>
        <v/>
      </c>
      <c r="H2409" s="54" t="s">
        <v>16954</v>
      </c>
      <c r="I2409" s="55" t="s">
        <v>14562</v>
      </c>
      <c r="J2409" s="55" t="s">
        <v>14562</v>
      </c>
      <c r="K2409" s="56">
        <v>1</v>
      </c>
      <c r="L2409" s="56" t="s">
        <v>20532</v>
      </c>
      <c r="M2409" s="57" t="s">
        <v>20537</v>
      </c>
      <c r="N2409" s="58"/>
      <c r="O2409" s="58"/>
      <c r="P2409" s="58">
        <v>4.2900000000000009</v>
      </c>
      <c r="Q2409" s="58"/>
      <c r="R2409" s="59"/>
      <c r="S2409" s="59"/>
      <c r="T2409" s="59">
        <v>4.3758000000000008</v>
      </c>
      <c r="U2409" s="59"/>
      <c r="V2409" s="59"/>
      <c r="W2409" s="59"/>
      <c r="X2409" s="59">
        <v>4.4633160000000007</v>
      </c>
      <c r="Y2409" s="59"/>
    </row>
    <row r="2410" spans="3:25">
      <c r="C2410" s="13" t="str">
        <f>IFERROR(VLOOKUP(A2410,$H$13:$K$2718,4,0),"")</f>
        <v/>
      </c>
      <c r="H2410" s="54" t="s">
        <v>16955</v>
      </c>
      <c r="I2410" s="55" t="s">
        <v>20336</v>
      </c>
      <c r="J2410" s="55" t="s">
        <v>20337</v>
      </c>
      <c r="K2410" s="56">
        <v>1</v>
      </c>
      <c r="L2410" s="56" t="s">
        <v>20532</v>
      </c>
      <c r="M2410" s="57" t="s">
        <v>20537</v>
      </c>
      <c r="N2410" s="58"/>
      <c r="O2410" s="58"/>
      <c r="P2410" s="58">
        <v>8.5668000000000006</v>
      </c>
      <c r="Q2410" s="58"/>
      <c r="R2410" s="59"/>
      <c r="S2410" s="59"/>
      <c r="T2410" s="59">
        <v>8.7381360000000008</v>
      </c>
      <c r="U2410" s="59"/>
      <c r="V2410" s="59"/>
      <c r="W2410" s="59"/>
      <c r="X2410" s="59">
        <v>8.9128987200000012</v>
      </c>
      <c r="Y2410" s="59"/>
    </row>
    <row r="2411" spans="3:25">
      <c r="C2411" s="13" t="str">
        <f>IFERROR(VLOOKUP(A2411,$H$13:$K$2718,4,0),"")</f>
        <v/>
      </c>
      <c r="H2411" s="54" t="s">
        <v>16956</v>
      </c>
      <c r="I2411" s="55" t="s">
        <v>20338</v>
      </c>
      <c r="J2411" s="55" t="s">
        <v>20339</v>
      </c>
      <c r="K2411" s="56">
        <v>1</v>
      </c>
      <c r="L2411" s="56" t="s">
        <v>20532</v>
      </c>
      <c r="M2411" s="57" t="s">
        <v>20537</v>
      </c>
      <c r="N2411" s="58"/>
      <c r="O2411" s="58"/>
      <c r="P2411" s="58">
        <v>8.0399999999999991</v>
      </c>
      <c r="Q2411" s="58"/>
      <c r="R2411" s="59"/>
      <c r="S2411" s="59"/>
      <c r="T2411" s="59">
        <v>8.2007999999999992</v>
      </c>
      <c r="U2411" s="59"/>
      <c r="V2411" s="59"/>
      <c r="W2411" s="59"/>
      <c r="X2411" s="59">
        <v>8.3648159999999994</v>
      </c>
      <c r="Y2411" s="59"/>
    </row>
    <row r="2412" spans="3:25">
      <c r="C2412" s="13" t="str">
        <f>IFERROR(VLOOKUP(A2412,$H$13:$K$2718,4,0),"")</f>
        <v/>
      </c>
      <c r="H2412" s="54" t="s">
        <v>16957</v>
      </c>
      <c r="I2412" s="55" t="s">
        <v>20340</v>
      </c>
      <c r="J2412" s="55" t="s">
        <v>20341</v>
      </c>
      <c r="K2412" s="56">
        <v>1</v>
      </c>
      <c r="L2412" s="56" t="s">
        <v>20532</v>
      </c>
      <c r="M2412" s="57" t="s">
        <v>20537</v>
      </c>
      <c r="N2412" s="58"/>
      <c r="O2412" s="58"/>
      <c r="P2412" s="58">
        <v>2.4300000000000002</v>
      </c>
      <c r="Q2412" s="58"/>
      <c r="R2412" s="59"/>
      <c r="S2412" s="59"/>
      <c r="T2412" s="59">
        <v>2.4786000000000001</v>
      </c>
      <c r="U2412" s="59"/>
      <c r="V2412" s="59"/>
      <c r="W2412" s="59"/>
      <c r="X2412" s="59">
        <v>2.5281720000000001</v>
      </c>
      <c r="Y2412" s="59"/>
    </row>
    <row r="2413" spans="3:25">
      <c r="C2413" s="13" t="str">
        <f>IFERROR(VLOOKUP(A2413,$H$13:$K$2718,4,0),"")</f>
        <v/>
      </c>
      <c r="H2413" s="54" t="s">
        <v>16958</v>
      </c>
      <c r="I2413" s="55" t="s">
        <v>20342</v>
      </c>
      <c r="J2413" s="55" t="s">
        <v>14562</v>
      </c>
      <c r="K2413" s="56">
        <v>1</v>
      </c>
      <c r="L2413" s="56" t="s">
        <v>20532</v>
      </c>
      <c r="M2413" s="57" t="s">
        <v>20537</v>
      </c>
      <c r="N2413" s="58"/>
      <c r="O2413" s="58"/>
      <c r="P2413" s="58">
        <v>9.27</v>
      </c>
      <c r="Q2413" s="58"/>
      <c r="R2413" s="59"/>
      <c r="S2413" s="59"/>
      <c r="T2413" s="59">
        <v>9.4553999999999991</v>
      </c>
      <c r="U2413" s="59"/>
      <c r="V2413" s="59"/>
      <c r="W2413" s="59"/>
      <c r="X2413" s="59">
        <v>9.6445079999999983</v>
      </c>
      <c r="Y2413" s="59"/>
    </row>
    <row r="2414" spans="3:25">
      <c r="C2414" s="13" t="str">
        <f>IFERROR(VLOOKUP(A2414,$H$13:$K$2718,4,0),"")</f>
        <v/>
      </c>
      <c r="H2414" s="54" t="s">
        <v>16959</v>
      </c>
      <c r="I2414" s="55" t="s">
        <v>14562</v>
      </c>
      <c r="J2414" s="55" t="s">
        <v>20343</v>
      </c>
      <c r="K2414" s="56">
        <v>1</v>
      </c>
      <c r="L2414" s="56" t="s">
        <v>20532</v>
      </c>
      <c r="M2414" s="57" t="s">
        <v>20537</v>
      </c>
      <c r="N2414" s="58"/>
      <c r="O2414" s="58"/>
      <c r="P2414" s="58">
        <v>11.309999999999999</v>
      </c>
      <c r="Q2414" s="58"/>
      <c r="R2414" s="59"/>
      <c r="S2414" s="59"/>
      <c r="T2414" s="59">
        <v>11.536199999999999</v>
      </c>
      <c r="U2414" s="59"/>
      <c r="V2414" s="59"/>
      <c r="W2414" s="59"/>
      <c r="X2414" s="59">
        <v>11.766923999999999</v>
      </c>
      <c r="Y2414" s="59"/>
    </row>
    <row r="2415" spans="3:25">
      <c r="C2415" s="13" t="str">
        <f>IFERROR(VLOOKUP(A2415,$H$13:$K$2718,4,0),"")</f>
        <v/>
      </c>
      <c r="H2415" s="54" t="s">
        <v>16960</v>
      </c>
      <c r="I2415" s="55" t="s">
        <v>20344</v>
      </c>
      <c r="J2415" s="55" t="s">
        <v>20345</v>
      </c>
      <c r="K2415" s="56">
        <v>6</v>
      </c>
      <c r="L2415" s="56" t="s">
        <v>20532</v>
      </c>
      <c r="M2415" s="57" t="s">
        <v>20537</v>
      </c>
      <c r="N2415" s="58"/>
      <c r="O2415" s="58"/>
      <c r="P2415" s="58">
        <v>4.6500000000000004</v>
      </c>
      <c r="Q2415" s="58"/>
      <c r="R2415" s="59"/>
      <c r="S2415" s="59"/>
      <c r="T2415" s="59">
        <v>4.7430000000000003</v>
      </c>
      <c r="U2415" s="59"/>
      <c r="V2415" s="59"/>
      <c r="W2415" s="59"/>
      <c r="X2415" s="59">
        <v>4.83786</v>
      </c>
      <c r="Y2415" s="59"/>
    </row>
    <row r="2416" spans="3:25">
      <c r="C2416" s="13" t="str">
        <f>IFERROR(VLOOKUP(A2416,$H$13:$K$2718,4,0),"")</f>
        <v/>
      </c>
      <c r="H2416" s="54" t="s">
        <v>16961</v>
      </c>
      <c r="I2416" s="55" t="s">
        <v>20346</v>
      </c>
      <c r="J2416" s="55" t="s">
        <v>20347</v>
      </c>
      <c r="K2416" s="56">
        <v>1</v>
      </c>
      <c r="L2416" s="56" t="s">
        <v>20532</v>
      </c>
      <c r="M2416" s="57" t="s">
        <v>20537</v>
      </c>
      <c r="N2416" s="58"/>
      <c r="O2416" s="58"/>
      <c r="P2416" s="58">
        <v>4.9499999999999993</v>
      </c>
      <c r="Q2416" s="58"/>
      <c r="R2416" s="59"/>
      <c r="S2416" s="59"/>
      <c r="T2416" s="59">
        <v>5.0489999999999995</v>
      </c>
      <c r="U2416" s="59"/>
      <c r="V2416" s="59"/>
      <c r="W2416" s="59"/>
      <c r="X2416" s="59">
        <v>5.1499799999999993</v>
      </c>
      <c r="Y2416" s="59"/>
    </row>
    <row r="2417" spans="3:25">
      <c r="C2417" s="13" t="str">
        <f>IFERROR(VLOOKUP(A2417,$H$13:$K$2718,4,0),"")</f>
        <v/>
      </c>
      <c r="H2417" s="54" t="s">
        <v>16962</v>
      </c>
      <c r="I2417" s="55" t="s">
        <v>20348</v>
      </c>
      <c r="J2417" s="55" t="s">
        <v>20349</v>
      </c>
      <c r="K2417" s="56">
        <v>1</v>
      </c>
      <c r="L2417" s="56" t="s">
        <v>20532</v>
      </c>
      <c r="M2417" s="57" t="s">
        <v>20537</v>
      </c>
      <c r="N2417" s="58"/>
      <c r="O2417" s="58"/>
      <c r="P2417" s="58">
        <v>4.4529600000000009</v>
      </c>
      <c r="Q2417" s="58"/>
      <c r="R2417" s="59"/>
      <c r="S2417" s="59"/>
      <c r="T2417" s="59">
        <v>4.5420192000000013</v>
      </c>
      <c r="U2417" s="59"/>
      <c r="V2417" s="59"/>
      <c r="W2417" s="59"/>
      <c r="X2417" s="59">
        <v>4.6328595840000011</v>
      </c>
      <c r="Y2417" s="59"/>
    </row>
    <row r="2418" spans="3:25">
      <c r="C2418" s="13" t="str">
        <f>IFERROR(VLOOKUP(A2418,$H$13:$K$2718,4,0),"")</f>
        <v/>
      </c>
      <c r="H2418" s="54" t="s">
        <v>16963</v>
      </c>
      <c r="I2418" s="55" t="s">
        <v>20350</v>
      </c>
      <c r="J2418" s="55" t="s">
        <v>14562</v>
      </c>
      <c r="K2418" s="56">
        <v>1</v>
      </c>
      <c r="L2418" s="56" t="s">
        <v>20532</v>
      </c>
      <c r="M2418" s="57" t="s">
        <v>20537</v>
      </c>
      <c r="N2418" s="58"/>
      <c r="O2418" s="58"/>
      <c r="P2418" s="58">
        <v>5.1300000000000008</v>
      </c>
      <c r="Q2418" s="58"/>
      <c r="R2418" s="59"/>
      <c r="S2418" s="59"/>
      <c r="T2418" s="59">
        <v>5.2326000000000006</v>
      </c>
      <c r="U2418" s="59"/>
      <c r="V2418" s="59"/>
      <c r="W2418" s="59"/>
      <c r="X2418" s="59">
        <v>5.3372520000000003</v>
      </c>
      <c r="Y2418" s="59"/>
    </row>
    <row r="2419" spans="3:25">
      <c r="C2419" s="13" t="str">
        <f>IFERROR(VLOOKUP(A2419,$H$13:$K$2718,4,0),"")</f>
        <v/>
      </c>
      <c r="H2419" s="54" t="s">
        <v>16964</v>
      </c>
      <c r="I2419" s="55" t="s">
        <v>20351</v>
      </c>
      <c r="J2419" s="55" t="s">
        <v>20352</v>
      </c>
      <c r="K2419" s="56">
        <v>1</v>
      </c>
      <c r="L2419" s="56" t="s">
        <v>20532</v>
      </c>
      <c r="M2419" s="57" t="s">
        <v>20537</v>
      </c>
      <c r="N2419" s="58"/>
      <c r="O2419" s="58"/>
      <c r="P2419" s="58">
        <v>7.31</v>
      </c>
      <c r="Q2419" s="58"/>
      <c r="R2419" s="59"/>
      <c r="S2419" s="59"/>
      <c r="T2419" s="59">
        <v>7.4561999999999999</v>
      </c>
      <c r="U2419" s="59"/>
      <c r="V2419" s="59"/>
      <c r="W2419" s="59"/>
      <c r="X2419" s="59">
        <v>7.6053239999999995</v>
      </c>
      <c r="Y2419" s="59"/>
    </row>
    <row r="2420" spans="3:25">
      <c r="C2420" s="13" t="str">
        <f>IFERROR(VLOOKUP(A2420,$H$13:$K$2718,4,0),"")</f>
        <v/>
      </c>
      <c r="H2420" s="54" t="s">
        <v>16965</v>
      </c>
      <c r="I2420" s="55" t="s">
        <v>14562</v>
      </c>
      <c r="J2420" s="55" t="s">
        <v>20353</v>
      </c>
      <c r="K2420" s="56">
        <v>1</v>
      </c>
      <c r="L2420" s="56" t="s">
        <v>20532</v>
      </c>
      <c r="M2420" s="57" t="s">
        <v>20537</v>
      </c>
      <c r="N2420" s="58"/>
      <c r="O2420" s="58"/>
      <c r="P2420" s="58">
        <v>4.9599999999999991</v>
      </c>
      <c r="Q2420" s="58"/>
      <c r="R2420" s="59"/>
      <c r="S2420" s="59"/>
      <c r="T2420" s="59">
        <v>5.0591999999999988</v>
      </c>
      <c r="U2420" s="59"/>
      <c r="V2420" s="59"/>
      <c r="W2420" s="59"/>
      <c r="X2420" s="59">
        <v>5.1603839999999987</v>
      </c>
      <c r="Y2420" s="59"/>
    </row>
    <row r="2421" spans="3:25">
      <c r="C2421" s="13" t="str">
        <f>IFERROR(VLOOKUP(A2421,$H$13:$K$2718,4,0),"")</f>
        <v/>
      </c>
      <c r="H2421" s="54" t="s">
        <v>16966</v>
      </c>
      <c r="I2421" s="55" t="s">
        <v>14562</v>
      </c>
      <c r="J2421" s="55" t="s">
        <v>14562</v>
      </c>
      <c r="K2421" s="56">
        <v>1</v>
      </c>
      <c r="L2421" s="56" t="s">
        <v>20532</v>
      </c>
      <c r="M2421" s="57" t="s">
        <v>20537</v>
      </c>
      <c r="N2421" s="58"/>
      <c r="O2421" s="58"/>
      <c r="P2421" s="58">
        <v>7.13</v>
      </c>
      <c r="Q2421" s="58"/>
      <c r="R2421" s="59"/>
      <c r="S2421" s="59"/>
      <c r="T2421" s="59">
        <v>7.2725999999999997</v>
      </c>
      <c r="U2421" s="59"/>
      <c r="V2421" s="59"/>
      <c r="W2421" s="59"/>
      <c r="X2421" s="59">
        <v>7.4180519999999994</v>
      </c>
      <c r="Y2421" s="59"/>
    </row>
    <row r="2422" spans="3:25">
      <c r="C2422" s="13" t="str">
        <f>IFERROR(VLOOKUP(A2422,$H$13:$K$2718,4,0),"")</f>
        <v/>
      </c>
      <c r="H2422" s="54" t="s">
        <v>16967</v>
      </c>
      <c r="I2422" s="55" t="s">
        <v>14562</v>
      </c>
      <c r="J2422" s="55" t="s">
        <v>14562</v>
      </c>
      <c r="K2422" s="56">
        <v>1</v>
      </c>
      <c r="L2422" s="56" t="s">
        <v>20533</v>
      </c>
      <c r="M2422" s="57" t="s">
        <v>20537</v>
      </c>
      <c r="N2422" s="58"/>
      <c r="O2422" s="58"/>
      <c r="P2422" s="58">
        <v>12.26</v>
      </c>
      <c r="Q2422" s="58"/>
      <c r="R2422" s="59"/>
      <c r="S2422" s="59"/>
      <c r="T2422" s="59">
        <v>12.5052</v>
      </c>
      <c r="U2422" s="59"/>
      <c r="V2422" s="59"/>
      <c r="W2422" s="59"/>
      <c r="X2422" s="59">
        <v>12.755304000000001</v>
      </c>
      <c r="Y2422" s="59"/>
    </row>
    <row r="2423" spans="3:25">
      <c r="C2423" s="13" t="str">
        <f>IFERROR(VLOOKUP(A2423,$H$13:$K$2718,4,0),"")</f>
        <v/>
      </c>
      <c r="H2423" s="54" t="s">
        <v>16968</v>
      </c>
      <c r="I2423" s="55" t="s">
        <v>14562</v>
      </c>
      <c r="J2423" s="55" t="s">
        <v>14562</v>
      </c>
      <c r="K2423" s="56">
        <v>1</v>
      </c>
      <c r="L2423" s="56" t="s">
        <v>20533</v>
      </c>
      <c r="M2423" s="57" t="s">
        <v>20537</v>
      </c>
      <c r="N2423" s="58"/>
      <c r="O2423" s="58"/>
      <c r="P2423" s="58">
        <v>4.7820000000000018</v>
      </c>
      <c r="Q2423" s="58"/>
      <c r="R2423" s="59"/>
      <c r="S2423" s="59"/>
      <c r="T2423" s="59">
        <v>4.8776400000000022</v>
      </c>
      <c r="U2423" s="59"/>
      <c r="V2423" s="59"/>
      <c r="W2423" s="59"/>
      <c r="X2423" s="59">
        <v>4.9751928000000021</v>
      </c>
      <c r="Y2423" s="59"/>
    </row>
    <row r="2424" spans="3:25">
      <c r="C2424" s="13" t="str">
        <f>IFERROR(VLOOKUP(A2424,$H$13:$K$2718,4,0),"")</f>
        <v/>
      </c>
      <c r="H2424" s="54" t="s">
        <v>16969</v>
      </c>
      <c r="I2424" s="55" t="s">
        <v>14562</v>
      </c>
      <c r="J2424" s="55" t="s">
        <v>14562</v>
      </c>
      <c r="K2424" s="56">
        <v>1</v>
      </c>
      <c r="L2424" s="56" t="s">
        <v>20533</v>
      </c>
      <c r="M2424" s="57" t="s">
        <v>20537</v>
      </c>
      <c r="N2424" s="58"/>
      <c r="O2424" s="58"/>
      <c r="P2424" s="58">
        <v>53.85</v>
      </c>
      <c r="Q2424" s="58"/>
      <c r="R2424" s="59"/>
      <c r="S2424" s="59"/>
      <c r="T2424" s="59">
        <v>54.927</v>
      </c>
      <c r="U2424" s="59"/>
      <c r="V2424" s="59"/>
      <c r="W2424" s="59"/>
      <c r="X2424" s="59">
        <v>56.025539999999999</v>
      </c>
      <c r="Y2424" s="59"/>
    </row>
    <row r="2425" spans="3:25">
      <c r="C2425" s="13" t="str">
        <f>IFERROR(VLOOKUP(A2425,$H$13:$K$2718,4,0),"")</f>
        <v/>
      </c>
      <c r="H2425" s="54" t="s">
        <v>16970</v>
      </c>
      <c r="I2425" s="55" t="s">
        <v>14562</v>
      </c>
      <c r="J2425" s="55" t="s">
        <v>14562</v>
      </c>
      <c r="K2425" s="56">
        <v>1</v>
      </c>
      <c r="L2425" s="56" t="s">
        <v>20533</v>
      </c>
      <c r="M2425" s="57" t="s">
        <v>20537</v>
      </c>
      <c r="N2425" s="58"/>
      <c r="O2425" s="58"/>
      <c r="P2425" s="58">
        <v>8.6999999999999993</v>
      </c>
      <c r="Q2425" s="58"/>
      <c r="R2425" s="59"/>
      <c r="S2425" s="59"/>
      <c r="T2425" s="59">
        <v>8.8739999999999988</v>
      </c>
      <c r="U2425" s="59"/>
      <c r="V2425" s="59"/>
      <c r="W2425" s="59"/>
      <c r="X2425" s="59">
        <v>9.051479999999998</v>
      </c>
      <c r="Y2425" s="59"/>
    </row>
    <row r="2426" spans="3:25">
      <c r="C2426" s="13" t="str">
        <f>IFERROR(VLOOKUP(A2426,$H$13:$K$2718,4,0),"")</f>
        <v/>
      </c>
      <c r="H2426" s="54" t="s">
        <v>16971</v>
      </c>
      <c r="I2426" s="55" t="s">
        <v>14562</v>
      </c>
      <c r="J2426" s="55" t="s">
        <v>14562</v>
      </c>
      <c r="K2426" s="56">
        <v>1</v>
      </c>
      <c r="L2426" s="56" t="s">
        <v>20533</v>
      </c>
      <c r="M2426" s="57" t="s">
        <v>20537</v>
      </c>
      <c r="N2426" s="58"/>
      <c r="O2426" s="58"/>
      <c r="P2426" s="58">
        <v>4.7820000000000018</v>
      </c>
      <c r="Q2426" s="58"/>
      <c r="R2426" s="59"/>
      <c r="S2426" s="59"/>
      <c r="T2426" s="59">
        <v>4.8776400000000022</v>
      </c>
      <c r="U2426" s="59"/>
      <c r="V2426" s="59"/>
      <c r="W2426" s="59"/>
      <c r="X2426" s="59">
        <v>4.9751928000000021</v>
      </c>
      <c r="Y2426" s="59"/>
    </row>
    <row r="2427" spans="3:25">
      <c r="C2427" s="13" t="str">
        <f>IFERROR(VLOOKUP(A2427,$H$13:$K$2718,4,0),"")</f>
        <v/>
      </c>
      <c r="H2427" s="54" t="s">
        <v>16972</v>
      </c>
      <c r="I2427" s="55" t="s">
        <v>14562</v>
      </c>
      <c r="J2427" s="55" t="s">
        <v>14562</v>
      </c>
      <c r="K2427" s="56">
        <v>1</v>
      </c>
      <c r="L2427" s="56" t="s">
        <v>20533</v>
      </c>
      <c r="M2427" s="57" t="s">
        <v>20537</v>
      </c>
      <c r="N2427" s="58"/>
      <c r="O2427" s="58"/>
      <c r="P2427" s="58">
        <v>4.6999999999999993</v>
      </c>
      <c r="Q2427" s="58"/>
      <c r="R2427" s="59"/>
      <c r="S2427" s="59"/>
      <c r="T2427" s="59">
        <v>4.7939999999999996</v>
      </c>
      <c r="U2427" s="59"/>
      <c r="V2427" s="59"/>
      <c r="W2427" s="59"/>
      <c r="X2427" s="59">
        <v>4.8898799999999998</v>
      </c>
      <c r="Y2427" s="59"/>
    </row>
    <row r="2428" spans="3:25">
      <c r="C2428" s="13" t="str">
        <f>IFERROR(VLOOKUP(A2428,$H$13:$K$2718,4,0),"")</f>
        <v/>
      </c>
      <c r="H2428" s="54" t="s">
        <v>16973</v>
      </c>
      <c r="I2428" s="55" t="s">
        <v>14562</v>
      </c>
      <c r="J2428" s="55" t="s">
        <v>14562</v>
      </c>
      <c r="K2428" s="56">
        <v>1</v>
      </c>
      <c r="L2428" s="56" t="s">
        <v>20533</v>
      </c>
      <c r="M2428" s="57" t="s">
        <v>20537</v>
      </c>
      <c r="N2428" s="58"/>
      <c r="O2428" s="58"/>
      <c r="P2428" s="58">
        <v>6.2557500000000008</v>
      </c>
      <c r="Q2428" s="58"/>
      <c r="R2428" s="59"/>
      <c r="S2428" s="59"/>
      <c r="T2428" s="59">
        <v>6.3808650000000009</v>
      </c>
      <c r="U2428" s="59"/>
      <c r="V2428" s="59"/>
      <c r="W2428" s="59"/>
      <c r="X2428" s="59">
        <v>6.5084823000000007</v>
      </c>
      <c r="Y2428" s="59"/>
    </row>
    <row r="2429" spans="3:25">
      <c r="C2429" s="13" t="str">
        <f>IFERROR(VLOOKUP(A2429,$H$13:$K$2718,4,0),"")</f>
        <v/>
      </c>
      <c r="H2429" s="54" t="s">
        <v>16974</v>
      </c>
      <c r="I2429" s="55" t="s">
        <v>14562</v>
      </c>
      <c r="J2429" s="55" t="s">
        <v>14562</v>
      </c>
      <c r="K2429" s="56">
        <v>1</v>
      </c>
      <c r="L2429" s="56" t="s">
        <v>20533</v>
      </c>
      <c r="M2429" s="57" t="s">
        <v>20537</v>
      </c>
      <c r="N2429" s="58"/>
      <c r="O2429" s="58"/>
      <c r="P2429" s="58">
        <v>7.71</v>
      </c>
      <c r="Q2429" s="58"/>
      <c r="R2429" s="59"/>
      <c r="S2429" s="59"/>
      <c r="T2429" s="59">
        <v>7.8642000000000003</v>
      </c>
      <c r="U2429" s="59"/>
      <c r="V2429" s="59"/>
      <c r="W2429" s="59"/>
      <c r="X2429" s="59">
        <v>8.0214840000000009</v>
      </c>
      <c r="Y2429" s="59"/>
    </row>
    <row r="2430" spans="3:25">
      <c r="C2430" s="13" t="str">
        <f>IFERROR(VLOOKUP(A2430,$H$13:$K$2718,4,0),"")</f>
        <v/>
      </c>
      <c r="H2430" s="54" t="s">
        <v>16975</v>
      </c>
      <c r="I2430" s="55" t="s">
        <v>14562</v>
      </c>
      <c r="J2430" s="55" t="s">
        <v>14562</v>
      </c>
      <c r="K2430" s="56">
        <v>1</v>
      </c>
      <c r="L2430" s="56" t="s">
        <v>20533</v>
      </c>
      <c r="M2430" s="57" t="s">
        <v>20537</v>
      </c>
      <c r="N2430" s="58"/>
      <c r="O2430" s="58"/>
      <c r="P2430" s="58">
        <v>4.9057499999999994</v>
      </c>
      <c r="Q2430" s="58"/>
      <c r="R2430" s="59"/>
      <c r="S2430" s="59"/>
      <c r="T2430" s="59">
        <v>5.0038649999999993</v>
      </c>
      <c r="U2430" s="59"/>
      <c r="V2430" s="59"/>
      <c r="W2430" s="59"/>
      <c r="X2430" s="59">
        <v>5.103942299999999</v>
      </c>
      <c r="Y2430" s="59"/>
    </row>
    <row r="2431" spans="3:25">
      <c r="C2431" s="13" t="str">
        <f>IFERROR(VLOOKUP(A2431,$H$13:$K$2718,4,0),"")</f>
        <v/>
      </c>
      <c r="H2431" s="54" t="s">
        <v>16976</v>
      </c>
      <c r="I2431" s="55" t="s">
        <v>14562</v>
      </c>
      <c r="J2431" s="55" t="s">
        <v>14562</v>
      </c>
      <c r="K2431" s="56">
        <v>1</v>
      </c>
      <c r="L2431" s="56" t="s">
        <v>20533</v>
      </c>
      <c r="M2431" s="57" t="s">
        <v>20537</v>
      </c>
      <c r="N2431" s="58"/>
      <c r="O2431" s="58"/>
      <c r="P2431" s="58">
        <v>51.35499999999999</v>
      </c>
      <c r="Q2431" s="58"/>
      <c r="R2431" s="59"/>
      <c r="S2431" s="59"/>
      <c r="T2431" s="59">
        <v>52.382099999999987</v>
      </c>
      <c r="U2431" s="59"/>
      <c r="V2431" s="59"/>
      <c r="W2431" s="59"/>
      <c r="X2431" s="59">
        <v>53.42974199999999</v>
      </c>
      <c r="Y2431" s="59"/>
    </row>
    <row r="2432" spans="3:25">
      <c r="C2432" s="13" t="str">
        <f>IFERROR(VLOOKUP(A2432,$H$13:$K$2718,4,0),"")</f>
        <v/>
      </c>
      <c r="H2432" s="54" t="s">
        <v>16977</v>
      </c>
      <c r="I2432" s="55" t="s">
        <v>14562</v>
      </c>
      <c r="J2432" s="55" t="s">
        <v>14562</v>
      </c>
      <c r="K2432" s="56">
        <v>1</v>
      </c>
      <c r="L2432" s="56" t="s">
        <v>20533</v>
      </c>
      <c r="M2432" s="57" t="s">
        <v>20537</v>
      </c>
      <c r="N2432" s="58"/>
      <c r="O2432" s="58"/>
      <c r="P2432" s="58">
        <v>63.66</v>
      </c>
      <c r="Q2432" s="58"/>
      <c r="R2432" s="59"/>
      <c r="S2432" s="59"/>
      <c r="T2432" s="59">
        <v>64.933199999999999</v>
      </c>
      <c r="U2432" s="59"/>
      <c r="V2432" s="59"/>
      <c r="W2432" s="59"/>
      <c r="X2432" s="59">
        <v>66.231864000000002</v>
      </c>
      <c r="Y2432" s="59"/>
    </row>
    <row r="2433" spans="3:25">
      <c r="C2433" s="13" t="str">
        <f>IFERROR(VLOOKUP(A2433,$H$13:$K$2718,4,0),"")</f>
        <v/>
      </c>
      <c r="H2433" s="54" t="s">
        <v>16978</v>
      </c>
      <c r="I2433" s="55" t="s">
        <v>14562</v>
      </c>
      <c r="J2433" s="55" t="s">
        <v>14562</v>
      </c>
      <c r="K2433" s="56">
        <v>1</v>
      </c>
      <c r="L2433" s="56" t="s">
        <v>20533</v>
      </c>
      <c r="M2433" s="57" t="s">
        <v>20537</v>
      </c>
      <c r="N2433" s="58"/>
      <c r="O2433" s="58"/>
      <c r="P2433" s="58">
        <v>11.99625</v>
      </c>
      <c r="Q2433" s="58"/>
      <c r="R2433" s="59"/>
      <c r="S2433" s="59"/>
      <c r="T2433" s="59">
        <v>12.236174999999999</v>
      </c>
      <c r="U2433" s="59"/>
      <c r="V2433" s="59"/>
      <c r="W2433" s="59"/>
      <c r="X2433" s="59">
        <v>12.480898499999999</v>
      </c>
      <c r="Y2433" s="59"/>
    </row>
    <row r="2434" spans="3:25">
      <c r="C2434" s="13" t="str">
        <f>IFERROR(VLOOKUP(A2434,$H$13:$K$2718,4,0),"")</f>
        <v/>
      </c>
      <c r="H2434" s="54" t="s">
        <v>16979</v>
      </c>
      <c r="I2434" s="55" t="s">
        <v>14562</v>
      </c>
      <c r="J2434" s="55" t="s">
        <v>14562</v>
      </c>
      <c r="K2434" s="56">
        <v>1</v>
      </c>
      <c r="L2434" s="56" t="s">
        <v>20533</v>
      </c>
      <c r="M2434" s="57" t="s">
        <v>20537</v>
      </c>
      <c r="N2434" s="58"/>
      <c r="O2434" s="58"/>
      <c r="P2434" s="58">
        <v>7.97</v>
      </c>
      <c r="Q2434" s="58"/>
      <c r="R2434" s="59"/>
      <c r="S2434" s="59"/>
      <c r="T2434" s="59">
        <v>8.1294000000000004</v>
      </c>
      <c r="U2434" s="59"/>
      <c r="V2434" s="59"/>
      <c r="W2434" s="59"/>
      <c r="X2434" s="59">
        <v>8.2919879999999999</v>
      </c>
      <c r="Y2434" s="59"/>
    </row>
    <row r="2435" spans="3:25">
      <c r="C2435" s="13" t="str">
        <f>IFERROR(VLOOKUP(A2435,$H$13:$K$2718,4,0),"")</f>
        <v/>
      </c>
      <c r="H2435" s="54" t="s">
        <v>16980</v>
      </c>
      <c r="I2435" s="55" t="s">
        <v>14562</v>
      </c>
      <c r="J2435" s="55" t="s">
        <v>14562</v>
      </c>
      <c r="K2435" s="56">
        <v>1</v>
      </c>
      <c r="L2435" s="56" t="s">
        <v>20533</v>
      </c>
      <c r="M2435" s="57" t="s">
        <v>20537</v>
      </c>
      <c r="N2435" s="58"/>
      <c r="O2435" s="58"/>
      <c r="P2435" s="58">
        <v>4.9400000000000004</v>
      </c>
      <c r="Q2435" s="58"/>
      <c r="R2435" s="59"/>
      <c r="S2435" s="59"/>
      <c r="T2435" s="59">
        <v>5.0388000000000002</v>
      </c>
      <c r="U2435" s="59"/>
      <c r="V2435" s="59"/>
      <c r="W2435" s="59"/>
      <c r="X2435" s="59">
        <v>5.1395759999999999</v>
      </c>
      <c r="Y2435" s="59"/>
    </row>
    <row r="2436" spans="3:25">
      <c r="C2436" s="13" t="str">
        <f>IFERROR(VLOOKUP(A2436,$H$13:$K$2718,4,0),"")</f>
        <v/>
      </c>
      <c r="H2436" s="54" t="s">
        <v>16981</v>
      </c>
      <c r="I2436" s="55" t="s">
        <v>14562</v>
      </c>
      <c r="J2436" s="55" t="s">
        <v>14562</v>
      </c>
      <c r="K2436" s="56">
        <v>1</v>
      </c>
      <c r="L2436" s="56" t="s">
        <v>20533</v>
      </c>
      <c r="M2436" s="57" t="s">
        <v>20537</v>
      </c>
      <c r="N2436" s="58"/>
      <c r="O2436" s="58"/>
      <c r="P2436" s="58">
        <v>5.2679999999999989</v>
      </c>
      <c r="Q2436" s="58"/>
      <c r="R2436" s="59"/>
      <c r="S2436" s="59"/>
      <c r="T2436" s="59">
        <v>5.373359999999999</v>
      </c>
      <c r="U2436" s="59"/>
      <c r="V2436" s="59"/>
      <c r="W2436" s="59"/>
      <c r="X2436" s="59">
        <v>5.4808271999999993</v>
      </c>
      <c r="Y2436" s="59"/>
    </row>
    <row r="2437" spans="3:25">
      <c r="C2437" s="13" t="str">
        <f>IFERROR(VLOOKUP(A2437,$H$13:$K$2718,4,0),"")</f>
        <v/>
      </c>
      <c r="H2437" s="54" t="s">
        <v>16982</v>
      </c>
      <c r="I2437" s="55" t="s">
        <v>14562</v>
      </c>
      <c r="J2437" s="55" t="s">
        <v>14562</v>
      </c>
      <c r="K2437" s="56">
        <v>1</v>
      </c>
      <c r="L2437" s="56" t="s">
        <v>20533</v>
      </c>
      <c r="M2437" s="57" t="s">
        <v>20537</v>
      </c>
      <c r="N2437" s="58"/>
      <c r="O2437" s="58"/>
      <c r="P2437" s="58">
        <v>6.88</v>
      </c>
      <c r="Q2437" s="58"/>
      <c r="R2437" s="59"/>
      <c r="S2437" s="59"/>
      <c r="T2437" s="59">
        <v>7.0175999999999998</v>
      </c>
      <c r="U2437" s="59"/>
      <c r="V2437" s="59"/>
      <c r="W2437" s="59"/>
      <c r="X2437" s="59">
        <v>7.1579519999999999</v>
      </c>
      <c r="Y2437" s="59"/>
    </row>
    <row r="2438" spans="3:25">
      <c r="C2438" s="13" t="str">
        <f>IFERROR(VLOOKUP(A2438,$H$13:$K$2718,4,0),"")</f>
        <v/>
      </c>
      <c r="H2438" s="54" t="s">
        <v>16983</v>
      </c>
      <c r="I2438" s="55" t="s">
        <v>14562</v>
      </c>
      <c r="J2438" s="55" t="s">
        <v>14562</v>
      </c>
      <c r="K2438" s="56">
        <v>1</v>
      </c>
      <c r="L2438" s="56" t="s">
        <v>20533</v>
      </c>
      <c r="M2438" s="57" t="s">
        <v>20537</v>
      </c>
      <c r="N2438" s="58"/>
      <c r="O2438" s="58"/>
      <c r="P2438" s="58">
        <v>8.18</v>
      </c>
      <c r="Q2438" s="58"/>
      <c r="R2438" s="59"/>
      <c r="S2438" s="59"/>
      <c r="T2438" s="59">
        <v>8.3436000000000003</v>
      </c>
      <c r="U2438" s="59"/>
      <c r="V2438" s="59"/>
      <c r="W2438" s="59"/>
      <c r="X2438" s="59">
        <v>8.510472</v>
      </c>
      <c r="Y2438" s="59"/>
    </row>
    <row r="2439" spans="3:25">
      <c r="C2439" s="13" t="str">
        <f>IFERROR(VLOOKUP(A2439,$H$13:$K$2718,4,0),"")</f>
        <v/>
      </c>
      <c r="H2439" s="54" t="s">
        <v>16984</v>
      </c>
      <c r="I2439" s="55" t="s">
        <v>14562</v>
      </c>
      <c r="J2439" s="55" t="s">
        <v>14562</v>
      </c>
      <c r="K2439" s="56">
        <v>1</v>
      </c>
      <c r="L2439" s="56" t="s">
        <v>20533</v>
      </c>
      <c r="M2439" s="57" t="s">
        <v>20537</v>
      </c>
      <c r="N2439" s="58"/>
      <c r="O2439" s="58"/>
      <c r="P2439" s="58">
        <v>9.0500000000000007</v>
      </c>
      <c r="Q2439" s="58"/>
      <c r="R2439" s="59"/>
      <c r="S2439" s="59"/>
      <c r="T2439" s="59">
        <v>9.2309999999999999</v>
      </c>
      <c r="U2439" s="59"/>
      <c r="V2439" s="59"/>
      <c r="W2439" s="59"/>
      <c r="X2439" s="59">
        <v>9.4156200000000005</v>
      </c>
      <c r="Y2439" s="59"/>
    </row>
    <row r="2440" spans="3:25">
      <c r="C2440" s="13" t="str">
        <f>IFERROR(VLOOKUP(A2440,$H$13:$K$2718,4,0),"")</f>
        <v/>
      </c>
      <c r="H2440" s="54" t="s">
        <v>16985</v>
      </c>
      <c r="I2440" s="55" t="s">
        <v>20354</v>
      </c>
      <c r="J2440" s="55" t="s">
        <v>14562</v>
      </c>
      <c r="K2440" s="56">
        <v>1</v>
      </c>
      <c r="L2440" s="56" t="s">
        <v>20533</v>
      </c>
      <c r="M2440" s="57" t="s">
        <v>20537</v>
      </c>
      <c r="N2440" s="58"/>
      <c r="O2440" s="58"/>
      <c r="P2440" s="58">
        <v>23.84</v>
      </c>
      <c r="Q2440" s="58"/>
      <c r="R2440" s="59"/>
      <c r="S2440" s="59"/>
      <c r="T2440" s="59">
        <v>24.316800000000001</v>
      </c>
      <c r="U2440" s="59"/>
      <c r="V2440" s="59"/>
      <c r="W2440" s="59"/>
      <c r="X2440" s="59">
        <v>24.803136000000002</v>
      </c>
      <c r="Y2440" s="59"/>
    </row>
    <row r="2441" spans="3:25">
      <c r="C2441" s="13" t="str">
        <f>IFERROR(VLOOKUP(A2441,$H$13:$K$2718,4,0),"")</f>
        <v/>
      </c>
      <c r="H2441" s="54" t="s">
        <v>16986</v>
      </c>
      <c r="I2441" s="55" t="s">
        <v>20355</v>
      </c>
      <c r="J2441" s="55" t="s">
        <v>14562</v>
      </c>
      <c r="K2441" s="56">
        <v>1</v>
      </c>
      <c r="L2441" s="56" t="s">
        <v>20533</v>
      </c>
      <c r="M2441" s="57" t="s">
        <v>20537</v>
      </c>
      <c r="N2441" s="58"/>
      <c r="O2441" s="58"/>
      <c r="P2441" s="58">
        <v>6.7</v>
      </c>
      <c r="Q2441" s="58"/>
      <c r="R2441" s="59"/>
      <c r="S2441" s="59"/>
      <c r="T2441" s="59">
        <v>6.8340000000000005</v>
      </c>
      <c r="U2441" s="59"/>
      <c r="V2441" s="59"/>
      <c r="W2441" s="59"/>
      <c r="X2441" s="59">
        <v>6.9706800000000007</v>
      </c>
      <c r="Y2441" s="59"/>
    </row>
    <row r="2442" spans="3:25">
      <c r="C2442" s="13" t="str">
        <f>IFERROR(VLOOKUP(A2442,$H$13:$K$2718,4,0),"")</f>
        <v/>
      </c>
      <c r="H2442" s="54" t="s">
        <v>16987</v>
      </c>
      <c r="I2442" s="55" t="s">
        <v>19847</v>
      </c>
      <c r="J2442" s="55" t="s">
        <v>14562</v>
      </c>
      <c r="K2442" s="56">
        <v>1</v>
      </c>
      <c r="L2442" s="56" t="s">
        <v>20533</v>
      </c>
      <c r="M2442" s="57" t="s">
        <v>20537</v>
      </c>
      <c r="N2442" s="58"/>
      <c r="O2442" s="58"/>
      <c r="P2442" s="58">
        <v>13.51</v>
      </c>
      <c r="Q2442" s="58"/>
      <c r="R2442" s="59"/>
      <c r="S2442" s="59"/>
      <c r="T2442" s="59">
        <v>13.780200000000001</v>
      </c>
      <c r="U2442" s="59"/>
      <c r="V2442" s="59"/>
      <c r="W2442" s="59"/>
      <c r="X2442" s="59">
        <v>14.055804</v>
      </c>
      <c r="Y2442" s="59"/>
    </row>
    <row r="2443" spans="3:25">
      <c r="C2443" s="13" t="str">
        <f>IFERROR(VLOOKUP(A2443,$H$13:$K$2718,4,0),"")</f>
        <v/>
      </c>
      <c r="H2443" s="54" t="s">
        <v>16988</v>
      </c>
      <c r="I2443" s="55" t="s">
        <v>14562</v>
      </c>
      <c r="J2443" s="55" t="s">
        <v>14562</v>
      </c>
      <c r="K2443" s="56">
        <v>1</v>
      </c>
      <c r="L2443" s="56" t="s">
        <v>20533</v>
      </c>
      <c r="M2443" s="57" t="s">
        <v>20537</v>
      </c>
      <c r="N2443" s="58"/>
      <c r="O2443" s="58"/>
      <c r="P2443" s="58">
        <v>22.66</v>
      </c>
      <c r="Q2443" s="58"/>
      <c r="R2443" s="59"/>
      <c r="S2443" s="59"/>
      <c r="T2443" s="59">
        <v>23.113199999999999</v>
      </c>
      <c r="U2443" s="59"/>
      <c r="V2443" s="59"/>
      <c r="W2443" s="59"/>
      <c r="X2443" s="59">
        <v>23.575464</v>
      </c>
      <c r="Y2443" s="59"/>
    </row>
    <row r="2444" spans="3:25">
      <c r="C2444" s="13" t="str">
        <f>IFERROR(VLOOKUP(A2444,$H$13:$K$2718,4,0),"")</f>
        <v/>
      </c>
      <c r="H2444" s="54" t="s">
        <v>16989</v>
      </c>
      <c r="I2444" s="55" t="s">
        <v>14562</v>
      </c>
      <c r="J2444" s="55" t="s">
        <v>14562</v>
      </c>
      <c r="K2444" s="56">
        <v>1</v>
      </c>
      <c r="L2444" s="56" t="s">
        <v>20532</v>
      </c>
      <c r="M2444" s="57" t="s">
        <v>20537</v>
      </c>
      <c r="N2444" s="58"/>
      <c r="O2444" s="58"/>
      <c r="P2444" s="58">
        <v>7.7</v>
      </c>
      <c r="Q2444" s="58"/>
      <c r="R2444" s="59"/>
      <c r="S2444" s="59"/>
      <c r="T2444" s="59">
        <v>7.8540000000000001</v>
      </c>
      <c r="U2444" s="59"/>
      <c r="V2444" s="59"/>
      <c r="W2444" s="59"/>
      <c r="X2444" s="59">
        <v>8.0110799999999998</v>
      </c>
      <c r="Y2444" s="59"/>
    </row>
    <row r="2445" spans="3:25">
      <c r="C2445" s="13" t="str">
        <f>IFERROR(VLOOKUP(A2445,$H$13:$K$2718,4,0),"")</f>
        <v/>
      </c>
      <c r="H2445" s="54" t="s">
        <v>16990</v>
      </c>
      <c r="I2445" s="55" t="s">
        <v>14562</v>
      </c>
      <c r="J2445" s="55" t="s">
        <v>14562</v>
      </c>
      <c r="K2445" s="56">
        <v>1</v>
      </c>
      <c r="L2445" s="56" t="s">
        <v>20532</v>
      </c>
      <c r="M2445" s="57" t="s">
        <v>20537</v>
      </c>
      <c r="N2445" s="58"/>
      <c r="O2445" s="58"/>
      <c r="P2445" s="58">
        <v>7.7</v>
      </c>
      <c r="Q2445" s="58"/>
      <c r="R2445" s="59"/>
      <c r="S2445" s="59"/>
      <c r="T2445" s="59">
        <v>7.8540000000000001</v>
      </c>
      <c r="U2445" s="59"/>
      <c r="V2445" s="59"/>
      <c r="W2445" s="59"/>
      <c r="X2445" s="59">
        <v>8.0110799999999998</v>
      </c>
      <c r="Y2445" s="59"/>
    </row>
    <row r="2446" spans="3:25">
      <c r="C2446" s="13" t="str">
        <f>IFERROR(VLOOKUP(A2446,$H$13:$K$2718,4,0),"")</f>
        <v/>
      </c>
      <c r="H2446" s="54" t="s">
        <v>16991</v>
      </c>
      <c r="I2446" s="55" t="s">
        <v>14562</v>
      </c>
      <c r="J2446" s="55" t="s">
        <v>14562</v>
      </c>
      <c r="K2446" s="56">
        <v>1</v>
      </c>
      <c r="L2446" s="56" t="s">
        <v>20532</v>
      </c>
      <c r="M2446" s="57" t="s">
        <v>20537</v>
      </c>
      <c r="N2446" s="58"/>
      <c r="O2446" s="58"/>
      <c r="P2446" s="58">
        <v>9.11</v>
      </c>
      <c r="Q2446" s="58"/>
      <c r="R2446" s="59"/>
      <c r="S2446" s="59"/>
      <c r="T2446" s="59">
        <v>9.2921999999999993</v>
      </c>
      <c r="U2446" s="59"/>
      <c r="V2446" s="59"/>
      <c r="W2446" s="59"/>
      <c r="X2446" s="59">
        <v>9.4780439999999988</v>
      </c>
      <c r="Y2446" s="59"/>
    </row>
    <row r="2447" spans="3:25">
      <c r="C2447" s="13" t="str">
        <f>IFERROR(VLOOKUP(A2447,$H$13:$K$2718,4,0),"")</f>
        <v/>
      </c>
      <c r="H2447" s="54" t="s">
        <v>16992</v>
      </c>
      <c r="I2447" s="55" t="s">
        <v>14562</v>
      </c>
      <c r="J2447" s="55" t="s">
        <v>14562</v>
      </c>
      <c r="K2447" s="56">
        <v>1</v>
      </c>
      <c r="L2447" s="56" t="s">
        <v>20532</v>
      </c>
      <c r="M2447" s="57" t="s">
        <v>20537</v>
      </c>
      <c r="N2447" s="58"/>
      <c r="O2447" s="58"/>
      <c r="P2447" s="58">
        <v>7.1099999999999985</v>
      </c>
      <c r="Q2447" s="58"/>
      <c r="R2447" s="59"/>
      <c r="S2447" s="59"/>
      <c r="T2447" s="59">
        <v>7.2521999999999984</v>
      </c>
      <c r="U2447" s="59"/>
      <c r="V2447" s="59"/>
      <c r="W2447" s="59"/>
      <c r="X2447" s="59">
        <v>7.3972439999999988</v>
      </c>
      <c r="Y2447" s="59"/>
    </row>
    <row r="2448" spans="3:25">
      <c r="C2448" s="13" t="str">
        <f>IFERROR(VLOOKUP(A2448,$H$13:$K$2718,4,0),"")</f>
        <v/>
      </c>
      <c r="H2448" s="54" t="s">
        <v>16993</v>
      </c>
      <c r="I2448" s="55" t="s">
        <v>14562</v>
      </c>
      <c r="J2448" s="55" t="s">
        <v>14562</v>
      </c>
      <c r="K2448" s="56">
        <v>1</v>
      </c>
      <c r="L2448" s="56" t="s">
        <v>20532</v>
      </c>
      <c r="M2448" s="57" t="s">
        <v>20537</v>
      </c>
      <c r="N2448" s="58"/>
      <c r="O2448" s="58"/>
      <c r="P2448" s="58">
        <v>5.5875000000000004</v>
      </c>
      <c r="Q2448" s="58"/>
      <c r="R2448" s="59"/>
      <c r="S2448" s="59"/>
      <c r="T2448" s="59">
        <v>5.6992500000000001</v>
      </c>
      <c r="U2448" s="59"/>
      <c r="V2448" s="59"/>
      <c r="W2448" s="59"/>
      <c r="X2448" s="59">
        <v>5.8132350000000006</v>
      </c>
      <c r="Y2448" s="59"/>
    </row>
    <row r="2449" spans="3:25">
      <c r="C2449" s="13" t="str">
        <f>IFERROR(VLOOKUP(A2449,$H$13:$K$2718,4,0),"")</f>
        <v/>
      </c>
      <c r="H2449" s="54" t="s">
        <v>16994</v>
      </c>
      <c r="I2449" s="55" t="s">
        <v>14562</v>
      </c>
      <c r="J2449" s="55" t="s">
        <v>14562</v>
      </c>
      <c r="K2449" s="56">
        <v>1</v>
      </c>
      <c r="L2449" s="56" t="s">
        <v>20532</v>
      </c>
      <c r="M2449" s="57" t="s">
        <v>20537</v>
      </c>
      <c r="N2449" s="58"/>
      <c r="O2449" s="58"/>
      <c r="P2449" s="58">
        <v>8.7800000000000011</v>
      </c>
      <c r="Q2449" s="58"/>
      <c r="R2449" s="59"/>
      <c r="S2449" s="59"/>
      <c r="T2449" s="59">
        <v>8.9556000000000004</v>
      </c>
      <c r="U2449" s="59"/>
      <c r="V2449" s="59"/>
      <c r="W2449" s="59"/>
      <c r="X2449" s="59">
        <v>9.1347120000000004</v>
      </c>
      <c r="Y2449" s="59"/>
    </row>
    <row r="2450" spans="3:25">
      <c r="C2450" s="13" t="str">
        <f>IFERROR(VLOOKUP(A2450,$H$13:$K$2718,4,0),"")</f>
        <v/>
      </c>
      <c r="H2450" s="54" t="s">
        <v>16995</v>
      </c>
      <c r="I2450" s="55" t="s">
        <v>14562</v>
      </c>
      <c r="J2450" s="55" t="s">
        <v>14562</v>
      </c>
      <c r="K2450" s="56">
        <v>1</v>
      </c>
      <c r="L2450" s="56" t="s">
        <v>20532</v>
      </c>
      <c r="M2450" s="57" t="s">
        <v>20537</v>
      </c>
      <c r="N2450" s="58"/>
      <c r="O2450" s="58"/>
      <c r="P2450" s="58">
        <v>7.7</v>
      </c>
      <c r="Q2450" s="58"/>
      <c r="R2450" s="59"/>
      <c r="S2450" s="59"/>
      <c r="T2450" s="59">
        <v>7.8540000000000001</v>
      </c>
      <c r="U2450" s="59"/>
      <c r="V2450" s="59"/>
      <c r="W2450" s="59"/>
      <c r="X2450" s="59">
        <v>8.0110799999999998</v>
      </c>
      <c r="Y2450" s="59"/>
    </row>
    <row r="2451" spans="3:25">
      <c r="C2451" s="13" t="str">
        <f>IFERROR(VLOOKUP(A2451,$H$13:$K$2718,4,0),"")</f>
        <v/>
      </c>
      <c r="H2451" s="54" t="s">
        <v>16996</v>
      </c>
      <c r="I2451" s="55" t="s">
        <v>14562</v>
      </c>
      <c r="J2451" s="55" t="s">
        <v>14562</v>
      </c>
      <c r="K2451" s="56">
        <v>1</v>
      </c>
      <c r="L2451" s="56" t="s">
        <v>20532</v>
      </c>
      <c r="M2451" s="57" t="s">
        <v>20537</v>
      </c>
      <c r="N2451" s="58"/>
      <c r="O2451" s="58"/>
      <c r="P2451" s="58">
        <v>28.14</v>
      </c>
      <c r="Q2451" s="58"/>
      <c r="R2451" s="59"/>
      <c r="S2451" s="59"/>
      <c r="T2451" s="59">
        <v>28.7028</v>
      </c>
      <c r="U2451" s="59"/>
      <c r="V2451" s="59"/>
      <c r="W2451" s="59"/>
      <c r="X2451" s="59">
        <v>29.276855999999999</v>
      </c>
      <c r="Y2451" s="59"/>
    </row>
    <row r="2452" spans="3:25">
      <c r="C2452" s="13" t="str">
        <f>IFERROR(VLOOKUP(A2452,$H$13:$K$2718,4,0),"")</f>
        <v/>
      </c>
      <c r="H2452" s="54" t="s">
        <v>16997</v>
      </c>
      <c r="I2452" s="55" t="s">
        <v>14562</v>
      </c>
      <c r="J2452" s="55" t="s">
        <v>14562</v>
      </c>
      <c r="K2452" s="56">
        <v>1</v>
      </c>
      <c r="L2452" s="56" t="s">
        <v>20532</v>
      </c>
      <c r="M2452" s="57" t="s">
        <v>20537</v>
      </c>
      <c r="N2452" s="58"/>
      <c r="O2452" s="58"/>
      <c r="P2452" s="58">
        <v>10.549499999999998</v>
      </c>
      <c r="Q2452" s="58"/>
      <c r="R2452" s="59"/>
      <c r="S2452" s="59"/>
      <c r="T2452" s="59">
        <v>10.760489999999999</v>
      </c>
      <c r="U2452" s="59"/>
      <c r="V2452" s="59"/>
      <c r="W2452" s="59"/>
      <c r="X2452" s="59">
        <v>10.975699799999999</v>
      </c>
      <c r="Y2452" s="59"/>
    </row>
    <row r="2453" spans="3:25">
      <c r="C2453" s="13" t="str">
        <f>IFERROR(VLOOKUP(A2453,$H$13:$K$2718,4,0),"")</f>
        <v/>
      </c>
      <c r="H2453" s="54" t="s">
        <v>16998</v>
      </c>
      <c r="I2453" s="55" t="s">
        <v>14562</v>
      </c>
      <c r="J2453" s="55" t="s">
        <v>14562</v>
      </c>
      <c r="K2453" s="56">
        <v>1</v>
      </c>
      <c r="L2453" s="56" t="s">
        <v>20532</v>
      </c>
      <c r="M2453" s="57" t="s">
        <v>20537</v>
      </c>
      <c r="N2453" s="58"/>
      <c r="O2453" s="58"/>
      <c r="P2453" s="58">
        <v>17.620249999999999</v>
      </c>
      <c r="Q2453" s="58"/>
      <c r="R2453" s="59"/>
      <c r="S2453" s="59"/>
      <c r="T2453" s="59">
        <v>17.972655</v>
      </c>
      <c r="U2453" s="59"/>
      <c r="V2453" s="59"/>
      <c r="W2453" s="59"/>
      <c r="X2453" s="59">
        <v>18.332108099999999</v>
      </c>
      <c r="Y2453" s="59"/>
    </row>
    <row r="2454" spans="3:25">
      <c r="C2454" s="13" t="str">
        <f>IFERROR(VLOOKUP(A2454,$H$13:$K$2718,4,0),"")</f>
        <v/>
      </c>
      <c r="H2454" s="54" t="s">
        <v>16999</v>
      </c>
      <c r="I2454" s="55" t="s">
        <v>14562</v>
      </c>
      <c r="J2454" s="55" t="s">
        <v>14562</v>
      </c>
      <c r="K2454" s="56">
        <v>1</v>
      </c>
      <c r="L2454" s="56" t="s">
        <v>20532</v>
      </c>
      <c r="M2454" s="57" t="s">
        <v>20537</v>
      </c>
      <c r="N2454" s="58"/>
      <c r="O2454" s="58"/>
      <c r="P2454" s="58">
        <v>7.88</v>
      </c>
      <c r="Q2454" s="58"/>
      <c r="R2454" s="59"/>
      <c r="S2454" s="59"/>
      <c r="T2454" s="59">
        <v>8.0375999999999994</v>
      </c>
      <c r="U2454" s="59"/>
      <c r="V2454" s="59"/>
      <c r="W2454" s="59"/>
      <c r="X2454" s="59">
        <v>8.1983519999999999</v>
      </c>
      <c r="Y2454" s="59"/>
    </row>
    <row r="2455" spans="3:25">
      <c r="C2455" s="13" t="str">
        <f>IFERROR(VLOOKUP(A2455,$H$13:$K$2718,4,0),"")</f>
        <v/>
      </c>
      <c r="H2455" s="54" t="s">
        <v>17000</v>
      </c>
      <c r="I2455" s="55" t="s">
        <v>14562</v>
      </c>
      <c r="J2455" s="55" t="s">
        <v>14562</v>
      </c>
      <c r="K2455" s="56">
        <v>1</v>
      </c>
      <c r="L2455" s="56" t="s">
        <v>20532</v>
      </c>
      <c r="M2455" s="57" t="s">
        <v>20537</v>
      </c>
      <c r="N2455" s="58"/>
      <c r="O2455" s="58"/>
      <c r="P2455" s="58">
        <v>30.379999999999995</v>
      </c>
      <c r="Q2455" s="58"/>
      <c r="R2455" s="59"/>
      <c r="S2455" s="59"/>
      <c r="T2455" s="59">
        <v>30.987599999999997</v>
      </c>
      <c r="U2455" s="59"/>
      <c r="V2455" s="59"/>
      <c r="W2455" s="59"/>
      <c r="X2455" s="59">
        <v>31.607351999999995</v>
      </c>
      <c r="Y2455" s="59"/>
    </row>
    <row r="2456" spans="3:25">
      <c r="C2456" s="13" t="str">
        <f>IFERROR(VLOOKUP(A2456,$H$13:$K$2718,4,0),"")</f>
        <v/>
      </c>
      <c r="H2456" s="54" t="s">
        <v>17001</v>
      </c>
      <c r="I2456" s="55" t="s">
        <v>14562</v>
      </c>
      <c r="J2456" s="55" t="s">
        <v>14562</v>
      </c>
      <c r="K2456" s="56">
        <v>1</v>
      </c>
      <c r="L2456" s="56" t="s">
        <v>20532</v>
      </c>
      <c r="M2456" s="57" t="s">
        <v>20537</v>
      </c>
      <c r="N2456" s="58"/>
      <c r="O2456" s="58"/>
      <c r="P2456" s="58">
        <v>8.9400000000000013</v>
      </c>
      <c r="Q2456" s="58"/>
      <c r="R2456" s="59"/>
      <c r="S2456" s="59"/>
      <c r="T2456" s="59">
        <v>9.118800000000002</v>
      </c>
      <c r="U2456" s="59"/>
      <c r="V2456" s="59"/>
      <c r="W2456" s="59"/>
      <c r="X2456" s="59">
        <v>9.3011760000000017</v>
      </c>
      <c r="Y2456" s="59"/>
    </row>
    <row r="2457" spans="3:25">
      <c r="C2457" s="13" t="str">
        <f>IFERROR(VLOOKUP(A2457,$H$13:$K$2718,4,0),"")</f>
        <v/>
      </c>
      <c r="H2457" s="54" t="s">
        <v>17002</v>
      </c>
      <c r="I2457" s="55" t="s">
        <v>20356</v>
      </c>
      <c r="J2457" s="55" t="s">
        <v>14562</v>
      </c>
      <c r="K2457" s="56">
        <v>1</v>
      </c>
      <c r="L2457" s="56" t="s">
        <v>20532</v>
      </c>
      <c r="M2457" s="57" t="s">
        <v>20537</v>
      </c>
      <c r="N2457" s="58"/>
      <c r="O2457" s="58"/>
      <c r="P2457" s="58">
        <v>6.1859999999999982</v>
      </c>
      <c r="Q2457" s="58"/>
      <c r="R2457" s="59"/>
      <c r="S2457" s="59"/>
      <c r="T2457" s="59">
        <v>6.3097199999999978</v>
      </c>
      <c r="U2457" s="59"/>
      <c r="V2457" s="59"/>
      <c r="W2457" s="59"/>
      <c r="X2457" s="59">
        <v>6.4359143999999979</v>
      </c>
      <c r="Y2457" s="59"/>
    </row>
    <row r="2458" spans="3:25">
      <c r="C2458" s="13" t="str">
        <f>IFERROR(VLOOKUP(A2458,$H$13:$K$2718,4,0),"")</f>
        <v/>
      </c>
      <c r="H2458" s="54" t="s">
        <v>17003</v>
      </c>
      <c r="I2458" s="55" t="s">
        <v>14562</v>
      </c>
      <c r="J2458" s="55" t="s">
        <v>14562</v>
      </c>
      <c r="K2458" s="56">
        <v>1</v>
      </c>
      <c r="L2458" s="56" t="s">
        <v>20532</v>
      </c>
      <c r="M2458" s="57" t="s">
        <v>20537</v>
      </c>
      <c r="N2458" s="58"/>
      <c r="O2458" s="58"/>
      <c r="P2458" s="58">
        <v>12.55</v>
      </c>
      <c r="Q2458" s="58"/>
      <c r="R2458" s="59"/>
      <c r="S2458" s="59"/>
      <c r="T2458" s="59">
        <v>12.801</v>
      </c>
      <c r="U2458" s="59"/>
      <c r="V2458" s="59"/>
      <c r="W2458" s="59"/>
      <c r="X2458" s="59">
        <v>13.05702</v>
      </c>
      <c r="Y2458" s="59"/>
    </row>
    <row r="2459" spans="3:25">
      <c r="C2459" s="13" t="str">
        <f>IFERROR(VLOOKUP(A2459,$H$13:$K$2718,4,0),"")</f>
        <v/>
      </c>
      <c r="H2459" s="54" t="s">
        <v>17004</v>
      </c>
      <c r="I2459" s="55" t="s">
        <v>14562</v>
      </c>
      <c r="J2459" s="55" t="s">
        <v>14562</v>
      </c>
      <c r="K2459" s="56">
        <v>1</v>
      </c>
      <c r="L2459" s="56" t="s">
        <v>20532</v>
      </c>
      <c r="M2459" s="57" t="s">
        <v>20537</v>
      </c>
      <c r="N2459" s="58"/>
      <c r="O2459" s="58"/>
      <c r="P2459" s="58">
        <v>13.790999999999999</v>
      </c>
      <c r="Q2459" s="58"/>
      <c r="R2459" s="59"/>
      <c r="S2459" s="59"/>
      <c r="T2459" s="59">
        <v>14.066819999999998</v>
      </c>
      <c r="U2459" s="59"/>
      <c r="V2459" s="59"/>
      <c r="W2459" s="59"/>
      <c r="X2459" s="59">
        <v>14.348156399999999</v>
      </c>
      <c r="Y2459" s="59"/>
    </row>
    <row r="2460" spans="3:25">
      <c r="C2460" s="13" t="str">
        <f>IFERROR(VLOOKUP(A2460,$H$13:$K$2718,4,0),"")</f>
        <v/>
      </c>
      <c r="H2460" s="54" t="s">
        <v>17005</v>
      </c>
      <c r="I2460" s="55" t="s">
        <v>14562</v>
      </c>
      <c r="J2460" s="55" t="s">
        <v>14562</v>
      </c>
      <c r="K2460" s="56">
        <v>1</v>
      </c>
      <c r="L2460" s="56" t="s">
        <v>20532</v>
      </c>
      <c r="M2460" s="57" t="s">
        <v>20537</v>
      </c>
      <c r="N2460" s="58"/>
      <c r="O2460" s="58"/>
      <c r="P2460" s="58">
        <v>17.43</v>
      </c>
      <c r="Q2460" s="58"/>
      <c r="R2460" s="59"/>
      <c r="S2460" s="59"/>
      <c r="T2460" s="59">
        <v>17.778600000000001</v>
      </c>
      <c r="U2460" s="59"/>
      <c r="V2460" s="59"/>
      <c r="W2460" s="59"/>
      <c r="X2460" s="59">
        <v>18.134172</v>
      </c>
      <c r="Y2460" s="59"/>
    </row>
    <row r="2461" spans="3:25">
      <c r="C2461" s="13" t="str">
        <f>IFERROR(VLOOKUP(A2461,$H$13:$K$2718,4,0),"")</f>
        <v/>
      </c>
      <c r="H2461" s="54" t="s">
        <v>17006</v>
      </c>
      <c r="I2461" s="55" t="s">
        <v>14562</v>
      </c>
      <c r="J2461" s="55" t="s">
        <v>14562</v>
      </c>
      <c r="K2461" s="56">
        <v>1</v>
      </c>
      <c r="L2461" s="56" t="s">
        <v>20532</v>
      </c>
      <c r="M2461" s="57" t="s">
        <v>20537</v>
      </c>
      <c r="N2461" s="58"/>
      <c r="O2461" s="58"/>
      <c r="P2461" s="58">
        <v>15.030000000000001</v>
      </c>
      <c r="Q2461" s="58"/>
      <c r="R2461" s="59"/>
      <c r="S2461" s="59"/>
      <c r="T2461" s="59">
        <v>15.3306</v>
      </c>
      <c r="U2461" s="59"/>
      <c r="V2461" s="59"/>
      <c r="W2461" s="59"/>
      <c r="X2461" s="59">
        <v>15.637212</v>
      </c>
      <c r="Y2461" s="59"/>
    </row>
    <row r="2462" spans="3:25">
      <c r="C2462" s="13" t="str">
        <f>IFERROR(VLOOKUP(A2462,$H$13:$K$2718,4,0),"")</f>
        <v/>
      </c>
      <c r="H2462" s="54" t="s">
        <v>17007</v>
      </c>
      <c r="I2462" s="55" t="s">
        <v>14562</v>
      </c>
      <c r="J2462" s="55" t="s">
        <v>14562</v>
      </c>
      <c r="K2462" s="56">
        <v>1</v>
      </c>
      <c r="L2462" s="56" t="s">
        <v>20532</v>
      </c>
      <c r="M2462" s="57" t="s">
        <v>20537</v>
      </c>
      <c r="N2462" s="58"/>
      <c r="O2462" s="58"/>
      <c r="P2462" s="58">
        <v>2.92</v>
      </c>
      <c r="Q2462" s="58"/>
      <c r="R2462" s="59"/>
      <c r="S2462" s="59"/>
      <c r="T2462" s="59">
        <v>2.9783999999999997</v>
      </c>
      <c r="U2462" s="59"/>
      <c r="V2462" s="59"/>
      <c r="W2462" s="59"/>
      <c r="X2462" s="59">
        <v>3.0379679999999998</v>
      </c>
      <c r="Y2462" s="59"/>
    </row>
    <row r="2463" spans="3:25">
      <c r="C2463" s="13" t="str">
        <f>IFERROR(VLOOKUP(A2463,$H$13:$K$2718,4,0),"")</f>
        <v/>
      </c>
      <c r="H2463" s="54" t="s">
        <v>17008</v>
      </c>
      <c r="I2463" s="55" t="s">
        <v>14562</v>
      </c>
      <c r="J2463" s="55" t="s">
        <v>20357</v>
      </c>
      <c r="K2463" s="56">
        <v>1</v>
      </c>
      <c r="L2463" s="56" t="s">
        <v>20532</v>
      </c>
      <c r="M2463" s="57" t="s">
        <v>20537</v>
      </c>
      <c r="N2463" s="58"/>
      <c r="O2463" s="58"/>
      <c r="P2463" s="58">
        <v>20.282000000000004</v>
      </c>
      <c r="Q2463" s="58"/>
      <c r="R2463" s="59"/>
      <c r="S2463" s="59"/>
      <c r="T2463" s="59">
        <v>20.687640000000005</v>
      </c>
      <c r="U2463" s="59"/>
      <c r="V2463" s="59"/>
      <c r="W2463" s="59"/>
      <c r="X2463" s="59">
        <v>21.101392800000006</v>
      </c>
      <c r="Y2463" s="59"/>
    </row>
    <row r="2464" spans="3:25">
      <c r="C2464" s="13" t="str">
        <f>IFERROR(VLOOKUP(A2464,$H$13:$K$2718,4,0),"")</f>
        <v/>
      </c>
      <c r="H2464" s="54" t="s">
        <v>17009</v>
      </c>
      <c r="I2464" s="55" t="s">
        <v>20358</v>
      </c>
      <c r="J2464" s="55" t="s">
        <v>14562</v>
      </c>
      <c r="K2464" s="56">
        <v>1</v>
      </c>
      <c r="L2464" s="56" t="s">
        <v>20533</v>
      </c>
      <c r="M2464" s="57" t="s">
        <v>20537</v>
      </c>
      <c r="N2464" s="58"/>
      <c r="O2464" s="58"/>
      <c r="P2464" s="58">
        <v>37.208799999999997</v>
      </c>
      <c r="Q2464" s="58"/>
      <c r="R2464" s="59"/>
      <c r="S2464" s="59"/>
      <c r="T2464" s="59">
        <v>37.952976</v>
      </c>
      <c r="U2464" s="59"/>
      <c r="V2464" s="59"/>
      <c r="W2464" s="59"/>
      <c r="X2464" s="59">
        <v>38.712035520000001</v>
      </c>
      <c r="Y2464" s="59"/>
    </row>
    <row r="2465" spans="3:25">
      <c r="C2465" s="13" t="str">
        <f>IFERROR(VLOOKUP(A2465,$H$13:$K$2718,4,0),"")</f>
        <v/>
      </c>
      <c r="H2465" s="54" t="s">
        <v>17010</v>
      </c>
      <c r="I2465" s="55" t="s">
        <v>20359</v>
      </c>
      <c r="J2465" s="55" t="s">
        <v>14562</v>
      </c>
      <c r="K2465" s="56">
        <v>1</v>
      </c>
      <c r="L2465" s="56" t="s">
        <v>20532</v>
      </c>
      <c r="M2465" s="57" t="s">
        <v>20537</v>
      </c>
      <c r="N2465" s="58"/>
      <c r="O2465" s="58"/>
      <c r="P2465" s="58">
        <v>3.9499999999999997</v>
      </c>
      <c r="Q2465" s="58"/>
      <c r="R2465" s="59"/>
      <c r="S2465" s="59"/>
      <c r="T2465" s="59">
        <v>4.0289999999999999</v>
      </c>
      <c r="U2465" s="59"/>
      <c r="V2465" s="59"/>
      <c r="W2465" s="59"/>
      <c r="X2465" s="59">
        <v>4.1095800000000002</v>
      </c>
      <c r="Y2465" s="59"/>
    </row>
    <row r="2466" spans="3:25">
      <c r="C2466" s="13" t="str">
        <f>IFERROR(VLOOKUP(A2466,$H$13:$K$2718,4,0),"")</f>
        <v/>
      </c>
      <c r="H2466" s="54" t="s">
        <v>17011</v>
      </c>
      <c r="I2466" s="55" t="s">
        <v>20360</v>
      </c>
      <c r="J2466" s="55" t="s">
        <v>14562</v>
      </c>
      <c r="K2466" s="56">
        <v>1</v>
      </c>
      <c r="L2466" s="56" t="s">
        <v>20533</v>
      </c>
      <c r="M2466" s="57" t="s">
        <v>20537</v>
      </c>
      <c r="N2466" s="58"/>
      <c r="O2466" s="58"/>
      <c r="P2466" s="58">
        <v>6.77</v>
      </c>
      <c r="Q2466" s="58"/>
      <c r="R2466" s="59"/>
      <c r="S2466" s="59"/>
      <c r="T2466" s="59">
        <v>6.9053999999999993</v>
      </c>
      <c r="U2466" s="59"/>
      <c r="V2466" s="59"/>
      <c r="W2466" s="59"/>
      <c r="X2466" s="59">
        <v>7.0435079999999992</v>
      </c>
      <c r="Y2466" s="59"/>
    </row>
    <row r="2467" spans="3:25">
      <c r="C2467" s="13" t="str">
        <f>IFERROR(VLOOKUP(A2467,$H$13:$K$2718,4,0),"")</f>
        <v/>
      </c>
      <c r="H2467" s="54" t="s">
        <v>17012</v>
      </c>
      <c r="I2467" s="55" t="s">
        <v>14562</v>
      </c>
      <c r="J2467" s="55" t="s">
        <v>14562</v>
      </c>
      <c r="K2467" s="56">
        <v>1</v>
      </c>
      <c r="L2467" s="56" t="s">
        <v>20533</v>
      </c>
      <c r="M2467" s="57" t="s">
        <v>20537</v>
      </c>
      <c r="N2467" s="58"/>
      <c r="O2467" s="58"/>
      <c r="P2467" s="58">
        <v>21.37</v>
      </c>
      <c r="Q2467" s="58"/>
      <c r="R2467" s="59"/>
      <c r="S2467" s="59"/>
      <c r="T2467" s="59">
        <v>21.7974</v>
      </c>
      <c r="U2467" s="59"/>
      <c r="V2467" s="59"/>
      <c r="W2467" s="59"/>
      <c r="X2467" s="59">
        <v>22.233347999999999</v>
      </c>
      <c r="Y2467" s="59"/>
    </row>
    <row r="2468" spans="3:25">
      <c r="C2468" s="13" t="str">
        <f>IFERROR(VLOOKUP(A2468,$H$13:$K$2718,4,0),"")</f>
        <v/>
      </c>
      <c r="H2468" s="54" t="s">
        <v>17013</v>
      </c>
      <c r="I2468" s="55" t="s">
        <v>14562</v>
      </c>
      <c r="J2468" s="55" t="s">
        <v>14562</v>
      </c>
      <c r="K2468" s="56">
        <v>1</v>
      </c>
      <c r="L2468" s="56" t="s">
        <v>20533</v>
      </c>
      <c r="M2468" s="57" t="s">
        <v>20537</v>
      </c>
      <c r="N2468" s="58"/>
      <c r="O2468" s="58"/>
      <c r="P2468" s="58">
        <v>27.005679999999998</v>
      </c>
      <c r="Q2468" s="58"/>
      <c r="R2468" s="59"/>
      <c r="S2468" s="59"/>
      <c r="T2468" s="59">
        <v>27.5457936</v>
      </c>
      <c r="U2468" s="59"/>
      <c r="V2468" s="59"/>
      <c r="W2468" s="59"/>
      <c r="X2468" s="59">
        <v>28.096709472000001</v>
      </c>
      <c r="Y2468" s="59"/>
    </row>
    <row r="2469" spans="3:25">
      <c r="C2469" s="13" t="str">
        <f>IFERROR(VLOOKUP(A2469,$H$13:$K$2718,4,0),"")</f>
        <v/>
      </c>
      <c r="H2469" s="54" t="s">
        <v>17014</v>
      </c>
      <c r="I2469" s="55" t="s">
        <v>20361</v>
      </c>
      <c r="J2469" s="55" t="s">
        <v>14562</v>
      </c>
      <c r="K2469" s="56">
        <v>1</v>
      </c>
      <c r="L2469" s="56" t="s">
        <v>20533</v>
      </c>
      <c r="M2469" s="57" t="s">
        <v>20537</v>
      </c>
      <c r="N2469" s="58"/>
      <c r="O2469" s="58"/>
      <c r="P2469" s="58">
        <v>31.583619999999996</v>
      </c>
      <c r="Q2469" s="58"/>
      <c r="R2469" s="59"/>
      <c r="S2469" s="59"/>
      <c r="T2469" s="59">
        <v>32.215292399999996</v>
      </c>
      <c r="U2469" s="59"/>
      <c r="V2469" s="59"/>
      <c r="W2469" s="59"/>
      <c r="X2469" s="59">
        <v>32.859598247999998</v>
      </c>
      <c r="Y2469" s="59"/>
    </row>
    <row r="2470" spans="3:25">
      <c r="C2470" s="13" t="str">
        <f>IFERROR(VLOOKUP(A2470,$H$13:$K$2718,4,0),"")</f>
        <v/>
      </c>
      <c r="H2470" s="54" t="s">
        <v>17015</v>
      </c>
      <c r="I2470" s="55" t="s">
        <v>20362</v>
      </c>
      <c r="J2470" s="55" t="s">
        <v>14562</v>
      </c>
      <c r="K2470" s="56">
        <v>1</v>
      </c>
      <c r="L2470" s="56" t="s">
        <v>20533</v>
      </c>
      <c r="M2470" s="57" t="s">
        <v>20537</v>
      </c>
      <c r="N2470" s="58"/>
      <c r="O2470" s="58"/>
      <c r="P2470" s="58">
        <v>27.57</v>
      </c>
      <c r="Q2470" s="58"/>
      <c r="R2470" s="59"/>
      <c r="S2470" s="59"/>
      <c r="T2470" s="59">
        <v>28.121400000000001</v>
      </c>
      <c r="U2470" s="59"/>
      <c r="V2470" s="59"/>
      <c r="W2470" s="59"/>
      <c r="X2470" s="59">
        <v>28.683828000000002</v>
      </c>
      <c r="Y2470" s="59"/>
    </row>
    <row r="2471" spans="3:25">
      <c r="C2471" s="13" t="str">
        <f>IFERROR(VLOOKUP(A2471,$H$13:$K$2718,4,0),"")</f>
        <v/>
      </c>
      <c r="H2471" s="54" t="s">
        <v>17016</v>
      </c>
      <c r="I2471" s="55" t="s">
        <v>14562</v>
      </c>
      <c r="J2471" s="55" t="s">
        <v>14562</v>
      </c>
      <c r="K2471" s="56">
        <v>1</v>
      </c>
      <c r="L2471" s="56" t="s">
        <v>20533</v>
      </c>
      <c r="M2471" s="57" t="s">
        <v>20537</v>
      </c>
      <c r="N2471" s="58"/>
      <c r="O2471" s="58"/>
      <c r="P2471" s="58">
        <v>27.05</v>
      </c>
      <c r="Q2471" s="58"/>
      <c r="R2471" s="59"/>
      <c r="S2471" s="59"/>
      <c r="T2471" s="59">
        <v>27.591000000000001</v>
      </c>
      <c r="U2471" s="59"/>
      <c r="V2471" s="59"/>
      <c r="W2471" s="59"/>
      <c r="X2471" s="59">
        <v>28.14282</v>
      </c>
      <c r="Y2471" s="59"/>
    </row>
    <row r="2472" spans="3:25">
      <c r="C2472" s="13" t="str">
        <f>IFERROR(VLOOKUP(A2472,$H$13:$K$2718,4,0),"")</f>
        <v/>
      </c>
      <c r="H2472" s="54" t="s">
        <v>17017</v>
      </c>
      <c r="I2472" s="55" t="s">
        <v>20363</v>
      </c>
      <c r="J2472" s="55" t="s">
        <v>14562</v>
      </c>
      <c r="K2472" s="56">
        <v>1</v>
      </c>
      <c r="L2472" s="56" t="s">
        <v>20533</v>
      </c>
      <c r="M2472" s="57" t="s">
        <v>20537</v>
      </c>
      <c r="N2472" s="58"/>
      <c r="O2472" s="58"/>
      <c r="P2472" s="58">
        <v>23.871070000000003</v>
      </c>
      <c r="Q2472" s="58"/>
      <c r="R2472" s="59"/>
      <c r="S2472" s="59"/>
      <c r="T2472" s="59">
        <v>24.348491400000004</v>
      </c>
      <c r="U2472" s="59"/>
      <c r="V2472" s="59"/>
      <c r="W2472" s="59"/>
      <c r="X2472" s="59">
        <v>24.835461228000003</v>
      </c>
      <c r="Y2472" s="59"/>
    </row>
    <row r="2473" spans="3:25">
      <c r="C2473" s="13" t="str">
        <f>IFERROR(VLOOKUP(A2473,$H$13:$K$2718,4,0),"")</f>
        <v/>
      </c>
      <c r="H2473" s="54" t="s">
        <v>17018</v>
      </c>
      <c r="I2473" s="55" t="s">
        <v>20364</v>
      </c>
      <c r="J2473" s="55" t="s">
        <v>14562</v>
      </c>
      <c r="K2473" s="56">
        <v>1</v>
      </c>
      <c r="L2473" s="56" t="s">
        <v>20533</v>
      </c>
      <c r="M2473" s="57" t="s">
        <v>20537</v>
      </c>
      <c r="N2473" s="58"/>
      <c r="O2473" s="58"/>
      <c r="P2473" s="58">
        <v>59.00578999999999</v>
      </c>
      <c r="Q2473" s="58"/>
      <c r="R2473" s="59"/>
      <c r="S2473" s="59"/>
      <c r="T2473" s="59">
        <v>60.185905799999993</v>
      </c>
      <c r="U2473" s="59"/>
      <c r="V2473" s="59"/>
      <c r="W2473" s="59"/>
      <c r="X2473" s="59">
        <v>61.389623915999991</v>
      </c>
      <c r="Y2473" s="59"/>
    </row>
    <row r="2474" spans="3:25">
      <c r="C2474" s="13" t="str">
        <f>IFERROR(VLOOKUP(A2474,$H$13:$K$2718,4,0),"")</f>
        <v/>
      </c>
      <c r="H2474" s="54" t="s">
        <v>17019</v>
      </c>
      <c r="I2474" s="55" t="s">
        <v>20365</v>
      </c>
      <c r="J2474" s="55" t="s">
        <v>14562</v>
      </c>
      <c r="K2474" s="56">
        <v>1</v>
      </c>
      <c r="L2474" s="56" t="s">
        <v>20533</v>
      </c>
      <c r="M2474" s="57" t="s">
        <v>20537</v>
      </c>
      <c r="N2474" s="58"/>
      <c r="O2474" s="58"/>
      <c r="P2474" s="58">
        <v>48.59</v>
      </c>
      <c r="Q2474" s="58"/>
      <c r="R2474" s="59"/>
      <c r="S2474" s="59"/>
      <c r="T2474" s="59">
        <v>49.561800000000005</v>
      </c>
      <c r="U2474" s="59"/>
      <c r="V2474" s="59"/>
      <c r="W2474" s="59"/>
      <c r="X2474" s="59">
        <v>50.553036000000006</v>
      </c>
      <c r="Y2474" s="59"/>
    </row>
    <row r="2475" spans="3:25">
      <c r="C2475" s="13" t="str">
        <f>IFERROR(VLOOKUP(A2475,$H$13:$K$2718,4,0),"")</f>
        <v/>
      </c>
      <c r="H2475" s="54" t="s">
        <v>17020</v>
      </c>
      <c r="I2475" s="55" t="s">
        <v>20366</v>
      </c>
      <c r="J2475" s="55" t="s">
        <v>14562</v>
      </c>
      <c r="K2475" s="56">
        <v>1</v>
      </c>
      <c r="L2475" s="56" t="s">
        <v>20533</v>
      </c>
      <c r="M2475" s="57" t="s">
        <v>20537</v>
      </c>
      <c r="N2475" s="58"/>
      <c r="O2475" s="58"/>
      <c r="P2475" s="58">
        <v>35.239999999999995</v>
      </c>
      <c r="Q2475" s="58"/>
      <c r="R2475" s="59"/>
      <c r="S2475" s="59"/>
      <c r="T2475" s="59">
        <v>35.944799999999994</v>
      </c>
      <c r="U2475" s="59"/>
      <c r="V2475" s="59"/>
      <c r="W2475" s="59"/>
      <c r="X2475" s="59">
        <v>36.663695999999995</v>
      </c>
      <c r="Y2475" s="59"/>
    </row>
    <row r="2476" spans="3:25">
      <c r="C2476" s="13" t="str">
        <f>IFERROR(VLOOKUP(A2476,$H$13:$K$2718,4,0),"")</f>
        <v/>
      </c>
      <c r="H2476" s="54" t="s">
        <v>17021</v>
      </c>
      <c r="I2476" s="55" t="s">
        <v>20367</v>
      </c>
      <c r="J2476" s="55" t="s">
        <v>14562</v>
      </c>
      <c r="K2476" s="56">
        <v>1</v>
      </c>
      <c r="L2476" s="56" t="s">
        <v>20533</v>
      </c>
      <c r="M2476" s="57" t="s">
        <v>20537</v>
      </c>
      <c r="N2476" s="58"/>
      <c r="O2476" s="58"/>
      <c r="P2476" s="58">
        <v>19.507149999999996</v>
      </c>
      <c r="Q2476" s="58"/>
      <c r="R2476" s="59"/>
      <c r="S2476" s="59"/>
      <c r="T2476" s="59">
        <v>19.897292999999994</v>
      </c>
      <c r="U2476" s="59"/>
      <c r="V2476" s="59"/>
      <c r="W2476" s="59"/>
      <c r="X2476" s="59">
        <v>20.295238859999994</v>
      </c>
      <c r="Y2476" s="59"/>
    </row>
    <row r="2477" spans="3:25">
      <c r="C2477" s="13" t="str">
        <f>IFERROR(VLOOKUP(A2477,$H$13:$K$2718,4,0),"")</f>
        <v/>
      </c>
      <c r="H2477" s="54" t="s">
        <v>17022</v>
      </c>
      <c r="I2477" s="55" t="s">
        <v>14562</v>
      </c>
      <c r="J2477" s="55" t="s">
        <v>14562</v>
      </c>
      <c r="K2477" s="56">
        <v>1</v>
      </c>
      <c r="L2477" s="56" t="s">
        <v>20533</v>
      </c>
      <c r="M2477" s="57" t="s">
        <v>20537</v>
      </c>
      <c r="N2477" s="58"/>
      <c r="O2477" s="58"/>
      <c r="P2477" s="58">
        <v>73.2851</v>
      </c>
      <c r="Q2477" s="58"/>
      <c r="R2477" s="59"/>
      <c r="S2477" s="59"/>
      <c r="T2477" s="59">
        <v>74.750801999999993</v>
      </c>
      <c r="U2477" s="59"/>
      <c r="V2477" s="59"/>
      <c r="W2477" s="59"/>
      <c r="X2477" s="59">
        <v>76.245818039999989</v>
      </c>
      <c r="Y2477" s="59"/>
    </row>
    <row r="2478" spans="3:25">
      <c r="C2478" s="13" t="str">
        <f>IFERROR(VLOOKUP(A2478,$H$13:$K$2718,4,0),"")</f>
        <v/>
      </c>
      <c r="H2478" s="54" t="s">
        <v>17023</v>
      </c>
      <c r="I2478" s="55" t="s">
        <v>20368</v>
      </c>
      <c r="J2478" s="55" t="s">
        <v>14562</v>
      </c>
      <c r="K2478" s="56">
        <v>1</v>
      </c>
      <c r="L2478" s="56" t="s">
        <v>20533</v>
      </c>
      <c r="M2478" s="57" t="s">
        <v>20537</v>
      </c>
      <c r="N2478" s="58"/>
      <c r="O2478" s="58"/>
      <c r="P2478" s="58">
        <v>45.8</v>
      </c>
      <c r="Q2478" s="58"/>
      <c r="R2478" s="59"/>
      <c r="S2478" s="59"/>
      <c r="T2478" s="59">
        <v>46.715999999999994</v>
      </c>
      <c r="U2478" s="59"/>
      <c r="V2478" s="59"/>
      <c r="W2478" s="59"/>
      <c r="X2478" s="59">
        <v>47.650319999999994</v>
      </c>
      <c r="Y2478" s="59"/>
    </row>
    <row r="2479" spans="3:25">
      <c r="C2479" s="13" t="str">
        <f>IFERROR(VLOOKUP(A2479,$H$13:$K$2718,4,0),"")</f>
        <v/>
      </c>
      <c r="H2479" s="54" t="s">
        <v>17024</v>
      </c>
      <c r="I2479" s="55" t="s">
        <v>20369</v>
      </c>
      <c r="J2479" s="55" t="s">
        <v>14562</v>
      </c>
      <c r="K2479" s="56">
        <v>1</v>
      </c>
      <c r="L2479" s="56" t="s">
        <v>20533</v>
      </c>
      <c r="M2479" s="57" t="s">
        <v>20537</v>
      </c>
      <c r="N2479" s="58"/>
      <c r="O2479" s="58"/>
      <c r="P2479" s="58">
        <v>16.59</v>
      </c>
      <c r="Q2479" s="58"/>
      <c r="R2479" s="59"/>
      <c r="S2479" s="59"/>
      <c r="T2479" s="59">
        <v>16.921800000000001</v>
      </c>
      <c r="U2479" s="59"/>
      <c r="V2479" s="59"/>
      <c r="W2479" s="59"/>
      <c r="X2479" s="59">
        <v>17.260236000000003</v>
      </c>
      <c r="Y2479" s="59"/>
    </row>
    <row r="2480" spans="3:25">
      <c r="C2480" s="13" t="str">
        <f>IFERROR(VLOOKUP(A2480,$H$13:$K$2718,4,0),"")</f>
        <v/>
      </c>
      <c r="H2480" s="54" t="s">
        <v>17025</v>
      </c>
      <c r="I2480" s="55" t="s">
        <v>20370</v>
      </c>
      <c r="J2480" s="55" t="s">
        <v>14562</v>
      </c>
      <c r="K2480" s="56">
        <v>1</v>
      </c>
      <c r="L2480" s="56" t="s">
        <v>20533</v>
      </c>
      <c r="M2480" s="57" t="s">
        <v>20537</v>
      </c>
      <c r="N2480" s="58"/>
      <c r="O2480" s="58"/>
      <c r="P2480" s="58">
        <v>49.36</v>
      </c>
      <c r="Q2480" s="58"/>
      <c r="R2480" s="59"/>
      <c r="S2480" s="59"/>
      <c r="T2480" s="59">
        <v>50.347200000000001</v>
      </c>
      <c r="U2480" s="59"/>
      <c r="V2480" s="59"/>
      <c r="W2480" s="59"/>
      <c r="X2480" s="59">
        <v>51.354143999999998</v>
      </c>
      <c r="Y2480" s="59"/>
    </row>
    <row r="2481" spans="3:25">
      <c r="C2481" s="13" t="str">
        <f>IFERROR(VLOOKUP(A2481,$H$13:$K$2718,4,0),"")</f>
        <v/>
      </c>
      <c r="H2481" s="54" t="s">
        <v>17026</v>
      </c>
      <c r="I2481" s="55" t="s">
        <v>20371</v>
      </c>
      <c r="J2481" s="55" t="s">
        <v>14562</v>
      </c>
      <c r="K2481" s="56">
        <v>1</v>
      </c>
      <c r="L2481" s="56" t="s">
        <v>20532</v>
      </c>
      <c r="M2481" s="57" t="s">
        <v>20537</v>
      </c>
      <c r="N2481" s="58"/>
      <c r="O2481" s="58"/>
      <c r="P2481" s="58">
        <v>4.1099999999999994</v>
      </c>
      <c r="Q2481" s="58"/>
      <c r="R2481" s="59"/>
      <c r="S2481" s="59"/>
      <c r="T2481" s="59">
        <v>4.1921999999999997</v>
      </c>
      <c r="U2481" s="59"/>
      <c r="V2481" s="59"/>
      <c r="W2481" s="59"/>
      <c r="X2481" s="59">
        <v>4.2760439999999997</v>
      </c>
      <c r="Y2481" s="59"/>
    </row>
    <row r="2482" spans="3:25">
      <c r="C2482" s="13" t="str">
        <f>IFERROR(VLOOKUP(A2482,$H$13:$K$2718,4,0),"")</f>
        <v/>
      </c>
      <c r="H2482" s="54" t="s">
        <v>17027</v>
      </c>
      <c r="I2482" s="55" t="s">
        <v>14562</v>
      </c>
      <c r="J2482" s="55" t="s">
        <v>14562</v>
      </c>
      <c r="K2482" s="56">
        <v>1</v>
      </c>
      <c r="L2482" s="56" t="s">
        <v>20532</v>
      </c>
      <c r="M2482" s="57" t="s">
        <v>20537</v>
      </c>
      <c r="N2482" s="58"/>
      <c r="O2482" s="58"/>
      <c r="P2482" s="58">
        <v>2.0100000000000002</v>
      </c>
      <c r="Q2482" s="58"/>
      <c r="R2482" s="59"/>
      <c r="S2482" s="59"/>
      <c r="T2482" s="59">
        <v>2.0502000000000002</v>
      </c>
      <c r="U2482" s="59"/>
      <c r="V2482" s="59"/>
      <c r="W2482" s="59"/>
      <c r="X2482" s="59">
        <v>2.0912040000000003</v>
      </c>
      <c r="Y2482" s="59"/>
    </row>
    <row r="2483" spans="3:25">
      <c r="C2483" s="13" t="str">
        <f>IFERROR(VLOOKUP(A2483,$H$13:$K$2718,4,0),"")</f>
        <v/>
      </c>
      <c r="H2483" s="54" t="s">
        <v>17028</v>
      </c>
      <c r="I2483" s="55" t="s">
        <v>14562</v>
      </c>
      <c r="J2483" s="55" t="s">
        <v>14562</v>
      </c>
      <c r="K2483" s="56">
        <v>1</v>
      </c>
      <c r="L2483" s="56" t="s">
        <v>20532</v>
      </c>
      <c r="M2483" s="57" t="s">
        <v>20537</v>
      </c>
      <c r="N2483" s="58"/>
      <c r="O2483" s="58"/>
      <c r="P2483" s="58">
        <v>5.65</v>
      </c>
      <c r="Q2483" s="58"/>
      <c r="R2483" s="59"/>
      <c r="S2483" s="59"/>
      <c r="T2483" s="59">
        <v>5.7630000000000008</v>
      </c>
      <c r="U2483" s="59"/>
      <c r="V2483" s="59"/>
      <c r="W2483" s="59"/>
      <c r="X2483" s="59">
        <v>5.8782600000000009</v>
      </c>
      <c r="Y2483" s="59"/>
    </row>
    <row r="2484" spans="3:25">
      <c r="C2484" s="13" t="str">
        <f>IFERROR(VLOOKUP(A2484,$H$13:$K$2718,4,0),"")</f>
        <v/>
      </c>
      <c r="H2484" s="54" t="s">
        <v>17029</v>
      </c>
      <c r="I2484" s="55" t="s">
        <v>20372</v>
      </c>
      <c r="J2484" s="55" t="s">
        <v>20373</v>
      </c>
      <c r="K2484" s="56">
        <v>1</v>
      </c>
      <c r="L2484" s="56" t="s">
        <v>20532</v>
      </c>
      <c r="M2484" s="57" t="s">
        <v>20537</v>
      </c>
      <c r="N2484" s="58"/>
      <c r="O2484" s="58"/>
      <c r="P2484" s="58">
        <v>3.69</v>
      </c>
      <c r="Q2484" s="58"/>
      <c r="R2484" s="59"/>
      <c r="S2484" s="59"/>
      <c r="T2484" s="59">
        <v>3.7637999999999998</v>
      </c>
      <c r="U2484" s="59"/>
      <c r="V2484" s="59"/>
      <c r="W2484" s="59"/>
      <c r="X2484" s="59">
        <v>3.8390759999999999</v>
      </c>
      <c r="Y2484" s="59"/>
    </row>
    <row r="2485" spans="3:25">
      <c r="C2485" s="13" t="str">
        <f>IFERROR(VLOOKUP(A2485,$H$13:$K$2718,4,0),"")</f>
        <v/>
      </c>
      <c r="H2485" s="54" t="s">
        <v>17030</v>
      </c>
      <c r="I2485" s="55" t="s">
        <v>20374</v>
      </c>
      <c r="J2485" s="55" t="s">
        <v>20375</v>
      </c>
      <c r="K2485" s="56">
        <v>1</v>
      </c>
      <c r="L2485" s="56" t="s">
        <v>20532</v>
      </c>
      <c r="M2485" s="57" t="s">
        <v>20537</v>
      </c>
      <c r="N2485" s="58"/>
      <c r="O2485" s="58"/>
      <c r="P2485" s="58">
        <v>4.41</v>
      </c>
      <c r="Q2485" s="58"/>
      <c r="R2485" s="59"/>
      <c r="S2485" s="59"/>
      <c r="T2485" s="59">
        <v>4.4981999999999998</v>
      </c>
      <c r="U2485" s="59"/>
      <c r="V2485" s="59"/>
      <c r="W2485" s="59"/>
      <c r="X2485" s="59">
        <v>4.5881639999999999</v>
      </c>
      <c r="Y2485" s="59"/>
    </row>
    <row r="2486" spans="3:25">
      <c r="C2486" s="13" t="str">
        <f>IFERROR(VLOOKUP(A2486,$H$13:$K$2718,4,0),"")</f>
        <v/>
      </c>
      <c r="H2486" s="54" t="s">
        <v>17031</v>
      </c>
      <c r="I2486" s="55" t="s">
        <v>19722</v>
      </c>
      <c r="J2486" s="55" t="s">
        <v>20376</v>
      </c>
      <c r="K2486" s="56">
        <v>6</v>
      </c>
      <c r="L2486" s="56" t="s">
        <v>20532</v>
      </c>
      <c r="M2486" s="57" t="s">
        <v>20537</v>
      </c>
      <c r="N2486" s="58"/>
      <c r="O2486" s="58"/>
      <c r="P2486" s="58">
        <v>2.41</v>
      </c>
      <c r="Q2486" s="58"/>
      <c r="R2486" s="59"/>
      <c r="S2486" s="59"/>
      <c r="T2486" s="59">
        <v>2.4582000000000002</v>
      </c>
      <c r="U2486" s="59"/>
      <c r="V2486" s="59"/>
      <c r="W2486" s="59"/>
      <c r="X2486" s="59">
        <v>2.5073640000000004</v>
      </c>
      <c r="Y2486" s="59"/>
    </row>
    <row r="2487" spans="3:25">
      <c r="C2487" s="13" t="str">
        <f>IFERROR(VLOOKUP(A2487,$H$13:$K$2718,4,0),"")</f>
        <v/>
      </c>
      <c r="H2487" s="54" t="s">
        <v>17032</v>
      </c>
      <c r="I2487" s="55" t="s">
        <v>20377</v>
      </c>
      <c r="J2487" s="55" t="s">
        <v>14562</v>
      </c>
      <c r="K2487" s="56">
        <v>1</v>
      </c>
      <c r="L2487" s="56" t="s">
        <v>20532</v>
      </c>
      <c r="M2487" s="57" t="s">
        <v>20537</v>
      </c>
      <c r="N2487" s="58"/>
      <c r="O2487" s="58"/>
      <c r="P2487" s="58">
        <v>13.15</v>
      </c>
      <c r="Q2487" s="58"/>
      <c r="R2487" s="59"/>
      <c r="S2487" s="59"/>
      <c r="T2487" s="59">
        <v>13.413</v>
      </c>
      <c r="U2487" s="59"/>
      <c r="V2487" s="59"/>
      <c r="W2487" s="59"/>
      <c r="X2487" s="59">
        <v>13.68126</v>
      </c>
      <c r="Y2487" s="59"/>
    </row>
    <row r="2488" spans="3:25">
      <c r="C2488" s="13" t="str">
        <f>IFERROR(VLOOKUP(A2488,$H$13:$K$2718,4,0),"")</f>
        <v/>
      </c>
      <c r="H2488" s="54" t="s">
        <v>17033</v>
      </c>
      <c r="I2488" s="55" t="s">
        <v>20378</v>
      </c>
      <c r="J2488" s="55" t="s">
        <v>20379</v>
      </c>
      <c r="K2488" s="56">
        <v>1</v>
      </c>
      <c r="L2488" s="56" t="s">
        <v>20532</v>
      </c>
      <c r="M2488" s="57" t="s">
        <v>20537</v>
      </c>
      <c r="N2488" s="58"/>
      <c r="O2488" s="58"/>
      <c r="P2488" s="58">
        <v>10.32</v>
      </c>
      <c r="Q2488" s="58"/>
      <c r="R2488" s="59"/>
      <c r="S2488" s="59"/>
      <c r="T2488" s="59">
        <v>10.526400000000001</v>
      </c>
      <c r="U2488" s="59"/>
      <c r="V2488" s="59"/>
      <c r="W2488" s="59"/>
      <c r="X2488" s="59">
        <v>10.736928000000001</v>
      </c>
      <c r="Y2488" s="59"/>
    </row>
    <row r="2489" spans="3:25">
      <c r="C2489" s="13" t="str">
        <f>IFERROR(VLOOKUP(A2489,$H$13:$K$2718,4,0),"")</f>
        <v/>
      </c>
      <c r="H2489" s="54" t="s">
        <v>17034</v>
      </c>
      <c r="I2489" s="55" t="s">
        <v>14562</v>
      </c>
      <c r="J2489" s="55" t="s">
        <v>20380</v>
      </c>
      <c r="K2489" s="56">
        <v>1</v>
      </c>
      <c r="L2489" s="56" t="s">
        <v>20532</v>
      </c>
      <c r="M2489" s="57" t="s">
        <v>20537</v>
      </c>
      <c r="N2489" s="58"/>
      <c r="O2489" s="58"/>
      <c r="P2489" s="58">
        <v>5.1400000000000006</v>
      </c>
      <c r="Q2489" s="58"/>
      <c r="R2489" s="59"/>
      <c r="S2489" s="59"/>
      <c r="T2489" s="59">
        <v>5.2428000000000008</v>
      </c>
      <c r="U2489" s="59"/>
      <c r="V2489" s="59"/>
      <c r="W2489" s="59"/>
      <c r="X2489" s="59">
        <v>5.3476560000000006</v>
      </c>
      <c r="Y2489" s="59"/>
    </row>
    <row r="2490" spans="3:25">
      <c r="C2490" s="13" t="str">
        <f>IFERROR(VLOOKUP(A2490,$H$13:$K$2718,4,0),"")</f>
        <v/>
      </c>
      <c r="H2490" s="54" t="s">
        <v>17035</v>
      </c>
      <c r="I2490" s="55" t="s">
        <v>20381</v>
      </c>
      <c r="J2490" s="55" t="s">
        <v>20382</v>
      </c>
      <c r="K2490" s="56">
        <v>1</v>
      </c>
      <c r="L2490" s="56" t="s">
        <v>20532</v>
      </c>
      <c r="M2490" s="57" t="s">
        <v>20537</v>
      </c>
      <c r="N2490" s="58"/>
      <c r="O2490" s="58"/>
      <c r="P2490" s="58">
        <v>7.0199999999999987</v>
      </c>
      <c r="Q2490" s="58"/>
      <c r="R2490" s="59"/>
      <c r="S2490" s="59"/>
      <c r="T2490" s="59">
        <v>7.1603999999999983</v>
      </c>
      <c r="U2490" s="59"/>
      <c r="V2490" s="59"/>
      <c r="W2490" s="59"/>
      <c r="X2490" s="59">
        <v>7.3036079999999979</v>
      </c>
      <c r="Y2490" s="59"/>
    </row>
    <row r="2491" spans="3:25">
      <c r="C2491" s="13" t="str">
        <f>IFERROR(VLOOKUP(A2491,$H$13:$K$2718,4,0),"")</f>
        <v/>
      </c>
      <c r="H2491" s="54" t="s">
        <v>17036</v>
      </c>
      <c r="I2491" s="55" t="s">
        <v>20383</v>
      </c>
      <c r="J2491" s="55" t="s">
        <v>20384</v>
      </c>
      <c r="K2491" s="56">
        <v>1</v>
      </c>
      <c r="L2491" s="56" t="s">
        <v>20532</v>
      </c>
      <c r="M2491" s="57" t="s">
        <v>20537</v>
      </c>
      <c r="N2491" s="58"/>
      <c r="O2491" s="58"/>
      <c r="P2491" s="58">
        <v>9.129999999999999</v>
      </c>
      <c r="Q2491" s="58"/>
      <c r="R2491" s="59"/>
      <c r="S2491" s="59"/>
      <c r="T2491" s="59">
        <v>9.3125999999999998</v>
      </c>
      <c r="U2491" s="59"/>
      <c r="V2491" s="59"/>
      <c r="W2491" s="59"/>
      <c r="X2491" s="59">
        <v>9.4988519999999994</v>
      </c>
      <c r="Y2491" s="59"/>
    </row>
    <row r="2492" spans="3:25">
      <c r="C2492" s="13" t="str">
        <f>IFERROR(VLOOKUP(A2492,$H$13:$K$2718,4,0),"")</f>
        <v/>
      </c>
      <c r="H2492" s="54" t="s">
        <v>17037</v>
      </c>
      <c r="I2492" s="55" t="s">
        <v>20385</v>
      </c>
      <c r="J2492" s="55" t="s">
        <v>20386</v>
      </c>
      <c r="K2492" s="56">
        <v>1</v>
      </c>
      <c r="L2492" s="56" t="s">
        <v>20532</v>
      </c>
      <c r="M2492" s="57" t="s">
        <v>20537</v>
      </c>
      <c r="N2492" s="58"/>
      <c r="O2492" s="58"/>
      <c r="P2492" s="58">
        <v>3.33</v>
      </c>
      <c r="Q2492" s="58"/>
      <c r="R2492" s="59"/>
      <c r="S2492" s="59"/>
      <c r="T2492" s="59">
        <v>3.3966000000000003</v>
      </c>
      <c r="U2492" s="59"/>
      <c r="V2492" s="59"/>
      <c r="W2492" s="59"/>
      <c r="X2492" s="59">
        <v>3.4645320000000002</v>
      </c>
      <c r="Y2492" s="59"/>
    </row>
    <row r="2493" spans="3:25">
      <c r="C2493" s="13" t="str">
        <f>IFERROR(VLOOKUP(A2493,$H$13:$K$2718,4,0),"")</f>
        <v/>
      </c>
      <c r="H2493" s="54" t="s">
        <v>17038</v>
      </c>
      <c r="I2493" s="55" t="s">
        <v>14562</v>
      </c>
      <c r="J2493" s="55" t="s">
        <v>14562</v>
      </c>
      <c r="K2493" s="56">
        <v>12</v>
      </c>
      <c r="L2493" s="56" t="s">
        <v>20533</v>
      </c>
      <c r="M2493" s="57" t="s">
        <v>20537</v>
      </c>
      <c r="N2493" s="58"/>
      <c r="O2493" s="58"/>
      <c r="P2493" s="58">
        <v>1.7000000000000002</v>
      </c>
      <c r="Q2493" s="58"/>
      <c r="R2493" s="59"/>
      <c r="S2493" s="59"/>
      <c r="T2493" s="59">
        <v>1.7340000000000002</v>
      </c>
      <c r="U2493" s="59"/>
      <c r="V2493" s="59"/>
      <c r="W2493" s="59"/>
      <c r="X2493" s="59">
        <v>1.7686800000000003</v>
      </c>
      <c r="Y2493" s="59"/>
    </row>
    <row r="2494" spans="3:25">
      <c r="C2494" s="13" t="str">
        <f>IFERROR(VLOOKUP(A2494,$H$13:$K$2718,4,0),"")</f>
        <v/>
      </c>
      <c r="H2494" s="54" t="s">
        <v>17039</v>
      </c>
      <c r="I2494" s="55" t="s">
        <v>14562</v>
      </c>
      <c r="J2494" s="55" t="s">
        <v>14562</v>
      </c>
      <c r="K2494" s="56">
        <v>12</v>
      </c>
      <c r="L2494" s="56" t="s">
        <v>20533</v>
      </c>
      <c r="M2494" s="57" t="s">
        <v>20537</v>
      </c>
      <c r="N2494" s="58"/>
      <c r="O2494" s="58"/>
      <c r="P2494" s="58">
        <v>1.6300000000000003</v>
      </c>
      <c r="Q2494" s="58"/>
      <c r="R2494" s="59"/>
      <c r="S2494" s="59"/>
      <c r="T2494" s="59">
        <v>1.6626000000000003</v>
      </c>
      <c r="U2494" s="59"/>
      <c r="V2494" s="59"/>
      <c r="W2494" s="59"/>
      <c r="X2494" s="59">
        <v>1.6958520000000004</v>
      </c>
      <c r="Y2494" s="59"/>
    </row>
    <row r="2495" spans="3:25">
      <c r="C2495" s="13" t="str">
        <f>IFERROR(VLOOKUP(A2495,$H$13:$K$2718,4,0),"")</f>
        <v/>
      </c>
      <c r="H2495" s="54" t="s">
        <v>17040</v>
      </c>
      <c r="I2495" s="55" t="s">
        <v>14562</v>
      </c>
      <c r="J2495" s="55" t="s">
        <v>14562</v>
      </c>
      <c r="K2495" s="56">
        <v>12</v>
      </c>
      <c r="L2495" s="56" t="s">
        <v>20533</v>
      </c>
      <c r="M2495" s="57" t="s">
        <v>20537</v>
      </c>
      <c r="N2495" s="58"/>
      <c r="O2495" s="58"/>
      <c r="P2495" s="58">
        <v>1.75</v>
      </c>
      <c r="Q2495" s="58"/>
      <c r="R2495" s="59"/>
      <c r="S2495" s="59"/>
      <c r="T2495" s="59">
        <v>1.7849999999999999</v>
      </c>
      <c r="U2495" s="59"/>
      <c r="V2495" s="59"/>
      <c r="W2495" s="59"/>
      <c r="X2495" s="59">
        <v>1.8207</v>
      </c>
      <c r="Y2495" s="59"/>
    </row>
    <row r="2496" spans="3:25">
      <c r="C2496" s="13" t="str">
        <f>IFERROR(VLOOKUP(A2496,$H$13:$K$2718,4,0),"")</f>
        <v/>
      </c>
      <c r="H2496" s="54" t="s">
        <v>17041</v>
      </c>
      <c r="I2496" s="55" t="s">
        <v>20387</v>
      </c>
      <c r="J2496" s="55" t="s">
        <v>14562</v>
      </c>
      <c r="K2496" s="56">
        <v>1</v>
      </c>
      <c r="L2496" s="56" t="s">
        <v>20533</v>
      </c>
      <c r="M2496" s="57" t="s">
        <v>20537</v>
      </c>
      <c r="N2496" s="58"/>
      <c r="O2496" s="58"/>
      <c r="P2496" s="58">
        <v>1.7799999999999998</v>
      </c>
      <c r="Q2496" s="58"/>
      <c r="R2496" s="59"/>
      <c r="S2496" s="59"/>
      <c r="T2496" s="59">
        <v>1.8155999999999999</v>
      </c>
      <c r="U2496" s="59"/>
      <c r="V2496" s="59"/>
      <c r="W2496" s="59"/>
      <c r="X2496" s="59">
        <v>1.8519119999999998</v>
      </c>
      <c r="Y2496" s="59"/>
    </row>
    <row r="2497" spans="3:25">
      <c r="C2497" s="13" t="str">
        <f>IFERROR(VLOOKUP(A2497,$H$13:$K$2718,4,0),"")</f>
        <v/>
      </c>
      <c r="H2497" s="54" t="s">
        <v>17042</v>
      </c>
      <c r="I2497" s="55" t="s">
        <v>20388</v>
      </c>
      <c r="J2497" s="55" t="s">
        <v>14562</v>
      </c>
      <c r="K2497" s="56">
        <v>1</v>
      </c>
      <c r="L2497" s="56" t="s">
        <v>20533</v>
      </c>
      <c r="M2497" s="57" t="s">
        <v>20537</v>
      </c>
      <c r="N2497" s="58"/>
      <c r="O2497" s="58"/>
      <c r="P2497" s="58">
        <v>2.04</v>
      </c>
      <c r="Q2497" s="58"/>
      <c r="R2497" s="59"/>
      <c r="S2497" s="59"/>
      <c r="T2497" s="59">
        <v>2.0808</v>
      </c>
      <c r="U2497" s="59"/>
      <c r="V2497" s="59"/>
      <c r="W2497" s="59"/>
      <c r="X2497" s="59">
        <v>2.1224159999999999</v>
      </c>
      <c r="Y2497" s="59"/>
    </row>
    <row r="2498" spans="3:25">
      <c r="C2498" s="13" t="str">
        <f>IFERROR(VLOOKUP(A2498,$H$13:$K$2718,4,0),"")</f>
        <v/>
      </c>
      <c r="H2498" s="54" t="s">
        <v>17043</v>
      </c>
      <c r="I2498" s="55" t="s">
        <v>20389</v>
      </c>
      <c r="J2498" s="55" t="s">
        <v>14562</v>
      </c>
      <c r="K2498" s="56">
        <v>1</v>
      </c>
      <c r="L2498" s="56" t="s">
        <v>20533</v>
      </c>
      <c r="M2498" s="57" t="s">
        <v>20537</v>
      </c>
      <c r="N2498" s="58"/>
      <c r="O2498" s="58"/>
      <c r="P2498" s="58">
        <v>2.5499999999999998</v>
      </c>
      <c r="Q2498" s="58"/>
      <c r="R2498" s="59"/>
      <c r="S2498" s="59"/>
      <c r="T2498" s="59">
        <v>2.601</v>
      </c>
      <c r="U2498" s="59"/>
      <c r="V2498" s="59"/>
      <c r="W2498" s="59"/>
      <c r="X2498" s="59">
        <v>2.6530200000000002</v>
      </c>
      <c r="Y2498" s="59"/>
    </row>
    <row r="2499" spans="3:25">
      <c r="C2499" s="13" t="str">
        <f>IFERROR(VLOOKUP(A2499,$H$13:$K$2718,4,0),"")</f>
        <v/>
      </c>
      <c r="H2499" s="54" t="s">
        <v>17044</v>
      </c>
      <c r="I2499" s="55" t="s">
        <v>20390</v>
      </c>
      <c r="J2499" s="55" t="s">
        <v>14562</v>
      </c>
      <c r="K2499" s="56">
        <v>1</v>
      </c>
      <c r="L2499" s="56" t="s">
        <v>20533</v>
      </c>
      <c r="M2499" s="57" t="s">
        <v>20537</v>
      </c>
      <c r="N2499" s="58"/>
      <c r="O2499" s="58"/>
      <c r="P2499" s="58">
        <v>4.75</v>
      </c>
      <c r="Q2499" s="58"/>
      <c r="R2499" s="59"/>
      <c r="S2499" s="59"/>
      <c r="T2499" s="59">
        <v>4.8449999999999998</v>
      </c>
      <c r="U2499" s="59"/>
      <c r="V2499" s="59"/>
      <c r="W2499" s="59"/>
      <c r="X2499" s="59">
        <v>4.9418999999999995</v>
      </c>
      <c r="Y2499" s="59"/>
    </row>
    <row r="2500" spans="3:25">
      <c r="C2500" s="13" t="str">
        <f>IFERROR(VLOOKUP(A2500,$H$13:$K$2718,4,0),"")</f>
        <v/>
      </c>
      <c r="H2500" s="54" t="s">
        <v>17045</v>
      </c>
      <c r="I2500" s="55" t="s">
        <v>14562</v>
      </c>
      <c r="J2500" s="55" t="s">
        <v>14562</v>
      </c>
      <c r="K2500" s="56">
        <v>12</v>
      </c>
      <c r="L2500" s="56" t="s">
        <v>20533</v>
      </c>
      <c r="M2500" s="57" t="s">
        <v>20537</v>
      </c>
      <c r="N2500" s="58"/>
      <c r="O2500" s="58"/>
      <c r="P2500" s="58">
        <v>3.3202200000000004</v>
      </c>
      <c r="Q2500" s="58"/>
      <c r="R2500" s="59"/>
      <c r="S2500" s="59"/>
      <c r="T2500" s="59">
        <v>3.3866244000000005</v>
      </c>
      <c r="U2500" s="59"/>
      <c r="V2500" s="59"/>
      <c r="W2500" s="59"/>
      <c r="X2500" s="59">
        <v>3.4543568880000004</v>
      </c>
      <c r="Y2500" s="59"/>
    </row>
    <row r="2501" spans="3:25">
      <c r="C2501" s="13" t="str">
        <f>IFERROR(VLOOKUP(A2501,$H$13:$K$2718,4,0),"")</f>
        <v/>
      </c>
      <c r="H2501" s="54" t="s">
        <v>17046</v>
      </c>
      <c r="I2501" s="55" t="s">
        <v>14562</v>
      </c>
      <c r="J2501" s="55" t="s">
        <v>14562</v>
      </c>
      <c r="K2501" s="56">
        <v>1</v>
      </c>
      <c r="L2501" s="56" t="s">
        <v>20533</v>
      </c>
      <c r="M2501" s="57" t="s">
        <v>20537</v>
      </c>
      <c r="N2501" s="58"/>
      <c r="O2501" s="58"/>
      <c r="P2501" s="58">
        <v>6.1601999999999988</v>
      </c>
      <c r="Q2501" s="58"/>
      <c r="R2501" s="59"/>
      <c r="S2501" s="59"/>
      <c r="T2501" s="59">
        <v>6.2834039999999991</v>
      </c>
      <c r="U2501" s="59"/>
      <c r="V2501" s="59"/>
      <c r="W2501" s="59"/>
      <c r="X2501" s="59">
        <v>6.4090720799999987</v>
      </c>
      <c r="Y2501" s="59"/>
    </row>
    <row r="2502" spans="3:25">
      <c r="C2502" s="13" t="str">
        <f>IFERROR(VLOOKUP(A2502,$H$13:$K$2718,4,0),"")</f>
        <v/>
      </c>
      <c r="H2502" s="54" t="s">
        <v>17047</v>
      </c>
      <c r="I2502" s="55" t="s">
        <v>14562</v>
      </c>
      <c r="J2502" s="55" t="s">
        <v>14562</v>
      </c>
      <c r="K2502" s="56">
        <v>1</v>
      </c>
      <c r="L2502" s="56" t="s">
        <v>20533</v>
      </c>
      <c r="M2502" s="57" t="s">
        <v>20537</v>
      </c>
      <c r="N2502" s="58"/>
      <c r="O2502" s="58"/>
      <c r="P2502" s="58">
        <v>3.9099999999999997</v>
      </c>
      <c r="Q2502" s="58"/>
      <c r="R2502" s="59"/>
      <c r="S2502" s="59"/>
      <c r="T2502" s="59">
        <v>3.9881999999999995</v>
      </c>
      <c r="U2502" s="59"/>
      <c r="V2502" s="59"/>
      <c r="W2502" s="59"/>
      <c r="X2502" s="59">
        <v>4.0679639999999999</v>
      </c>
      <c r="Y2502" s="59"/>
    </row>
    <row r="2503" spans="3:25">
      <c r="C2503" s="13" t="str">
        <f>IFERROR(VLOOKUP(A2503,$H$13:$K$2718,4,0),"")</f>
        <v/>
      </c>
      <c r="H2503" s="54" t="s">
        <v>17048</v>
      </c>
      <c r="I2503" s="55" t="s">
        <v>14562</v>
      </c>
      <c r="J2503" s="55" t="s">
        <v>14562</v>
      </c>
      <c r="K2503" s="56">
        <v>1</v>
      </c>
      <c r="L2503" s="56" t="s">
        <v>20533</v>
      </c>
      <c r="M2503" s="57" t="s">
        <v>20537</v>
      </c>
      <c r="N2503" s="58"/>
      <c r="O2503" s="58"/>
      <c r="P2503" s="58">
        <v>5.72</v>
      </c>
      <c r="Q2503" s="58"/>
      <c r="R2503" s="59"/>
      <c r="S2503" s="59"/>
      <c r="T2503" s="59">
        <v>5.8343999999999996</v>
      </c>
      <c r="U2503" s="59"/>
      <c r="V2503" s="59"/>
      <c r="W2503" s="59"/>
      <c r="X2503" s="59">
        <v>5.9510879999999995</v>
      </c>
      <c r="Y2503" s="59"/>
    </row>
    <row r="2504" spans="3:25">
      <c r="C2504" s="13" t="str">
        <f>IFERROR(VLOOKUP(A2504,$H$13:$K$2718,4,0),"")</f>
        <v/>
      </c>
      <c r="H2504" s="54" t="s">
        <v>17049</v>
      </c>
      <c r="I2504" s="55" t="s">
        <v>14562</v>
      </c>
      <c r="J2504" s="55" t="s">
        <v>14562</v>
      </c>
      <c r="K2504" s="56">
        <v>12</v>
      </c>
      <c r="L2504" s="56" t="s">
        <v>20533</v>
      </c>
      <c r="M2504" s="57" t="s">
        <v>20537</v>
      </c>
      <c r="N2504" s="58"/>
      <c r="O2504" s="58"/>
      <c r="P2504" s="58">
        <v>2.8938200000000003</v>
      </c>
      <c r="Q2504" s="58"/>
      <c r="R2504" s="59"/>
      <c r="S2504" s="59"/>
      <c r="T2504" s="59">
        <v>2.9516964000000003</v>
      </c>
      <c r="U2504" s="59"/>
      <c r="V2504" s="59"/>
      <c r="W2504" s="59"/>
      <c r="X2504" s="59">
        <v>3.0107303280000002</v>
      </c>
      <c r="Y2504" s="59"/>
    </row>
    <row r="2505" spans="3:25">
      <c r="C2505" s="13" t="str">
        <f>IFERROR(VLOOKUP(A2505,$H$13:$K$2718,4,0),"")</f>
        <v/>
      </c>
      <c r="H2505" s="54" t="s">
        <v>17050</v>
      </c>
      <c r="I2505" s="55" t="s">
        <v>20391</v>
      </c>
      <c r="J2505" s="55" t="s">
        <v>14562</v>
      </c>
      <c r="K2505" s="56">
        <v>1</v>
      </c>
      <c r="L2505" s="56" t="s">
        <v>20533</v>
      </c>
      <c r="M2505" s="57" t="s">
        <v>20537</v>
      </c>
      <c r="N2505" s="58"/>
      <c r="O2505" s="58"/>
      <c r="P2505" s="58">
        <v>16.679209999999998</v>
      </c>
      <c r="Q2505" s="58"/>
      <c r="R2505" s="59"/>
      <c r="S2505" s="59"/>
      <c r="T2505" s="59">
        <v>17.012794199999998</v>
      </c>
      <c r="U2505" s="59"/>
      <c r="V2505" s="59"/>
      <c r="W2505" s="59"/>
      <c r="X2505" s="59">
        <v>17.353050083999999</v>
      </c>
      <c r="Y2505" s="59"/>
    </row>
    <row r="2506" spans="3:25">
      <c r="C2506" s="13" t="str">
        <f>IFERROR(VLOOKUP(A2506,$H$13:$K$2718,4,0),"")</f>
        <v/>
      </c>
      <c r="H2506" s="54" t="s">
        <v>17051</v>
      </c>
      <c r="I2506" s="55" t="s">
        <v>20392</v>
      </c>
      <c r="J2506" s="55" t="s">
        <v>14562</v>
      </c>
      <c r="K2506" s="56">
        <v>1</v>
      </c>
      <c r="L2506" s="56" t="s">
        <v>20533</v>
      </c>
      <c r="M2506" s="57" t="s">
        <v>20537</v>
      </c>
      <c r="N2506" s="58"/>
      <c r="O2506" s="58"/>
      <c r="P2506" s="58">
        <v>1.8237200000000002</v>
      </c>
      <c r="Q2506" s="58"/>
      <c r="R2506" s="59"/>
      <c r="S2506" s="59"/>
      <c r="T2506" s="59">
        <v>1.8601944000000001</v>
      </c>
      <c r="U2506" s="59"/>
      <c r="V2506" s="59"/>
      <c r="W2506" s="59"/>
      <c r="X2506" s="59">
        <v>1.8973982880000002</v>
      </c>
      <c r="Y2506" s="59"/>
    </row>
    <row r="2507" spans="3:25">
      <c r="C2507" s="13" t="str">
        <f>IFERROR(VLOOKUP(A2507,$H$13:$K$2718,4,0),"")</f>
        <v/>
      </c>
      <c r="H2507" s="54" t="s">
        <v>17052</v>
      </c>
      <c r="I2507" s="55" t="s">
        <v>14562</v>
      </c>
      <c r="J2507" s="55" t="s">
        <v>14562</v>
      </c>
      <c r="K2507" s="56">
        <v>1</v>
      </c>
      <c r="L2507" s="56" t="s">
        <v>20533</v>
      </c>
      <c r="M2507" s="57" t="s">
        <v>20537</v>
      </c>
      <c r="N2507" s="58"/>
      <c r="O2507" s="58"/>
      <c r="P2507" s="58">
        <v>3.53</v>
      </c>
      <c r="Q2507" s="58"/>
      <c r="R2507" s="59"/>
      <c r="S2507" s="59"/>
      <c r="T2507" s="59">
        <v>3.6006</v>
      </c>
      <c r="U2507" s="59"/>
      <c r="V2507" s="59"/>
      <c r="W2507" s="59"/>
      <c r="X2507" s="59">
        <v>3.672612</v>
      </c>
      <c r="Y2507" s="59"/>
    </row>
    <row r="2508" spans="3:25">
      <c r="C2508" s="13" t="str">
        <f>IFERROR(VLOOKUP(A2508,$H$13:$K$2718,4,0),"")</f>
        <v/>
      </c>
      <c r="H2508" s="54" t="s">
        <v>17053</v>
      </c>
      <c r="I2508" s="55" t="s">
        <v>14562</v>
      </c>
      <c r="J2508" s="55" t="s">
        <v>14562</v>
      </c>
      <c r="K2508" s="56">
        <v>1</v>
      </c>
      <c r="L2508" s="56" t="s">
        <v>20533</v>
      </c>
      <c r="M2508" s="57" t="s">
        <v>20537</v>
      </c>
      <c r="N2508" s="58"/>
      <c r="O2508" s="58"/>
      <c r="P2508" s="58">
        <v>54.19</v>
      </c>
      <c r="Q2508" s="58"/>
      <c r="R2508" s="59"/>
      <c r="S2508" s="59"/>
      <c r="T2508" s="59">
        <v>55.273799999999994</v>
      </c>
      <c r="U2508" s="59"/>
      <c r="V2508" s="59"/>
      <c r="W2508" s="59"/>
      <c r="X2508" s="59">
        <v>56.379275999999997</v>
      </c>
      <c r="Y2508" s="59"/>
    </row>
    <row r="2509" spans="3:25">
      <c r="C2509" s="13" t="str">
        <f>IFERROR(VLOOKUP(A2509,$H$13:$K$2718,4,0),"")</f>
        <v/>
      </c>
      <c r="H2509" s="54" t="s">
        <v>17054</v>
      </c>
      <c r="I2509" s="55" t="s">
        <v>14562</v>
      </c>
      <c r="J2509" s="55" t="s">
        <v>14562</v>
      </c>
      <c r="K2509" s="56">
        <v>12</v>
      </c>
      <c r="L2509" s="56" t="s">
        <v>20533</v>
      </c>
      <c r="M2509" s="57" t="s">
        <v>20537</v>
      </c>
      <c r="N2509" s="58"/>
      <c r="O2509" s="58"/>
      <c r="P2509" s="58">
        <v>1.8400000000000003</v>
      </c>
      <c r="Q2509" s="58"/>
      <c r="R2509" s="59"/>
      <c r="S2509" s="59"/>
      <c r="T2509" s="59">
        <v>1.8768000000000002</v>
      </c>
      <c r="U2509" s="59"/>
      <c r="V2509" s="59"/>
      <c r="W2509" s="59"/>
      <c r="X2509" s="59">
        <v>1.9143360000000003</v>
      </c>
      <c r="Y2509" s="59"/>
    </row>
    <row r="2510" spans="3:25">
      <c r="C2510" s="13" t="str">
        <f>IFERROR(VLOOKUP(A2510,$H$13:$K$2718,4,0),"")</f>
        <v/>
      </c>
      <c r="H2510" s="54" t="s">
        <v>17055</v>
      </c>
      <c r="I2510" s="55" t="s">
        <v>20393</v>
      </c>
      <c r="J2510" s="55" t="s">
        <v>14562</v>
      </c>
      <c r="K2510" s="56">
        <v>1</v>
      </c>
      <c r="L2510" s="56" t="s">
        <v>20532</v>
      </c>
      <c r="M2510" s="57" t="s">
        <v>20537</v>
      </c>
      <c r="N2510" s="58"/>
      <c r="O2510" s="58"/>
      <c r="P2510" s="58">
        <v>7.0100000000000007</v>
      </c>
      <c r="Q2510" s="58"/>
      <c r="R2510" s="59"/>
      <c r="S2510" s="59"/>
      <c r="T2510" s="59">
        <v>7.1502000000000008</v>
      </c>
      <c r="U2510" s="59"/>
      <c r="V2510" s="59"/>
      <c r="W2510" s="59"/>
      <c r="X2510" s="59">
        <v>7.2932040000000011</v>
      </c>
      <c r="Y2510" s="59"/>
    </row>
    <row r="2511" spans="3:25">
      <c r="C2511" s="13" t="str">
        <f>IFERROR(VLOOKUP(A2511,$H$13:$K$2718,4,0),"")</f>
        <v/>
      </c>
      <c r="H2511" s="54" t="s">
        <v>17056</v>
      </c>
      <c r="I2511" s="55" t="s">
        <v>20394</v>
      </c>
      <c r="J2511" s="55" t="s">
        <v>14562</v>
      </c>
      <c r="K2511" s="56">
        <v>1</v>
      </c>
      <c r="L2511" s="56" t="s">
        <v>20532</v>
      </c>
      <c r="M2511" s="57" t="s">
        <v>20537</v>
      </c>
      <c r="N2511" s="58"/>
      <c r="O2511" s="58"/>
      <c r="P2511" s="58">
        <v>9.5500000000000007</v>
      </c>
      <c r="Q2511" s="58"/>
      <c r="R2511" s="59"/>
      <c r="S2511" s="59"/>
      <c r="T2511" s="59">
        <v>9.7410000000000014</v>
      </c>
      <c r="U2511" s="59"/>
      <c r="V2511" s="59"/>
      <c r="W2511" s="59"/>
      <c r="X2511" s="59">
        <v>9.9358200000000014</v>
      </c>
      <c r="Y2511" s="59"/>
    </row>
    <row r="2512" spans="3:25">
      <c r="C2512" s="13" t="str">
        <f>IFERROR(VLOOKUP(A2512,$H$13:$K$2718,4,0),"")</f>
        <v/>
      </c>
      <c r="H2512" s="54" t="s">
        <v>17057</v>
      </c>
      <c r="I2512" s="55" t="s">
        <v>20395</v>
      </c>
      <c r="J2512" s="55" t="s">
        <v>20396</v>
      </c>
      <c r="K2512" s="56">
        <v>1</v>
      </c>
      <c r="L2512" s="56" t="s">
        <v>20532</v>
      </c>
      <c r="M2512" s="57" t="s">
        <v>20537</v>
      </c>
      <c r="N2512" s="58"/>
      <c r="O2512" s="58"/>
      <c r="P2512" s="58">
        <v>2.2400000000000002</v>
      </c>
      <c r="Q2512" s="58"/>
      <c r="R2512" s="59"/>
      <c r="S2512" s="59"/>
      <c r="T2512" s="59">
        <v>2.2848000000000002</v>
      </c>
      <c r="U2512" s="59"/>
      <c r="V2512" s="59"/>
      <c r="W2512" s="59"/>
      <c r="X2512" s="59">
        <v>2.3304960000000001</v>
      </c>
      <c r="Y2512" s="59"/>
    </row>
    <row r="2513" spans="3:25">
      <c r="C2513" s="13" t="str">
        <f>IFERROR(VLOOKUP(A2513,$H$13:$K$2718,4,0),"")</f>
        <v/>
      </c>
      <c r="H2513" s="54" t="s">
        <v>17058</v>
      </c>
      <c r="I2513" s="55" t="s">
        <v>20397</v>
      </c>
      <c r="J2513" s="55" t="s">
        <v>14562</v>
      </c>
      <c r="K2513" s="56">
        <v>1</v>
      </c>
      <c r="L2513" s="56" t="s">
        <v>20533</v>
      </c>
      <c r="M2513" s="57" t="s">
        <v>20537</v>
      </c>
      <c r="N2513" s="58"/>
      <c r="O2513" s="58"/>
      <c r="P2513" s="58">
        <v>2.25</v>
      </c>
      <c r="Q2513" s="58"/>
      <c r="R2513" s="59"/>
      <c r="S2513" s="59"/>
      <c r="T2513" s="59">
        <v>2.2949999999999999</v>
      </c>
      <c r="U2513" s="59"/>
      <c r="V2513" s="59"/>
      <c r="W2513" s="59"/>
      <c r="X2513" s="59">
        <v>2.3409</v>
      </c>
      <c r="Y2513" s="59"/>
    </row>
    <row r="2514" spans="3:25">
      <c r="C2514" s="13" t="str">
        <f>IFERROR(VLOOKUP(A2514,$H$13:$K$2718,4,0),"")</f>
        <v/>
      </c>
      <c r="H2514" s="54" t="s">
        <v>17059</v>
      </c>
      <c r="I2514" s="55" t="s">
        <v>20398</v>
      </c>
      <c r="J2514" s="55" t="s">
        <v>14562</v>
      </c>
      <c r="K2514" s="56">
        <v>1</v>
      </c>
      <c r="L2514" s="56" t="s">
        <v>20533</v>
      </c>
      <c r="M2514" s="57" t="s">
        <v>20537</v>
      </c>
      <c r="N2514" s="58"/>
      <c r="O2514" s="58"/>
      <c r="P2514" s="58">
        <v>14.726930000000003</v>
      </c>
      <c r="Q2514" s="58"/>
      <c r="R2514" s="59"/>
      <c r="S2514" s="59"/>
      <c r="T2514" s="59">
        <v>15.021468600000002</v>
      </c>
      <c r="U2514" s="59"/>
      <c r="V2514" s="59"/>
      <c r="W2514" s="59"/>
      <c r="X2514" s="59">
        <v>15.321897972000002</v>
      </c>
      <c r="Y2514" s="59"/>
    </row>
    <row r="2515" spans="3:25">
      <c r="C2515" s="13" t="str">
        <f>IFERROR(VLOOKUP(A2515,$H$13:$K$2718,4,0),"")</f>
        <v/>
      </c>
      <c r="H2515" s="54" t="s">
        <v>17060</v>
      </c>
      <c r="I2515" s="55" t="s">
        <v>20399</v>
      </c>
      <c r="J2515" s="55" t="s">
        <v>14562</v>
      </c>
      <c r="K2515" s="56">
        <v>1</v>
      </c>
      <c r="L2515" s="56" t="s">
        <v>20533</v>
      </c>
      <c r="M2515" s="57" t="s">
        <v>20537</v>
      </c>
      <c r="N2515" s="58"/>
      <c r="O2515" s="58"/>
      <c r="P2515" s="58">
        <v>12.78</v>
      </c>
      <c r="Q2515" s="58"/>
      <c r="R2515" s="59"/>
      <c r="S2515" s="59"/>
      <c r="T2515" s="59">
        <v>13.035599999999999</v>
      </c>
      <c r="U2515" s="59"/>
      <c r="V2515" s="59"/>
      <c r="W2515" s="59"/>
      <c r="X2515" s="59">
        <v>13.296311999999999</v>
      </c>
      <c r="Y2515" s="59"/>
    </row>
    <row r="2516" spans="3:25">
      <c r="C2516" s="13" t="str">
        <f>IFERROR(VLOOKUP(A2516,$H$13:$K$2718,4,0),"")</f>
        <v/>
      </c>
      <c r="H2516" s="54" t="s">
        <v>17061</v>
      </c>
      <c r="I2516" s="55" t="s">
        <v>20400</v>
      </c>
      <c r="J2516" s="55" t="s">
        <v>14562</v>
      </c>
      <c r="K2516" s="56">
        <v>1</v>
      </c>
      <c r="L2516" s="56" t="s">
        <v>20533</v>
      </c>
      <c r="M2516" s="57" t="s">
        <v>20537</v>
      </c>
      <c r="N2516" s="58"/>
      <c r="O2516" s="58"/>
      <c r="P2516" s="58">
        <v>21.44</v>
      </c>
      <c r="Q2516" s="58"/>
      <c r="R2516" s="59"/>
      <c r="S2516" s="59"/>
      <c r="T2516" s="59">
        <v>21.8688</v>
      </c>
      <c r="U2516" s="59"/>
      <c r="V2516" s="59"/>
      <c r="W2516" s="59"/>
      <c r="X2516" s="59">
        <v>22.306176000000001</v>
      </c>
      <c r="Y2516" s="59"/>
    </row>
    <row r="2517" spans="3:25">
      <c r="C2517" s="13" t="str">
        <f>IFERROR(VLOOKUP(A2517,$H$13:$K$2718,4,0),"")</f>
        <v/>
      </c>
      <c r="H2517" s="54" t="s">
        <v>17062</v>
      </c>
      <c r="I2517" s="55" t="s">
        <v>20401</v>
      </c>
      <c r="J2517" s="55" t="s">
        <v>14562</v>
      </c>
      <c r="K2517" s="56">
        <v>1</v>
      </c>
      <c r="L2517" s="56" t="s">
        <v>20533</v>
      </c>
      <c r="M2517" s="57" t="s">
        <v>20537</v>
      </c>
      <c r="N2517" s="58"/>
      <c r="O2517" s="58"/>
      <c r="P2517" s="58">
        <v>33.898690000000002</v>
      </c>
      <c r="Q2517" s="58"/>
      <c r="R2517" s="59"/>
      <c r="S2517" s="59"/>
      <c r="T2517" s="59">
        <v>34.576663799999999</v>
      </c>
      <c r="U2517" s="59"/>
      <c r="V2517" s="59"/>
      <c r="W2517" s="59"/>
      <c r="X2517" s="59">
        <v>35.268197076</v>
      </c>
      <c r="Y2517" s="59"/>
    </row>
    <row r="2518" spans="3:25">
      <c r="C2518" s="13" t="str">
        <f>IFERROR(VLOOKUP(A2518,$H$13:$K$2718,4,0),"")</f>
        <v/>
      </c>
      <c r="H2518" s="54" t="s">
        <v>17063</v>
      </c>
      <c r="I2518" s="55" t="s">
        <v>20402</v>
      </c>
      <c r="J2518" s="55" t="s">
        <v>14562</v>
      </c>
      <c r="K2518" s="56">
        <v>1</v>
      </c>
      <c r="L2518" s="56" t="s">
        <v>20533</v>
      </c>
      <c r="M2518" s="57" t="s">
        <v>20537</v>
      </c>
      <c r="N2518" s="58"/>
      <c r="O2518" s="58"/>
      <c r="P2518" s="58">
        <v>17.253410000000002</v>
      </c>
      <c r="Q2518" s="58"/>
      <c r="R2518" s="59"/>
      <c r="S2518" s="59"/>
      <c r="T2518" s="59">
        <v>17.598478200000002</v>
      </c>
      <c r="U2518" s="59"/>
      <c r="V2518" s="59"/>
      <c r="W2518" s="59"/>
      <c r="X2518" s="59">
        <v>17.950447764000003</v>
      </c>
      <c r="Y2518" s="59"/>
    </row>
    <row r="2519" spans="3:25">
      <c r="C2519" s="13" t="str">
        <f>IFERROR(VLOOKUP(A2519,$H$13:$K$2718,4,0),"")</f>
        <v/>
      </c>
      <c r="H2519" s="54" t="s">
        <v>17064</v>
      </c>
      <c r="I2519" s="55" t="s">
        <v>20403</v>
      </c>
      <c r="J2519" s="55" t="s">
        <v>14562</v>
      </c>
      <c r="K2519" s="56">
        <v>1</v>
      </c>
      <c r="L2519" s="56" t="s">
        <v>20533</v>
      </c>
      <c r="M2519" s="57" t="s">
        <v>20537</v>
      </c>
      <c r="N2519" s="58"/>
      <c r="O2519" s="58"/>
      <c r="P2519" s="58">
        <v>26.96</v>
      </c>
      <c r="Q2519" s="58"/>
      <c r="R2519" s="59"/>
      <c r="S2519" s="59"/>
      <c r="T2519" s="59">
        <v>27.499200000000002</v>
      </c>
      <c r="U2519" s="59"/>
      <c r="V2519" s="59"/>
      <c r="W2519" s="59"/>
      <c r="X2519" s="59">
        <v>28.049184</v>
      </c>
      <c r="Y2519" s="59"/>
    </row>
    <row r="2520" spans="3:25">
      <c r="C2520" s="13" t="str">
        <f>IFERROR(VLOOKUP(A2520,$H$13:$K$2718,4,0),"")</f>
        <v/>
      </c>
      <c r="H2520" s="54" t="s">
        <v>17065</v>
      </c>
      <c r="I2520" s="55" t="s">
        <v>14562</v>
      </c>
      <c r="J2520" s="55" t="s">
        <v>14562</v>
      </c>
      <c r="K2520" s="56">
        <v>1</v>
      </c>
      <c r="L2520" s="56" t="s">
        <v>20533</v>
      </c>
      <c r="M2520" s="57" t="s">
        <v>20537</v>
      </c>
      <c r="N2520" s="58"/>
      <c r="O2520" s="58"/>
      <c r="P2520" s="58">
        <v>18.41</v>
      </c>
      <c r="Q2520" s="58"/>
      <c r="R2520" s="59"/>
      <c r="S2520" s="59"/>
      <c r="T2520" s="59">
        <v>18.778200000000002</v>
      </c>
      <c r="U2520" s="59"/>
      <c r="V2520" s="59"/>
      <c r="W2520" s="59"/>
      <c r="X2520" s="59">
        <v>19.153764000000002</v>
      </c>
      <c r="Y2520" s="59"/>
    </row>
    <row r="2521" spans="3:25">
      <c r="C2521" s="13" t="str">
        <f>IFERROR(VLOOKUP(A2521,$H$13:$K$2718,4,0),"")</f>
        <v/>
      </c>
      <c r="H2521" s="54" t="s">
        <v>17066</v>
      </c>
      <c r="I2521" s="55" t="s">
        <v>14562</v>
      </c>
      <c r="J2521" s="55" t="s">
        <v>14562</v>
      </c>
      <c r="K2521" s="56">
        <v>1</v>
      </c>
      <c r="L2521" s="56" t="s">
        <v>20533</v>
      </c>
      <c r="M2521" s="57" t="s">
        <v>20537</v>
      </c>
      <c r="N2521" s="58"/>
      <c r="O2521" s="58"/>
      <c r="P2521" s="58">
        <v>25.6</v>
      </c>
      <c r="Q2521" s="58"/>
      <c r="R2521" s="59"/>
      <c r="S2521" s="59"/>
      <c r="T2521" s="59">
        <v>26.112000000000002</v>
      </c>
      <c r="U2521" s="59"/>
      <c r="V2521" s="59"/>
      <c r="W2521" s="59"/>
      <c r="X2521" s="59">
        <v>26.634240000000002</v>
      </c>
      <c r="Y2521" s="59"/>
    </row>
    <row r="2522" spans="3:25">
      <c r="C2522" s="13" t="str">
        <f>IFERROR(VLOOKUP(A2522,$H$13:$K$2718,4,0),"")</f>
        <v/>
      </c>
      <c r="H2522" s="54" t="s">
        <v>17067</v>
      </c>
      <c r="I2522" s="55" t="s">
        <v>14562</v>
      </c>
      <c r="J2522" s="55" t="s">
        <v>14562</v>
      </c>
      <c r="K2522" s="56">
        <v>1</v>
      </c>
      <c r="L2522" s="56" t="s">
        <v>20533</v>
      </c>
      <c r="M2522" s="57" t="s">
        <v>20537</v>
      </c>
      <c r="N2522" s="58"/>
      <c r="O2522" s="58"/>
      <c r="P2522" s="58">
        <v>30.83</v>
      </c>
      <c r="Q2522" s="58"/>
      <c r="R2522" s="59"/>
      <c r="S2522" s="59"/>
      <c r="T2522" s="59">
        <v>31.446599999999997</v>
      </c>
      <c r="U2522" s="59"/>
      <c r="V2522" s="59"/>
      <c r="W2522" s="59"/>
      <c r="X2522" s="59">
        <v>32.075531999999995</v>
      </c>
      <c r="Y2522" s="59"/>
    </row>
    <row r="2523" spans="3:25">
      <c r="C2523" s="13" t="str">
        <f>IFERROR(VLOOKUP(A2523,$H$13:$K$2718,4,0),"")</f>
        <v/>
      </c>
      <c r="H2523" s="54" t="s">
        <v>17068</v>
      </c>
      <c r="I2523" s="55" t="s">
        <v>20399</v>
      </c>
      <c r="J2523" s="55" t="s">
        <v>14562</v>
      </c>
      <c r="K2523" s="56">
        <v>1</v>
      </c>
      <c r="L2523" s="56" t="s">
        <v>20533</v>
      </c>
      <c r="M2523" s="57" t="s">
        <v>20537</v>
      </c>
      <c r="N2523" s="58"/>
      <c r="O2523" s="58"/>
      <c r="P2523" s="58">
        <v>53.53</v>
      </c>
      <c r="Q2523" s="58"/>
      <c r="R2523" s="59"/>
      <c r="S2523" s="59"/>
      <c r="T2523" s="59">
        <v>54.6006</v>
      </c>
      <c r="U2523" s="59"/>
      <c r="V2523" s="59"/>
      <c r="W2523" s="59"/>
      <c r="X2523" s="59">
        <v>55.692611999999997</v>
      </c>
      <c r="Y2523" s="59"/>
    </row>
    <row r="2524" spans="3:25">
      <c r="C2524" s="13" t="str">
        <f>IFERROR(VLOOKUP(A2524,$H$13:$K$2718,4,0),"")</f>
        <v/>
      </c>
      <c r="H2524" s="54" t="s">
        <v>17069</v>
      </c>
      <c r="I2524" s="55" t="s">
        <v>20404</v>
      </c>
      <c r="J2524" s="55" t="s">
        <v>14562</v>
      </c>
      <c r="K2524" s="56">
        <v>1</v>
      </c>
      <c r="L2524" s="56" t="s">
        <v>20533</v>
      </c>
      <c r="M2524" s="57" t="s">
        <v>20537</v>
      </c>
      <c r="N2524" s="58"/>
      <c r="O2524" s="58"/>
      <c r="P2524" s="58">
        <v>15.990000000000002</v>
      </c>
      <c r="Q2524" s="58"/>
      <c r="R2524" s="59"/>
      <c r="S2524" s="59"/>
      <c r="T2524" s="59">
        <v>16.309800000000003</v>
      </c>
      <c r="U2524" s="59"/>
      <c r="V2524" s="59"/>
      <c r="W2524" s="59"/>
      <c r="X2524" s="59">
        <v>16.635996000000002</v>
      </c>
      <c r="Y2524" s="59"/>
    </row>
    <row r="2525" spans="3:25">
      <c r="C2525" s="13" t="str">
        <f>IFERROR(VLOOKUP(A2525,$H$13:$K$2718,4,0),"")</f>
        <v/>
      </c>
      <c r="H2525" s="54" t="s">
        <v>17070</v>
      </c>
      <c r="I2525" s="55" t="s">
        <v>20405</v>
      </c>
      <c r="J2525" s="55" t="s">
        <v>14562</v>
      </c>
      <c r="K2525" s="56">
        <v>1</v>
      </c>
      <c r="L2525" s="56" t="s">
        <v>20532</v>
      </c>
      <c r="M2525" s="57" t="s">
        <v>20537</v>
      </c>
      <c r="N2525" s="58"/>
      <c r="O2525" s="58"/>
      <c r="P2525" s="58">
        <v>3.3000000000000003</v>
      </c>
      <c r="Q2525" s="58"/>
      <c r="R2525" s="59"/>
      <c r="S2525" s="59"/>
      <c r="T2525" s="59">
        <v>3.3660000000000001</v>
      </c>
      <c r="U2525" s="59"/>
      <c r="V2525" s="59"/>
      <c r="W2525" s="59"/>
      <c r="X2525" s="59">
        <v>3.4333200000000001</v>
      </c>
      <c r="Y2525" s="59"/>
    </row>
    <row r="2526" spans="3:25">
      <c r="C2526" s="13" t="str">
        <f>IFERROR(VLOOKUP(A2526,$H$13:$K$2718,4,0),"")</f>
        <v/>
      </c>
      <c r="H2526" s="54" t="s">
        <v>17071</v>
      </c>
      <c r="I2526" s="55" t="s">
        <v>20406</v>
      </c>
      <c r="J2526" s="55" t="s">
        <v>14562</v>
      </c>
      <c r="K2526" s="56">
        <v>1</v>
      </c>
      <c r="L2526" s="56" t="s">
        <v>20532</v>
      </c>
      <c r="M2526" s="57" t="s">
        <v>20537</v>
      </c>
      <c r="N2526" s="58"/>
      <c r="O2526" s="58"/>
      <c r="P2526" s="58">
        <v>2.83</v>
      </c>
      <c r="Q2526" s="58"/>
      <c r="R2526" s="59"/>
      <c r="S2526" s="59"/>
      <c r="T2526" s="59">
        <v>2.8866000000000001</v>
      </c>
      <c r="U2526" s="59"/>
      <c r="V2526" s="59"/>
      <c r="W2526" s="59"/>
      <c r="X2526" s="59">
        <v>2.9443320000000002</v>
      </c>
      <c r="Y2526" s="59"/>
    </row>
    <row r="2527" spans="3:25">
      <c r="C2527" s="13" t="str">
        <f>IFERROR(VLOOKUP(A2527,$H$13:$K$2718,4,0),"")</f>
        <v/>
      </c>
      <c r="H2527" s="54" t="s">
        <v>17072</v>
      </c>
      <c r="I2527" s="55" t="s">
        <v>20407</v>
      </c>
      <c r="J2527" s="55" t="s">
        <v>20408</v>
      </c>
      <c r="K2527" s="56">
        <v>1</v>
      </c>
      <c r="L2527" s="56" t="s">
        <v>20532</v>
      </c>
      <c r="M2527" s="57" t="s">
        <v>20537</v>
      </c>
      <c r="N2527" s="58"/>
      <c r="O2527" s="58"/>
      <c r="P2527" s="58">
        <v>3.6595200000000001</v>
      </c>
      <c r="Q2527" s="58"/>
      <c r="R2527" s="59"/>
      <c r="S2527" s="59"/>
      <c r="T2527" s="59">
        <v>3.7327104000000002</v>
      </c>
      <c r="U2527" s="59"/>
      <c r="V2527" s="59"/>
      <c r="W2527" s="59"/>
      <c r="X2527" s="59">
        <v>3.8073646080000003</v>
      </c>
      <c r="Y2527" s="59"/>
    </row>
    <row r="2528" spans="3:25">
      <c r="C2528" s="13" t="str">
        <f>IFERROR(VLOOKUP(A2528,$H$13:$K$2718,4,0),"")</f>
        <v/>
      </c>
      <c r="H2528" s="54" t="s">
        <v>17073</v>
      </c>
      <c r="I2528" s="55" t="s">
        <v>14562</v>
      </c>
      <c r="J2528" s="55" t="s">
        <v>20409</v>
      </c>
      <c r="K2528" s="56">
        <v>1</v>
      </c>
      <c r="L2528" s="56" t="s">
        <v>20532</v>
      </c>
      <c r="M2528" s="57" t="s">
        <v>20537</v>
      </c>
      <c r="N2528" s="58"/>
      <c r="O2528" s="58"/>
      <c r="P2528" s="58">
        <v>3.41</v>
      </c>
      <c r="Q2528" s="58"/>
      <c r="R2528" s="59"/>
      <c r="S2528" s="59"/>
      <c r="T2528" s="59">
        <v>3.4782000000000002</v>
      </c>
      <c r="U2528" s="59"/>
      <c r="V2528" s="59"/>
      <c r="W2528" s="59"/>
      <c r="X2528" s="59">
        <v>3.5477640000000004</v>
      </c>
      <c r="Y2528" s="59"/>
    </row>
    <row r="2529" spans="3:25">
      <c r="C2529" s="13" t="str">
        <f>IFERROR(VLOOKUP(A2529,$H$13:$K$2718,4,0),"")</f>
        <v/>
      </c>
      <c r="H2529" s="54" t="s">
        <v>17074</v>
      </c>
      <c r="I2529" s="55" t="s">
        <v>20410</v>
      </c>
      <c r="J2529" s="55" t="s">
        <v>14562</v>
      </c>
      <c r="K2529" s="56">
        <v>1</v>
      </c>
      <c r="L2529" s="56" t="s">
        <v>20533</v>
      </c>
      <c r="M2529" s="57" t="s">
        <v>20537</v>
      </c>
      <c r="N2529" s="58"/>
      <c r="O2529" s="58"/>
      <c r="P2529" s="58">
        <v>1.9700000000000002</v>
      </c>
      <c r="Q2529" s="58"/>
      <c r="R2529" s="59"/>
      <c r="S2529" s="59"/>
      <c r="T2529" s="59">
        <v>2.0094000000000003</v>
      </c>
      <c r="U2529" s="59"/>
      <c r="V2529" s="59"/>
      <c r="W2529" s="59"/>
      <c r="X2529" s="59">
        <v>2.0495880000000004</v>
      </c>
      <c r="Y2529" s="59"/>
    </row>
    <row r="2530" spans="3:25">
      <c r="C2530" s="13" t="str">
        <f>IFERROR(VLOOKUP(A2530,$H$13:$K$2718,4,0),"")</f>
        <v/>
      </c>
      <c r="H2530" s="54" t="s">
        <v>17075</v>
      </c>
      <c r="I2530" s="55" t="s">
        <v>14562</v>
      </c>
      <c r="J2530" s="55" t="s">
        <v>14562</v>
      </c>
      <c r="K2530" s="56">
        <v>1</v>
      </c>
      <c r="L2530" s="56" t="s">
        <v>20533</v>
      </c>
      <c r="M2530" s="57" t="s">
        <v>20537</v>
      </c>
      <c r="N2530" s="58"/>
      <c r="O2530" s="58"/>
      <c r="P2530" s="58">
        <v>2.1800000000000002</v>
      </c>
      <c r="Q2530" s="58"/>
      <c r="R2530" s="59"/>
      <c r="S2530" s="59"/>
      <c r="T2530" s="59">
        <v>2.2236000000000002</v>
      </c>
      <c r="U2530" s="59"/>
      <c r="V2530" s="59"/>
      <c r="W2530" s="59"/>
      <c r="X2530" s="59">
        <v>2.2680720000000001</v>
      </c>
      <c r="Y2530" s="59"/>
    </row>
    <row r="2531" spans="3:25">
      <c r="C2531" s="13" t="str">
        <f>IFERROR(VLOOKUP(A2531,$H$13:$K$2718,4,0),"")</f>
        <v/>
      </c>
      <c r="H2531" s="54" t="s">
        <v>17076</v>
      </c>
      <c r="I2531" s="55" t="s">
        <v>14562</v>
      </c>
      <c r="J2531" s="55" t="s">
        <v>14562</v>
      </c>
      <c r="K2531" s="56">
        <v>12</v>
      </c>
      <c r="L2531" s="56" t="s">
        <v>20533</v>
      </c>
      <c r="M2531" s="57" t="s">
        <v>20537</v>
      </c>
      <c r="N2531" s="58"/>
      <c r="O2531" s="58"/>
      <c r="P2531" s="58">
        <v>1.6800000000000002</v>
      </c>
      <c r="Q2531" s="58"/>
      <c r="R2531" s="59"/>
      <c r="S2531" s="59"/>
      <c r="T2531" s="59">
        <v>1.7136000000000002</v>
      </c>
      <c r="U2531" s="59"/>
      <c r="V2531" s="59"/>
      <c r="W2531" s="59"/>
      <c r="X2531" s="59">
        <v>1.7478720000000003</v>
      </c>
      <c r="Y2531" s="59"/>
    </row>
    <row r="2532" spans="3:25">
      <c r="C2532" s="13" t="str">
        <f>IFERROR(VLOOKUP(A2532,$H$13:$K$2718,4,0),"")</f>
        <v/>
      </c>
      <c r="H2532" s="54" t="s">
        <v>17077</v>
      </c>
      <c r="I2532" s="55" t="s">
        <v>14562</v>
      </c>
      <c r="J2532" s="55" t="s">
        <v>14562</v>
      </c>
      <c r="K2532" s="56">
        <v>1</v>
      </c>
      <c r="L2532" s="56" t="s">
        <v>20533</v>
      </c>
      <c r="M2532" s="57" t="s">
        <v>20537</v>
      </c>
      <c r="N2532" s="58"/>
      <c r="O2532" s="58"/>
      <c r="P2532" s="58">
        <v>1.75</v>
      </c>
      <c r="Q2532" s="58"/>
      <c r="R2532" s="59"/>
      <c r="S2532" s="59"/>
      <c r="T2532" s="59">
        <v>1.7849999999999999</v>
      </c>
      <c r="U2532" s="59"/>
      <c r="V2532" s="59"/>
      <c r="W2532" s="59"/>
      <c r="X2532" s="59">
        <v>1.8207</v>
      </c>
      <c r="Y2532" s="59"/>
    </row>
    <row r="2533" spans="3:25">
      <c r="C2533" s="13" t="str">
        <f>IFERROR(VLOOKUP(A2533,$H$13:$K$2718,4,0),"")</f>
        <v/>
      </c>
      <c r="H2533" s="54" t="s">
        <v>17078</v>
      </c>
      <c r="I2533" s="55" t="s">
        <v>20411</v>
      </c>
      <c r="J2533" s="55" t="s">
        <v>14562</v>
      </c>
      <c r="K2533" s="56">
        <v>1</v>
      </c>
      <c r="L2533" s="56" t="s">
        <v>20532</v>
      </c>
      <c r="M2533" s="57" t="s">
        <v>20537</v>
      </c>
      <c r="N2533" s="58"/>
      <c r="O2533" s="58"/>
      <c r="P2533" s="58">
        <v>3.48</v>
      </c>
      <c r="Q2533" s="58"/>
      <c r="R2533" s="59"/>
      <c r="S2533" s="59"/>
      <c r="T2533" s="59">
        <v>3.5495999999999999</v>
      </c>
      <c r="U2533" s="59"/>
      <c r="V2533" s="59"/>
      <c r="W2533" s="59"/>
      <c r="X2533" s="59">
        <v>3.6205919999999998</v>
      </c>
      <c r="Y2533" s="59"/>
    </row>
    <row r="2534" spans="3:25">
      <c r="C2534" s="13" t="str">
        <f>IFERROR(VLOOKUP(A2534,$H$13:$K$2718,4,0),"")</f>
        <v/>
      </c>
      <c r="H2534" s="54" t="s">
        <v>17079</v>
      </c>
      <c r="I2534" s="55" t="s">
        <v>14562</v>
      </c>
      <c r="J2534" s="55" t="s">
        <v>14562</v>
      </c>
      <c r="K2534" s="56">
        <v>1</v>
      </c>
      <c r="L2534" s="56" t="s">
        <v>20533</v>
      </c>
      <c r="M2534" s="57" t="s">
        <v>20537</v>
      </c>
      <c r="N2534" s="58"/>
      <c r="O2534" s="58"/>
      <c r="P2534" s="58">
        <v>3.4011299999999998</v>
      </c>
      <c r="Q2534" s="58"/>
      <c r="R2534" s="59"/>
      <c r="S2534" s="59"/>
      <c r="T2534" s="59">
        <v>3.4691525999999997</v>
      </c>
      <c r="U2534" s="59"/>
      <c r="V2534" s="59"/>
      <c r="W2534" s="59"/>
      <c r="X2534" s="59">
        <v>3.5385356519999998</v>
      </c>
      <c r="Y2534" s="59"/>
    </row>
    <row r="2535" spans="3:25">
      <c r="C2535" s="13" t="str">
        <f>IFERROR(VLOOKUP(A2535,$H$13:$K$2718,4,0),"")</f>
        <v/>
      </c>
      <c r="H2535" s="54" t="s">
        <v>17080</v>
      </c>
      <c r="I2535" s="55" t="s">
        <v>20412</v>
      </c>
      <c r="J2535" s="55" t="s">
        <v>14562</v>
      </c>
      <c r="K2535" s="56">
        <v>1</v>
      </c>
      <c r="L2535" s="56" t="s">
        <v>20533</v>
      </c>
      <c r="M2535" s="57" t="s">
        <v>20537</v>
      </c>
      <c r="N2535" s="58"/>
      <c r="O2535" s="58"/>
      <c r="P2535" s="58">
        <v>2.6302100000000004</v>
      </c>
      <c r="Q2535" s="58"/>
      <c r="R2535" s="59"/>
      <c r="S2535" s="59"/>
      <c r="T2535" s="59">
        <v>2.6828142000000006</v>
      </c>
      <c r="U2535" s="59"/>
      <c r="V2535" s="59"/>
      <c r="W2535" s="59"/>
      <c r="X2535" s="59">
        <v>2.7364704840000007</v>
      </c>
      <c r="Y2535" s="59"/>
    </row>
    <row r="2536" spans="3:25">
      <c r="C2536" s="13" t="str">
        <f>IFERROR(VLOOKUP(A2536,$H$13:$K$2718,4,0),"")</f>
        <v/>
      </c>
      <c r="H2536" s="54" t="s">
        <v>17081</v>
      </c>
      <c r="I2536" s="55" t="s">
        <v>14562</v>
      </c>
      <c r="J2536" s="55" t="s">
        <v>14562</v>
      </c>
      <c r="K2536" s="56">
        <v>1</v>
      </c>
      <c r="L2536" s="56" t="s">
        <v>20533</v>
      </c>
      <c r="M2536" s="57" t="s">
        <v>20537</v>
      </c>
      <c r="N2536" s="58"/>
      <c r="O2536" s="58"/>
      <c r="P2536" s="58">
        <v>2.96</v>
      </c>
      <c r="Q2536" s="58"/>
      <c r="R2536" s="59"/>
      <c r="S2536" s="59"/>
      <c r="T2536" s="59">
        <v>3.0192000000000001</v>
      </c>
      <c r="U2536" s="59"/>
      <c r="V2536" s="59"/>
      <c r="W2536" s="59"/>
      <c r="X2536" s="59">
        <v>3.0795840000000001</v>
      </c>
      <c r="Y2536" s="59"/>
    </row>
    <row r="2537" spans="3:25">
      <c r="C2537" s="13" t="str">
        <f>IFERROR(VLOOKUP(A2537,$H$13:$K$2718,4,0),"")</f>
        <v/>
      </c>
      <c r="H2537" s="54" t="s">
        <v>17082</v>
      </c>
      <c r="I2537" s="55" t="s">
        <v>14562</v>
      </c>
      <c r="J2537" s="55" t="s">
        <v>14562</v>
      </c>
      <c r="K2537" s="56">
        <v>12</v>
      </c>
      <c r="L2537" s="56" t="s">
        <v>20533</v>
      </c>
      <c r="M2537" s="57" t="s">
        <v>20537</v>
      </c>
      <c r="N2537" s="58"/>
      <c r="O2537" s="58"/>
      <c r="P2537" s="58">
        <v>2.71</v>
      </c>
      <c r="Q2537" s="58"/>
      <c r="R2537" s="59"/>
      <c r="S2537" s="59"/>
      <c r="T2537" s="59">
        <v>2.7641999999999998</v>
      </c>
      <c r="U2537" s="59"/>
      <c r="V2537" s="59"/>
      <c r="W2537" s="59"/>
      <c r="X2537" s="59">
        <v>2.8194839999999997</v>
      </c>
      <c r="Y2537" s="59"/>
    </row>
    <row r="2538" spans="3:25">
      <c r="C2538" s="13" t="str">
        <f>IFERROR(VLOOKUP(A2538,$H$13:$K$2718,4,0),"")</f>
        <v/>
      </c>
      <c r="H2538" s="54" t="s">
        <v>17083</v>
      </c>
      <c r="I2538" s="55" t="s">
        <v>14562</v>
      </c>
      <c r="J2538" s="55" t="s">
        <v>14562</v>
      </c>
      <c r="K2538" s="56">
        <v>1</v>
      </c>
      <c r="L2538" s="56" t="s">
        <v>20533</v>
      </c>
      <c r="M2538" s="57" t="s">
        <v>20537</v>
      </c>
      <c r="N2538" s="58"/>
      <c r="O2538" s="58"/>
      <c r="P2538" s="58">
        <v>8.8300000000000018</v>
      </c>
      <c r="Q2538" s="58"/>
      <c r="R2538" s="59"/>
      <c r="S2538" s="59"/>
      <c r="T2538" s="59">
        <v>9.0066000000000024</v>
      </c>
      <c r="U2538" s="59"/>
      <c r="V2538" s="59"/>
      <c r="W2538" s="59"/>
      <c r="X2538" s="59">
        <v>9.1867320000000028</v>
      </c>
      <c r="Y2538" s="59"/>
    </row>
    <row r="2539" spans="3:25">
      <c r="C2539" s="13" t="str">
        <f>IFERROR(VLOOKUP(A2539,$H$13:$K$2718,4,0),"")</f>
        <v/>
      </c>
      <c r="H2539" s="54" t="s">
        <v>17084</v>
      </c>
      <c r="I2539" s="55" t="s">
        <v>14562</v>
      </c>
      <c r="J2539" s="55" t="s">
        <v>14562</v>
      </c>
      <c r="K2539" s="56">
        <v>1</v>
      </c>
      <c r="L2539" s="56" t="s">
        <v>20533</v>
      </c>
      <c r="M2539" s="57" t="s">
        <v>20537</v>
      </c>
      <c r="N2539" s="58"/>
      <c r="O2539" s="58"/>
      <c r="P2539" s="58">
        <v>17.14</v>
      </c>
      <c r="Q2539" s="58"/>
      <c r="R2539" s="59"/>
      <c r="S2539" s="59"/>
      <c r="T2539" s="59">
        <v>17.482800000000001</v>
      </c>
      <c r="U2539" s="59"/>
      <c r="V2539" s="59"/>
      <c r="W2539" s="59"/>
      <c r="X2539" s="59">
        <v>17.832456000000001</v>
      </c>
      <c r="Y2539" s="59"/>
    </row>
    <row r="2540" spans="3:25">
      <c r="C2540" s="13" t="str">
        <f>IFERROR(VLOOKUP(A2540,$H$13:$K$2718,4,0),"")</f>
        <v/>
      </c>
      <c r="H2540" s="54" t="s">
        <v>17085</v>
      </c>
      <c r="I2540" s="55" t="s">
        <v>14562</v>
      </c>
      <c r="J2540" s="55" t="s">
        <v>14562</v>
      </c>
      <c r="K2540" s="56">
        <v>1</v>
      </c>
      <c r="L2540" s="56" t="s">
        <v>20533</v>
      </c>
      <c r="M2540" s="57" t="s">
        <v>20537</v>
      </c>
      <c r="N2540" s="58"/>
      <c r="O2540" s="58"/>
      <c r="P2540" s="58">
        <v>26.66</v>
      </c>
      <c r="Q2540" s="58"/>
      <c r="R2540" s="59"/>
      <c r="S2540" s="59"/>
      <c r="T2540" s="59">
        <v>27.193200000000001</v>
      </c>
      <c r="U2540" s="59"/>
      <c r="V2540" s="59"/>
      <c r="W2540" s="59"/>
      <c r="X2540" s="59">
        <v>27.737064</v>
      </c>
      <c r="Y2540" s="59"/>
    </row>
    <row r="2541" spans="3:25">
      <c r="C2541" s="13" t="str">
        <f>IFERROR(VLOOKUP(A2541,$H$13:$K$2718,4,0),"")</f>
        <v/>
      </c>
      <c r="H2541" s="54" t="s">
        <v>17086</v>
      </c>
      <c r="I2541" s="55" t="s">
        <v>14562</v>
      </c>
      <c r="J2541" s="55" t="s">
        <v>14562</v>
      </c>
      <c r="K2541" s="56">
        <v>1</v>
      </c>
      <c r="L2541" s="56" t="s">
        <v>20533</v>
      </c>
      <c r="M2541" s="57" t="s">
        <v>20537</v>
      </c>
      <c r="N2541" s="58"/>
      <c r="O2541" s="58"/>
      <c r="P2541" s="58">
        <v>4.9799999999999995</v>
      </c>
      <c r="Q2541" s="58"/>
      <c r="R2541" s="59"/>
      <c r="S2541" s="59"/>
      <c r="T2541" s="59">
        <v>5.0795999999999992</v>
      </c>
      <c r="U2541" s="59"/>
      <c r="V2541" s="59"/>
      <c r="W2541" s="59"/>
      <c r="X2541" s="59">
        <v>5.1811919999999994</v>
      </c>
      <c r="Y2541" s="59"/>
    </row>
    <row r="2542" spans="3:25">
      <c r="C2542" s="13" t="str">
        <f>IFERROR(VLOOKUP(A2542,$H$13:$K$2718,4,0),"")</f>
        <v/>
      </c>
      <c r="H2542" s="54" t="s">
        <v>17087</v>
      </c>
      <c r="I2542" s="55" t="s">
        <v>14562</v>
      </c>
      <c r="J2542" s="55" t="s">
        <v>14562</v>
      </c>
      <c r="K2542" s="56">
        <v>1</v>
      </c>
      <c r="L2542" s="56" t="s">
        <v>20533</v>
      </c>
      <c r="M2542" s="57" t="s">
        <v>20537</v>
      </c>
      <c r="N2542" s="58"/>
      <c r="O2542" s="58"/>
      <c r="P2542" s="58">
        <v>7.4900000000000011</v>
      </c>
      <c r="Q2542" s="58"/>
      <c r="R2542" s="59"/>
      <c r="S2542" s="59"/>
      <c r="T2542" s="59">
        <v>7.639800000000001</v>
      </c>
      <c r="U2542" s="59"/>
      <c r="V2542" s="59"/>
      <c r="W2542" s="59"/>
      <c r="X2542" s="59">
        <v>7.7925960000000014</v>
      </c>
      <c r="Y2542" s="59"/>
    </row>
    <row r="2543" spans="3:25">
      <c r="C2543" s="13" t="str">
        <f>IFERROR(VLOOKUP(A2543,$H$13:$K$2718,4,0),"")</f>
        <v/>
      </c>
      <c r="H2543" s="54" t="s">
        <v>17088</v>
      </c>
      <c r="I2543" s="55" t="s">
        <v>14562</v>
      </c>
      <c r="J2543" s="55" t="s">
        <v>14562</v>
      </c>
      <c r="K2543" s="56">
        <v>1</v>
      </c>
      <c r="L2543" s="56" t="s">
        <v>20533</v>
      </c>
      <c r="M2543" s="57" t="s">
        <v>20537</v>
      </c>
      <c r="N2543" s="58"/>
      <c r="O2543" s="58"/>
      <c r="P2543" s="58">
        <v>21.42</v>
      </c>
      <c r="Q2543" s="58"/>
      <c r="R2543" s="59"/>
      <c r="S2543" s="59"/>
      <c r="T2543" s="59">
        <v>21.848400000000002</v>
      </c>
      <c r="U2543" s="59"/>
      <c r="V2543" s="59"/>
      <c r="W2543" s="59"/>
      <c r="X2543" s="59">
        <v>22.285368000000002</v>
      </c>
      <c r="Y2543" s="59"/>
    </row>
    <row r="2544" spans="3:25">
      <c r="C2544" s="13" t="str">
        <f>IFERROR(VLOOKUP(A2544,$H$13:$K$2718,4,0),"")</f>
        <v/>
      </c>
      <c r="H2544" s="54" t="s">
        <v>17089</v>
      </c>
      <c r="I2544" s="55" t="s">
        <v>14562</v>
      </c>
      <c r="J2544" s="55" t="s">
        <v>14562</v>
      </c>
      <c r="K2544" s="56">
        <v>1</v>
      </c>
      <c r="L2544" s="56" t="s">
        <v>20533</v>
      </c>
      <c r="M2544" s="57" t="s">
        <v>20537</v>
      </c>
      <c r="N2544" s="58"/>
      <c r="O2544" s="58"/>
      <c r="P2544" s="58">
        <v>11.56</v>
      </c>
      <c r="Q2544" s="58"/>
      <c r="R2544" s="59"/>
      <c r="S2544" s="59"/>
      <c r="T2544" s="59">
        <v>11.7912</v>
      </c>
      <c r="U2544" s="59"/>
      <c r="V2544" s="59"/>
      <c r="W2544" s="59"/>
      <c r="X2544" s="59">
        <v>12.027023999999999</v>
      </c>
      <c r="Y2544" s="59"/>
    </row>
    <row r="2545" spans="3:25">
      <c r="C2545" s="13" t="str">
        <f>IFERROR(VLOOKUP(A2545,$H$13:$K$2718,4,0),"")</f>
        <v/>
      </c>
      <c r="H2545" s="54" t="s">
        <v>17090</v>
      </c>
      <c r="I2545" s="55" t="s">
        <v>14562</v>
      </c>
      <c r="J2545" s="55" t="s">
        <v>14562</v>
      </c>
      <c r="K2545" s="56">
        <v>1</v>
      </c>
      <c r="L2545" s="56" t="s">
        <v>20533</v>
      </c>
      <c r="M2545" s="57" t="s">
        <v>20537</v>
      </c>
      <c r="N2545" s="58"/>
      <c r="O2545" s="58"/>
      <c r="P2545" s="58">
        <v>28.4</v>
      </c>
      <c r="Q2545" s="58"/>
      <c r="R2545" s="59"/>
      <c r="S2545" s="59"/>
      <c r="T2545" s="59">
        <v>28.968</v>
      </c>
      <c r="U2545" s="59"/>
      <c r="V2545" s="59"/>
      <c r="W2545" s="59"/>
      <c r="X2545" s="59">
        <v>29.547360000000001</v>
      </c>
      <c r="Y2545" s="59"/>
    </row>
    <row r="2546" spans="3:25">
      <c r="C2546" s="13" t="str">
        <f>IFERROR(VLOOKUP(A2546,$H$13:$K$2718,4,0),"")</f>
        <v/>
      </c>
      <c r="H2546" s="54" t="s">
        <v>17091</v>
      </c>
      <c r="I2546" s="55" t="s">
        <v>14562</v>
      </c>
      <c r="J2546" s="55" t="s">
        <v>14562</v>
      </c>
      <c r="K2546" s="56">
        <v>1</v>
      </c>
      <c r="L2546" s="56" t="s">
        <v>20533</v>
      </c>
      <c r="M2546" s="57" t="s">
        <v>20537</v>
      </c>
      <c r="N2546" s="58"/>
      <c r="O2546" s="58"/>
      <c r="P2546" s="58">
        <v>17.11</v>
      </c>
      <c r="Q2546" s="58"/>
      <c r="R2546" s="59"/>
      <c r="S2546" s="59"/>
      <c r="T2546" s="59">
        <v>17.452199999999998</v>
      </c>
      <c r="U2546" s="59"/>
      <c r="V2546" s="59"/>
      <c r="W2546" s="59"/>
      <c r="X2546" s="59">
        <v>17.801243999999997</v>
      </c>
      <c r="Y2546" s="59"/>
    </row>
    <row r="2547" spans="3:25">
      <c r="C2547" s="13" t="str">
        <f>IFERROR(VLOOKUP(A2547,$H$13:$K$2718,4,0),"")</f>
        <v/>
      </c>
      <c r="H2547" s="54" t="s">
        <v>17092</v>
      </c>
      <c r="I2547" s="55" t="s">
        <v>14562</v>
      </c>
      <c r="J2547" s="55" t="s">
        <v>14562</v>
      </c>
      <c r="K2547" s="56">
        <v>1</v>
      </c>
      <c r="L2547" s="56" t="s">
        <v>20533</v>
      </c>
      <c r="M2547" s="57" t="s">
        <v>20537</v>
      </c>
      <c r="N2547" s="58"/>
      <c r="O2547" s="58"/>
      <c r="P2547" s="58">
        <v>14.880000000000003</v>
      </c>
      <c r="Q2547" s="58"/>
      <c r="R2547" s="59"/>
      <c r="S2547" s="59"/>
      <c r="T2547" s="59">
        <v>15.177600000000002</v>
      </c>
      <c r="U2547" s="59"/>
      <c r="V2547" s="59"/>
      <c r="W2547" s="59"/>
      <c r="X2547" s="59">
        <v>15.481152000000002</v>
      </c>
      <c r="Y2547" s="59"/>
    </row>
    <row r="2548" spans="3:25">
      <c r="C2548" s="13" t="str">
        <f>IFERROR(VLOOKUP(A2548,$H$13:$K$2718,4,0),"")</f>
        <v/>
      </c>
      <c r="H2548" s="54" t="s">
        <v>17093</v>
      </c>
      <c r="I2548" s="55" t="s">
        <v>14562</v>
      </c>
      <c r="J2548" s="55" t="s">
        <v>14562</v>
      </c>
      <c r="K2548" s="56">
        <v>1</v>
      </c>
      <c r="L2548" s="56" t="s">
        <v>20533</v>
      </c>
      <c r="M2548" s="57" t="s">
        <v>20537</v>
      </c>
      <c r="N2548" s="58"/>
      <c r="O2548" s="58"/>
      <c r="P2548" s="58">
        <v>7.7499999999999991</v>
      </c>
      <c r="Q2548" s="58"/>
      <c r="R2548" s="59"/>
      <c r="S2548" s="59"/>
      <c r="T2548" s="59">
        <v>7.9049999999999994</v>
      </c>
      <c r="U2548" s="59"/>
      <c r="V2548" s="59"/>
      <c r="W2548" s="59"/>
      <c r="X2548" s="59">
        <v>8.0630999999999986</v>
      </c>
      <c r="Y2548" s="59"/>
    </row>
    <row r="2549" spans="3:25">
      <c r="C2549" s="13" t="str">
        <f>IFERROR(VLOOKUP(A2549,$H$13:$K$2718,4,0),"")</f>
        <v/>
      </c>
      <c r="H2549" s="54" t="s">
        <v>17094</v>
      </c>
      <c r="I2549" s="55" t="s">
        <v>14562</v>
      </c>
      <c r="J2549" s="55" t="s">
        <v>14562</v>
      </c>
      <c r="K2549" s="56">
        <v>1</v>
      </c>
      <c r="L2549" s="56" t="s">
        <v>20533</v>
      </c>
      <c r="M2549" s="57" t="s">
        <v>20537</v>
      </c>
      <c r="N2549" s="58"/>
      <c r="O2549" s="58"/>
      <c r="P2549" s="58">
        <v>9.25</v>
      </c>
      <c r="Q2549" s="58"/>
      <c r="R2549" s="59"/>
      <c r="S2549" s="59"/>
      <c r="T2549" s="59">
        <v>9.4350000000000005</v>
      </c>
      <c r="U2549" s="59"/>
      <c r="V2549" s="59"/>
      <c r="W2549" s="59"/>
      <c r="X2549" s="59">
        <v>9.6237000000000013</v>
      </c>
      <c r="Y2549" s="59"/>
    </row>
    <row r="2550" spans="3:25">
      <c r="C2550" s="13" t="str">
        <f>IFERROR(VLOOKUP(A2550,$H$13:$K$2718,4,0),"")</f>
        <v/>
      </c>
      <c r="H2550" s="54" t="s">
        <v>17095</v>
      </c>
      <c r="I2550" s="55" t="s">
        <v>14562</v>
      </c>
      <c r="J2550" s="55" t="s">
        <v>14562</v>
      </c>
      <c r="K2550" s="56">
        <v>1</v>
      </c>
      <c r="L2550" s="56" t="s">
        <v>20533</v>
      </c>
      <c r="M2550" s="57" t="s">
        <v>20537</v>
      </c>
      <c r="N2550" s="58"/>
      <c r="O2550" s="58"/>
      <c r="P2550" s="58">
        <v>7.8500000000000005</v>
      </c>
      <c r="Q2550" s="58"/>
      <c r="R2550" s="59"/>
      <c r="S2550" s="59"/>
      <c r="T2550" s="59">
        <v>8.0069999999999997</v>
      </c>
      <c r="U2550" s="59"/>
      <c r="V2550" s="59"/>
      <c r="W2550" s="59"/>
      <c r="X2550" s="59">
        <v>8.1671399999999998</v>
      </c>
      <c r="Y2550" s="59"/>
    </row>
    <row r="2551" spans="3:25">
      <c r="C2551" s="13" t="str">
        <f>IFERROR(VLOOKUP(A2551,$H$13:$K$2718,4,0),"")</f>
        <v/>
      </c>
      <c r="H2551" s="54" t="s">
        <v>17096</v>
      </c>
      <c r="I2551" s="55" t="s">
        <v>14562</v>
      </c>
      <c r="J2551" s="55" t="s">
        <v>14562</v>
      </c>
      <c r="K2551" s="56">
        <v>1</v>
      </c>
      <c r="L2551" s="56" t="s">
        <v>20532</v>
      </c>
      <c r="M2551" s="57" t="s">
        <v>20537</v>
      </c>
      <c r="N2551" s="58"/>
      <c r="O2551" s="58"/>
      <c r="P2551" s="58">
        <v>6.5699999999999994</v>
      </c>
      <c r="Q2551" s="58"/>
      <c r="R2551" s="59"/>
      <c r="S2551" s="59"/>
      <c r="T2551" s="59">
        <v>6.7013999999999996</v>
      </c>
      <c r="U2551" s="59"/>
      <c r="V2551" s="59"/>
      <c r="W2551" s="59"/>
      <c r="X2551" s="59">
        <v>6.8354279999999994</v>
      </c>
      <c r="Y2551" s="59"/>
    </row>
    <row r="2552" spans="3:25">
      <c r="C2552" s="13" t="str">
        <f>IFERROR(VLOOKUP(A2552,$H$13:$K$2718,4,0),"")</f>
        <v/>
      </c>
      <c r="H2552" s="54" t="s">
        <v>17097</v>
      </c>
      <c r="I2552" s="55" t="s">
        <v>14562</v>
      </c>
      <c r="J2552" s="55" t="s">
        <v>14562</v>
      </c>
      <c r="K2552" s="56">
        <v>1</v>
      </c>
      <c r="L2552" s="56" t="s">
        <v>20532</v>
      </c>
      <c r="M2552" s="57" t="s">
        <v>20537</v>
      </c>
      <c r="N2552" s="58"/>
      <c r="O2552" s="58"/>
      <c r="P2552" s="58">
        <v>4.3900000000000006</v>
      </c>
      <c r="Q2552" s="58"/>
      <c r="R2552" s="59"/>
      <c r="S2552" s="59"/>
      <c r="T2552" s="59">
        <v>4.4778000000000002</v>
      </c>
      <c r="U2552" s="59"/>
      <c r="V2552" s="59"/>
      <c r="W2552" s="59"/>
      <c r="X2552" s="59">
        <v>4.5673560000000002</v>
      </c>
      <c r="Y2552" s="59"/>
    </row>
    <row r="2553" spans="3:25">
      <c r="C2553" s="13" t="str">
        <f>IFERROR(VLOOKUP(A2553,$H$13:$K$2718,4,0),"")</f>
        <v/>
      </c>
      <c r="H2553" s="54" t="s">
        <v>17098</v>
      </c>
      <c r="I2553" s="55" t="s">
        <v>20413</v>
      </c>
      <c r="J2553" s="55" t="s">
        <v>14562</v>
      </c>
      <c r="K2553" s="56">
        <v>1</v>
      </c>
      <c r="L2553" s="56" t="s">
        <v>20532</v>
      </c>
      <c r="M2553" s="57" t="s">
        <v>20537</v>
      </c>
      <c r="N2553" s="58"/>
      <c r="O2553" s="58"/>
      <c r="P2553" s="58">
        <v>28.23</v>
      </c>
      <c r="Q2553" s="58"/>
      <c r="R2553" s="59"/>
      <c r="S2553" s="59"/>
      <c r="T2553" s="59">
        <v>28.794599999999999</v>
      </c>
      <c r="U2553" s="59"/>
      <c r="V2553" s="59"/>
      <c r="W2553" s="59"/>
      <c r="X2553" s="59">
        <v>29.370491999999999</v>
      </c>
      <c r="Y2553" s="59"/>
    </row>
    <row r="2554" spans="3:25">
      <c r="C2554" s="13" t="str">
        <f>IFERROR(VLOOKUP(A2554,$H$13:$K$2718,4,0),"")</f>
        <v/>
      </c>
      <c r="H2554" s="54" t="s">
        <v>17099</v>
      </c>
      <c r="I2554" s="55" t="s">
        <v>14562</v>
      </c>
      <c r="J2554" s="55" t="s">
        <v>14562</v>
      </c>
      <c r="K2554" s="56">
        <v>1</v>
      </c>
      <c r="L2554" s="56" t="s">
        <v>20532</v>
      </c>
      <c r="M2554" s="57" t="s">
        <v>20537</v>
      </c>
      <c r="N2554" s="58"/>
      <c r="O2554" s="58"/>
      <c r="P2554" s="58">
        <v>15.89</v>
      </c>
      <c r="Q2554" s="58"/>
      <c r="R2554" s="59"/>
      <c r="S2554" s="59"/>
      <c r="T2554" s="59">
        <v>16.207799999999999</v>
      </c>
      <c r="U2554" s="59"/>
      <c r="V2554" s="59"/>
      <c r="W2554" s="59"/>
      <c r="X2554" s="59">
        <v>16.531955999999997</v>
      </c>
      <c r="Y2554" s="59"/>
    </row>
    <row r="2555" spans="3:25">
      <c r="C2555" s="13" t="str">
        <f>IFERROR(VLOOKUP(A2555,$H$13:$K$2718,4,0),"")</f>
        <v/>
      </c>
      <c r="H2555" s="54" t="s">
        <v>17100</v>
      </c>
      <c r="I2555" s="55" t="s">
        <v>20414</v>
      </c>
      <c r="J2555" s="55" t="s">
        <v>14562</v>
      </c>
      <c r="K2555" s="56">
        <v>1</v>
      </c>
      <c r="L2555" s="56" t="s">
        <v>20533</v>
      </c>
      <c r="M2555" s="57" t="s">
        <v>20537</v>
      </c>
      <c r="N2555" s="58"/>
      <c r="O2555" s="58"/>
      <c r="P2555" s="58">
        <v>52.3</v>
      </c>
      <c r="Q2555" s="58"/>
      <c r="R2555" s="59"/>
      <c r="S2555" s="59"/>
      <c r="T2555" s="59">
        <v>53.345999999999997</v>
      </c>
      <c r="U2555" s="59"/>
      <c r="V2555" s="59"/>
      <c r="W2555" s="59"/>
      <c r="X2555" s="59">
        <v>54.41292</v>
      </c>
      <c r="Y2555" s="59"/>
    </row>
    <row r="2556" spans="3:25">
      <c r="C2556" s="13" t="str">
        <f>IFERROR(VLOOKUP(A2556,$H$13:$K$2718,4,0),"")</f>
        <v/>
      </c>
      <c r="H2556" s="54" t="s">
        <v>17101</v>
      </c>
      <c r="I2556" s="55" t="s">
        <v>14562</v>
      </c>
      <c r="J2556" s="55" t="s">
        <v>14562</v>
      </c>
      <c r="K2556" s="56">
        <v>1</v>
      </c>
      <c r="L2556" s="56" t="s">
        <v>20532</v>
      </c>
      <c r="M2556" s="57" t="s">
        <v>20537</v>
      </c>
      <c r="N2556" s="58"/>
      <c r="O2556" s="58"/>
      <c r="P2556" s="58">
        <v>2.97</v>
      </c>
      <c r="Q2556" s="58"/>
      <c r="R2556" s="59"/>
      <c r="S2556" s="59"/>
      <c r="T2556" s="59">
        <v>3.0294000000000003</v>
      </c>
      <c r="U2556" s="59"/>
      <c r="V2556" s="59"/>
      <c r="W2556" s="59"/>
      <c r="X2556" s="59">
        <v>3.0899880000000004</v>
      </c>
      <c r="Y2556" s="59"/>
    </row>
    <row r="2557" spans="3:25">
      <c r="C2557" s="13" t="str">
        <f>IFERROR(VLOOKUP(A2557,$H$13:$K$2718,4,0),"")</f>
        <v/>
      </c>
      <c r="H2557" s="54" t="s">
        <v>17102</v>
      </c>
      <c r="I2557" s="55" t="s">
        <v>20415</v>
      </c>
      <c r="J2557" s="55" t="s">
        <v>14562</v>
      </c>
      <c r="K2557" s="56">
        <v>1</v>
      </c>
      <c r="L2557" s="56" t="s">
        <v>20532</v>
      </c>
      <c r="M2557" s="57" t="s">
        <v>20537</v>
      </c>
      <c r="N2557" s="58"/>
      <c r="O2557" s="58"/>
      <c r="P2557" s="58">
        <v>3.9899999999999998</v>
      </c>
      <c r="Q2557" s="58"/>
      <c r="R2557" s="59"/>
      <c r="S2557" s="59"/>
      <c r="T2557" s="59">
        <v>4.0697999999999999</v>
      </c>
      <c r="U2557" s="59"/>
      <c r="V2557" s="59"/>
      <c r="W2557" s="59"/>
      <c r="X2557" s="59">
        <v>4.1511959999999997</v>
      </c>
      <c r="Y2557" s="59"/>
    </row>
    <row r="2558" spans="3:25">
      <c r="C2558" s="13" t="str">
        <f>IFERROR(VLOOKUP(A2558,$H$13:$K$2718,4,0),"")</f>
        <v/>
      </c>
      <c r="H2558" s="54" t="s">
        <v>17103</v>
      </c>
      <c r="I2558" s="55" t="s">
        <v>14562</v>
      </c>
      <c r="J2558" s="55" t="s">
        <v>20416</v>
      </c>
      <c r="K2558" s="56">
        <v>1</v>
      </c>
      <c r="L2558" s="56" t="s">
        <v>20532</v>
      </c>
      <c r="M2558" s="57" t="s">
        <v>20537</v>
      </c>
      <c r="N2558" s="58"/>
      <c r="O2558" s="58"/>
      <c r="P2558" s="58">
        <v>2.9</v>
      </c>
      <c r="Q2558" s="58"/>
      <c r="R2558" s="59"/>
      <c r="S2558" s="59"/>
      <c r="T2558" s="59">
        <v>2.9579999999999997</v>
      </c>
      <c r="U2558" s="59"/>
      <c r="V2558" s="59"/>
      <c r="W2558" s="59"/>
      <c r="X2558" s="59">
        <v>3.0171599999999996</v>
      </c>
      <c r="Y2558" s="59"/>
    </row>
    <row r="2559" spans="3:25">
      <c r="C2559" s="13" t="str">
        <f>IFERROR(VLOOKUP(A2559,$H$13:$K$2718,4,0),"")</f>
        <v/>
      </c>
      <c r="H2559" s="54" t="s">
        <v>17104</v>
      </c>
      <c r="I2559" s="55" t="s">
        <v>20417</v>
      </c>
      <c r="J2559" s="55" t="s">
        <v>14562</v>
      </c>
      <c r="K2559" s="56">
        <v>1</v>
      </c>
      <c r="L2559" s="56" t="s">
        <v>20533</v>
      </c>
      <c r="M2559" s="57" t="s">
        <v>20537</v>
      </c>
      <c r="N2559" s="58"/>
      <c r="O2559" s="58"/>
      <c r="P2559" s="58">
        <v>5.39</v>
      </c>
      <c r="Q2559" s="58"/>
      <c r="R2559" s="59"/>
      <c r="S2559" s="59"/>
      <c r="T2559" s="59">
        <v>5.4977999999999998</v>
      </c>
      <c r="U2559" s="59"/>
      <c r="V2559" s="59"/>
      <c r="W2559" s="59"/>
      <c r="X2559" s="59">
        <v>5.6077560000000002</v>
      </c>
      <c r="Y2559" s="59"/>
    </row>
    <row r="2560" spans="3:25">
      <c r="C2560" s="13" t="str">
        <f>IFERROR(VLOOKUP(A2560,$H$13:$K$2718,4,0),"")</f>
        <v/>
      </c>
      <c r="H2560" s="54" t="s">
        <v>17105</v>
      </c>
      <c r="I2560" s="55" t="s">
        <v>20418</v>
      </c>
      <c r="J2560" s="55" t="s">
        <v>14562</v>
      </c>
      <c r="K2560" s="56">
        <v>6</v>
      </c>
      <c r="L2560" s="56" t="s">
        <v>20533</v>
      </c>
      <c r="M2560" s="57" t="s">
        <v>20537</v>
      </c>
      <c r="N2560" s="58"/>
      <c r="O2560" s="58"/>
      <c r="P2560" s="58">
        <v>4.9488600000000016</v>
      </c>
      <c r="Q2560" s="58"/>
      <c r="R2560" s="59"/>
      <c r="S2560" s="59"/>
      <c r="T2560" s="59">
        <v>5.0478372000000018</v>
      </c>
      <c r="U2560" s="59"/>
      <c r="V2560" s="59"/>
      <c r="W2560" s="59"/>
      <c r="X2560" s="59">
        <v>5.1487939440000021</v>
      </c>
      <c r="Y2560" s="59"/>
    </row>
    <row r="2561" spans="3:25">
      <c r="C2561" s="13" t="str">
        <f>IFERROR(VLOOKUP(A2561,$H$13:$K$2718,4,0),"")</f>
        <v/>
      </c>
      <c r="H2561" s="54" t="s">
        <v>17106</v>
      </c>
      <c r="I2561" s="55" t="s">
        <v>14562</v>
      </c>
      <c r="J2561" s="55" t="s">
        <v>14562</v>
      </c>
      <c r="K2561" s="56">
        <v>1</v>
      </c>
      <c r="L2561" s="56" t="s">
        <v>20533</v>
      </c>
      <c r="M2561" s="57" t="s">
        <v>20537</v>
      </c>
      <c r="N2561" s="58"/>
      <c r="O2561" s="58"/>
      <c r="P2561" s="58">
        <v>8.379999999999999</v>
      </c>
      <c r="Q2561" s="58"/>
      <c r="R2561" s="59"/>
      <c r="S2561" s="59"/>
      <c r="T2561" s="59">
        <v>8.5475999999999992</v>
      </c>
      <c r="U2561" s="59"/>
      <c r="V2561" s="59"/>
      <c r="W2561" s="59"/>
      <c r="X2561" s="59">
        <v>8.718551999999999</v>
      </c>
      <c r="Y2561" s="59"/>
    </row>
    <row r="2562" spans="3:25">
      <c r="C2562" s="13" t="str">
        <f>IFERROR(VLOOKUP(A2562,$H$13:$K$2718,4,0),"")</f>
        <v/>
      </c>
      <c r="H2562" s="54" t="s">
        <v>17107</v>
      </c>
      <c r="I2562" s="55" t="s">
        <v>19672</v>
      </c>
      <c r="J2562" s="55" t="s">
        <v>14562</v>
      </c>
      <c r="K2562" s="56">
        <v>1</v>
      </c>
      <c r="L2562" s="56" t="s">
        <v>20533</v>
      </c>
      <c r="M2562" s="57" t="s">
        <v>20537</v>
      </c>
      <c r="N2562" s="58"/>
      <c r="O2562" s="58"/>
      <c r="P2562" s="58">
        <v>10.07</v>
      </c>
      <c r="Q2562" s="58"/>
      <c r="R2562" s="59"/>
      <c r="S2562" s="59"/>
      <c r="T2562" s="59">
        <v>10.2714</v>
      </c>
      <c r="U2562" s="59"/>
      <c r="V2562" s="59"/>
      <c r="W2562" s="59"/>
      <c r="X2562" s="59">
        <v>10.476827999999999</v>
      </c>
      <c r="Y2562" s="59"/>
    </row>
    <row r="2563" spans="3:25">
      <c r="C2563" s="13" t="str">
        <f>IFERROR(VLOOKUP(A2563,$H$13:$K$2718,4,0),"")</f>
        <v/>
      </c>
      <c r="H2563" s="54" t="s">
        <v>17108</v>
      </c>
      <c r="I2563" s="55" t="s">
        <v>14562</v>
      </c>
      <c r="J2563" s="55" t="s">
        <v>14562</v>
      </c>
      <c r="K2563" s="56">
        <v>1</v>
      </c>
      <c r="L2563" s="56" t="s">
        <v>20532</v>
      </c>
      <c r="M2563" s="57" t="s">
        <v>20537</v>
      </c>
      <c r="N2563" s="58"/>
      <c r="O2563" s="58"/>
      <c r="P2563" s="58">
        <v>6.94</v>
      </c>
      <c r="Q2563" s="58"/>
      <c r="R2563" s="59"/>
      <c r="S2563" s="59"/>
      <c r="T2563" s="59">
        <v>7.0788000000000002</v>
      </c>
      <c r="U2563" s="59"/>
      <c r="V2563" s="59"/>
      <c r="W2563" s="59"/>
      <c r="X2563" s="59">
        <v>7.2203759999999999</v>
      </c>
      <c r="Y2563" s="59"/>
    </row>
    <row r="2564" spans="3:25">
      <c r="C2564" s="13" t="str">
        <f>IFERROR(VLOOKUP(A2564,$H$13:$K$2718,4,0),"")</f>
        <v/>
      </c>
      <c r="H2564" s="54" t="s">
        <v>17109</v>
      </c>
      <c r="I2564" s="55" t="s">
        <v>20419</v>
      </c>
      <c r="J2564" s="55" t="s">
        <v>14562</v>
      </c>
      <c r="K2564" s="56">
        <v>1</v>
      </c>
      <c r="L2564" s="56" t="s">
        <v>20532</v>
      </c>
      <c r="M2564" s="57" t="s">
        <v>20537</v>
      </c>
      <c r="N2564" s="58"/>
      <c r="O2564" s="58"/>
      <c r="P2564" s="58">
        <v>1.5300000000000002</v>
      </c>
      <c r="Q2564" s="58"/>
      <c r="R2564" s="59"/>
      <c r="S2564" s="59"/>
      <c r="T2564" s="59">
        <v>1.5606000000000002</v>
      </c>
      <c r="U2564" s="59"/>
      <c r="V2564" s="59"/>
      <c r="W2564" s="59"/>
      <c r="X2564" s="59">
        <v>1.5918120000000002</v>
      </c>
      <c r="Y2564" s="59"/>
    </row>
    <row r="2565" spans="3:25">
      <c r="C2565" s="13" t="str">
        <f>IFERROR(VLOOKUP(A2565,$H$13:$K$2718,4,0),"")</f>
        <v/>
      </c>
      <c r="H2565" s="54" t="s">
        <v>17110</v>
      </c>
      <c r="I2565" s="55" t="s">
        <v>19123</v>
      </c>
      <c r="J2565" s="55" t="s">
        <v>14562</v>
      </c>
      <c r="K2565" s="56">
        <v>1</v>
      </c>
      <c r="L2565" s="56" t="s">
        <v>20533</v>
      </c>
      <c r="M2565" s="57" t="s">
        <v>20537</v>
      </c>
      <c r="N2565" s="58"/>
      <c r="O2565" s="58"/>
      <c r="P2565" s="58">
        <v>2.9339399999999993</v>
      </c>
      <c r="Q2565" s="58"/>
      <c r="R2565" s="59"/>
      <c r="S2565" s="59"/>
      <c r="T2565" s="59">
        <v>2.9926187999999994</v>
      </c>
      <c r="U2565" s="59"/>
      <c r="V2565" s="59"/>
      <c r="W2565" s="59"/>
      <c r="X2565" s="59">
        <v>3.0524711759999992</v>
      </c>
      <c r="Y2565" s="59"/>
    </row>
    <row r="2566" spans="3:25">
      <c r="C2566" s="13" t="str">
        <f>IFERROR(VLOOKUP(A2566,$H$13:$K$2718,4,0),"")</f>
        <v/>
      </c>
      <c r="H2566" s="54" t="s">
        <v>17111</v>
      </c>
      <c r="I2566" s="55" t="s">
        <v>20420</v>
      </c>
      <c r="J2566" s="55" t="s">
        <v>14562</v>
      </c>
      <c r="K2566" s="56">
        <v>1</v>
      </c>
      <c r="L2566" s="56" t="s">
        <v>20532</v>
      </c>
      <c r="M2566" s="57" t="s">
        <v>20537</v>
      </c>
      <c r="N2566" s="58"/>
      <c r="O2566" s="58"/>
      <c r="P2566" s="58">
        <v>6.9999999999999991</v>
      </c>
      <c r="Q2566" s="58"/>
      <c r="R2566" s="59"/>
      <c r="S2566" s="59"/>
      <c r="T2566" s="59">
        <v>7.1399999999999988</v>
      </c>
      <c r="U2566" s="59"/>
      <c r="V2566" s="59"/>
      <c r="W2566" s="59"/>
      <c r="X2566" s="59">
        <v>7.2827999999999991</v>
      </c>
      <c r="Y2566" s="59"/>
    </row>
    <row r="2567" spans="3:25">
      <c r="C2567" s="13" t="str">
        <f>IFERROR(VLOOKUP(A2567,$H$13:$K$2718,4,0),"")</f>
        <v/>
      </c>
      <c r="H2567" s="54" t="s">
        <v>17112</v>
      </c>
      <c r="I2567" s="55" t="s">
        <v>20421</v>
      </c>
      <c r="J2567" s="55" t="s">
        <v>14562</v>
      </c>
      <c r="K2567" s="56">
        <v>1</v>
      </c>
      <c r="L2567" s="56" t="s">
        <v>20533</v>
      </c>
      <c r="M2567" s="57" t="s">
        <v>20537</v>
      </c>
      <c r="N2567" s="58"/>
      <c r="O2567" s="58"/>
      <c r="P2567" s="58">
        <v>5.0663999999999998</v>
      </c>
      <c r="Q2567" s="58"/>
      <c r="R2567" s="59"/>
      <c r="S2567" s="59"/>
      <c r="T2567" s="59">
        <v>5.1677279999999994</v>
      </c>
      <c r="U2567" s="59"/>
      <c r="V2567" s="59"/>
      <c r="W2567" s="59"/>
      <c r="X2567" s="59">
        <v>5.2710825599999991</v>
      </c>
      <c r="Y2567" s="59"/>
    </row>
    <row r="2568" spans="3:25">
      <c r="C2568" s="13" t="str">
        <f>IFERROR(VLOOKUP(A2568,$H$13:$K$2718,4,0),"")</f>
        <v/>
      </c>
      <c r="H2568" s="54" t="s">
        <v>17113</v>
      </c>
      <c r="I2568" s="55" t="s">
        <v>20422</v>
      </c>
      <c r="J2568" s="55" t="s">
        <v>14562</v>
      </c>
      <c r="K2568" s="56">
        <v>1</v>
      </c>
      <c r="L2568" s="56" t="s">
        <v>20533</v>
      </c>
      <c r="M2568" s="57" t="s">
        <v>20537</v>
      </c>
      <c r="N2568" s="58"/>
      <c r="O2568" s="58"/>
      <c r="P2568" s="58">
        <v>11.868980000000001</v>
      </c>
      <c r="Q2568" s="58"/>
      <c r="R2568" s="59"/>
      <c r="S2568" s="59"/>
      <c r="T2568" s="59">
        <v>12.106359600000001</v>
      </c>
      <c r="U2568" s="59"/>
      <c r="V2568" s="59"/>
      <c r="W2568" s="59"/>
      <c r="X2568" s="59">
        <v>12.348486792000001</v>
      </c>
      <c r="Y2568" s="59"/>
    </row>
    <row r="2569" spans="3:25">
      <c r="C2569" s="13" t="str">
        <f>IFERROR(VLOOKUP(A2569,$H$13:$K$2718,4,0),"")</f>
        <v/>
      </c>
      <c r="H2569" s="54" t="s">
        <v>17114</v>
      </c>
      <c r="I2569" s="55" t="s">
        <v>20423</v>
      </c>
      <c r="J2569" s="55" t="s">
        <v>14562</v>
      </c>
      <c r="K2569" s="56">
        <v>1</v>
      </c>
      <c r="L2569" s="56" t="s">
        <v>20533</v>
      </c>
      <c r="M2569" s="57" t="s">
        <v>20537</v>
      </c>
      <c r="N2569" s="58"/>
      <c r="O2569" s="58"/>
      <c r="P2569" s="58">
        <v>37.67</v>
      </c>
      <c r="Q2569" s="58"/>
      <c r="R2569" s="59"/>
      <c r="S2569" s="59"/>
      <c r="T2569" s="59">
        <v>38.423400000000001</v>
      </c>
      <c r="U2569" s="59"/>
      <c r="V2569" s="59"/>
      <c r="W2569" s="59"/>
      <c r="X2569" s="59">
        <v>39.191867999999999</v>
      </c>
      <c r="Y2569" s="59"/>
    </row>
    <row r="2570" spans="3:25">
      <c r="C2570" s="13" t="str">
        <f>IFERROR(VLOOKUP(A2570,$H$13:$K$2718,4,0),"")</f>
        <v/>
      </c>
      <c r="H2570" s="54" t="s">
        <v>17115</v>
      </c>
      <c r="I2570" s="55" t="s">
        <v>20424</v>
      </c>
      <c r="J2570" s="55" t="s">
        <v>14562</v>
      </c>
      <c r="K2570" s="56">
        <v>1</v>
      </c>
      <c r="L2570" s="56" t="s">
        <v>20532</v>
      </c>
      <c r="M2570" s="57" t="s">
        <v>20537</v>
      </c>
      <c r="N2570" s="58"/>
      <c r="O2570" s="58"/>
      <c r="P2570" s="58">
        <v>4.2799999999999994</v>
      </c>
      <c r="Q2570" s="58"/>
      <c r="R2570" s="59"/>
      <c r="S2570" s="59"/>
      <c r="T2570" s="59">
        <v>4.3655999999999997</v>
      </c>
      <c r="U2570" s="59"/>
      <c r="V2570" s="59"/>
      <c r="W2570" s="59"/>
      <c r="X2570" s="59">
        <v>4.4529119999999995</v>
      </c>
      <c r="Y2570" s="59"/>
    </row>
    <row r="2571" spans="3:25">
      <c r="C2571" s="13" t="str">
        <f>IFERROR(VLOOKUP(A2571,$H$13:$K$2718,4,0),"")</f>
        <v/>
      </c>
      <c r="H2571" s="54" t="s">
        <v>17116</v>
      </c>
      <c r="I2571" s="55" t="s">
        <v>20425</v>
      </c>
      <c r="J2571" s="55" t="s">
        <v>14562</v>
      </c>
      <c r="K2571" s="56">
        <v>1</v>
      </c>
      <c r="L2571" s="56" t="s">
        <v>20533</v>
      </c>
      <c r="M2571" s="57" t="s">
        <v>20537</v>
      </c>
      <c r="N2571" s="58"/>
      <c r="O2571" s="58"/>
      <c r="P2571" s="58">
        <v>44.257599999999996</v>
      </c>
      <c r="Q2571" s="58"/>
      <c r="R2571" s="59"/>
      <c r="S2571" s="59"/>
      <c r="T2571" s="59">
        <v>45.142751999999994</v>
      </c>
      <c r="U2571" s="59"/>
      <c r="V2571" s="59"/>
      <c r="W2571" s="59"/>
      <c r="X2571" s="59">
        <v>46.045607039999993</v>
      </c>
      <c r="Y2571" s="59"/>
    </row>
    <row r="2572" spans="3:25">
      <c r="C2572" s="13" t="str">
        <f>IFERROR(VLOOKUP(A2572,$H$13:$K$2718,4,0),"")</f>
        <v/>
      </c>
      <c r="H2572" s="54" t="s">
        <v>17117</v>
      </c>
      <c r="I2572" s="55" t="s">
        <v>20426</v>
      </c>
      <c r="J2572" s="55" t="s">
        <v>14562</v>
      </c>
      <c r="K2572" s="56">
        <v>1</v>
      </c>
      <c r="L2572" s="56" t="s">
        <v>20533</v>
      </c>
      <c r="M2572" s="57" t="s">
        <v>20537</v>
      </c>
      <c r="N2572" s="58"/>
      <c r="O2572" s="58"/>
      <c r="P2572" s="58">
        <v>15.10277</v>
      </c>
      <c r="Q2572" s="58"/>
      <c r="R2572" s="59"/>
      <c r="S2572" s="59"/>
      <c r="T2572" s="59">
        <v>15.4048254</v>
      </c>
      <c r="U2572" s="59"/>
      <c r="V2572" s="59"/>
      <c r="W2572" s="59"/>
      <c r="X2572" s="59">
        <v>15.712921908</v>
      </c>
      <c r="Y2572" s="59"/>
    </row>
    <row r="2573" spans="3:25">
      <c r="C2573" s="13" t="str">
        <f>IFERROR(VLOOKUP(A2573,$H$13:$K$2718,4,0),"")</f>
        <v/>
      </c>
      <c r="H2573" s="54" t="s">
        <v>17118</v>
      </c>
      <c r="I2573" s="55" t="s">
        <v>20427</v>
      </c>
      <c r="J2573" s="55" t="s">
        <v>14562</v>
      </c>
      <c r="K2573" s="56">
        <v>1</v>
      </c>
      <c r="L2573" s="56" t="s">
        <v>20533</v>
      </c>
      <c r="M2573" s="57" t="s">
        <v>20537</v>
      </c>
      <c r="N2573" s="58"/>
      <c r="O2573" s="58"/>
      <c r="P2573" s="58">
        <v>66.47</v>
      </c>
      <c r="Q2573" s="58"/>
      <c r="R2573" s="59"/>
      <c r="S2573" s="59"/>
      <c r="T2573" s="59">
        <v>67.799400000000006</v>
      </c>
      <c r="U2573" s="59"/>
      <c r="V2573" s="59"/>
      <c r="W2573" s="59"/>
      <c r="X2573" s="59">
        <v>69.155388000000002</v>
      </c>
      <c r="Y2573" s="59"/>
    </row>
    <row r="2574" spans="3:25">
      <c r="C2574" s="13" t="str">
        <f>IFERROR(VLOOKUP(A2574,$H$13:$K$2718,4,0),"")</f>
        <v/>
      </c>
      <c r="H2574" s="54" t="s">
        <v>17119</v>
      </c>
      <c r="I2574" s="55" t="s">
        <v>14562</v>
      </c>
      <c r="J2574" s="55" t="s">
        <v>14562</v>
      </c>
      <c r="K2574" s="56">
        <v>1</v>
      </c>
      <c r="L2574" s="56" t="s">
        <v>20533</v>
      </c>
      <c r="M2574" s="57" t="s">
        <v>20537</v>
      </c>
      <c r="N2574" s="58"/>
      <c r="O2574" s="58"/>
      <c r="P2574" s="58">
        <v>13.63</v>
      </c>
      <c r="Q2574" s="58"/>
      <c r="R2574" s="59"/>
      <c r="S2574" s="59"/>
      <c r="T2574" s="59">
        <v>13.902600000000001</v>
      </c>
      <c r="U2574" s="59"/>
      <c r="V2574" s="59"/>
      <c r="W2574" s="59"/>
      <c r="X2574" s="59">
        <v>14.180652000000002</v>
      </c>
      <c r="Y2574" s="59"/>
    </row>
    <row r="2575" spans="3:25">
      <c r="C2575" s="13" t="str">
        <f>IFERROR(VLOOKUP(A2575,$H$13:$K$2718,4,0),"")</f>
        <v/>
      </c>
      <c r="H2575" s="54" t="s">
        <v>17120</v>
      </c>
      <c r="I2575" s="55" t="s">
        <v>14562</v>
      </c>
      <c r="J2575" s="55" t="s">
        <v>14562</v>
      </c>
      <c r="K2575" s="56">
        <v>1</v>
      </c>
      <c r="L2575" s="56" t="s">
        <v>20533</v>
      </c>
      <c r="M2575" s="57" t="s">
        <v>20537</v>
      </c>
      <c r="N2575" s="58"/>
      <c r="O2575" s="58"/>
      <c r="P2575" s="58">
        <v>7.05</v>
      </c>
      <c r="Q2575" s="58"/>
      <c r="R2575" s="59"/>
      <c r="S2575" s="59"/>
      <c r="T2575" s="59">
        <v>7.1909999999999998</v>
      </c>
      <c r="U2575" s="59"/>
      <c r="V2575" s="59"/>
      <c r="W2575" s="59"/>
      <c r="X2575" s="59">
        <v>7.3348199999999997</v>
      </c>
      <c r="Y2575" s="59"/>
    </row>
    <row r="2576" spans="3:25">
      <c r="C2576" s="13" t="str">
        <f>IFERROR(VLOOKUP(A2576,$H$13:$K$2718,4,0),"")</f>
        <v/>
      </c>
      <c r="H2576" s="54" t="s">
        <v>17121</v>
      </c>
      <c r="I2576" s="55" t="s">
        <v>14562</v>
      </c>
      <c r="J2576" s="55" t="s">
        <v>14562</v>
      </c>
      <c r="K2576" s="56">
        <v>1</v>
      </c>
      <c r="L2576" s="56" t="s">
        <v>20533</v>
      </c>
      <c r="M2576" s="57" t="s">
        <v>20537</v>
      </c>
      <c r="N2576" s="58"/>
      <c r="O2576" s="58"/>
      <c r="P2576" s="58">
        <v>17.420000000000002</v>
      </c>
      <c r="Q2576" s="58"/>
      <c r="R2576" s="59"/>
      <c r="S2576" s="59"/>
      <c r="T2576" s="59">
        <v>17.768400000000003</v>
      </c>
      <c r="U2576" s="59"/>
      <c r="V2576" s="59"/>
      <c r="W2576" s="59"/>
      <c r="X2576" s="59">
        <v>18.123768000000002</v>
      </c>
      <c r="Y2576" s="59"/>
    </row>
    <row r="2577" spans="3:25">
      <c r="C2577" s="13" t="str">
        <f>IFERROR(VLOOKUP(A2577,$H$13:$K$2718,4,0),"")</f>
        <v/>
      </c>
      <c r="H2577" s="54" t="s">
        <v>17122</v>
      </c>
      <c r="I2577" s="55" t="s">
        <v>14562</v>
      </c>
      <c r="J2577" s="55" t="s">
        <v>14562</v>
      </c>
      <c r="K2577" s="56">
        <v>1</v>
      </c>
      <c r="L2577" s="56" t="s">
        <v>20533</v>
      </c>
      <c r="M2577" s="57" t="s">
        <v>20537</v>
      </c>
      <c r="N2577" s="58"/>
      <c r="O2577" s="58"/>
      <c r="P2577" s="58">
        <v>16.130000000000003</v>
      </c>
      <c r="Q2577" s="58"/>
      <c r="R2577" s="59"/>
      <c r="S2577" s="59"/>
      <c r="T2577" s="59">
        <v>16.452600000000004</v>
      </c>
      <c r="U2577" s="59"/>
      <c r="V2577" s="59"/>
      <c r="W2577" s="59"/>
      <c r="X2577" s="59">
        <v>16.781652000000005</v>
      </c>
      <c r="Y2577" s="59"/>
    </row>
    <row r="2578" spans="3:25">
      <c r="C2578" s="13" t="str">
        <f>IFERROR(VLOOKUP(A2578,$H$13:$K$2718,4,0),"")</f>
        <v/>
      </c>
      <c r="H2578" s="54" t="s">
        <v>17123</v>
      </c>
      <c r="I2578" s="55" t="s">
        <v>14562</v>
      </c>
      <c r="J2578" s="55" t="s">
        <v>14562</v>
      </c>
      <c r="K2578" s="56">
        <v>1</v>
      </c>
      <c r="L2578" s="56" t="s">
        <v>20533</v>
      </c>
      <c r="M2578" s="57" t="s">
        <v>20537</v>
      </c>
      <c r="N2578" s="58"/>
      <c r="O2578" s="58"/>
      <c r="P2578" s="58">
        <v>10.64</v>
      </c>
      <c r="Q2578" s="58"/>
      <c r="R2578" s="59"/>
      <c r="S2578" s="59"/>
      <c r="T2578" s="59">
        <v>10.8528</v>
      </c>
      <c r="U2578" s="59"/>
      <c r="V2578" s="59"/>
      <c r="W2578" s="59"/>
      <c r="X2578" s="59">
        <v>11.069856</v>
      </c>
      <c r="Y2578" s="59"/>
    </row>
    <row r="2579" spans="3:25">
      <c r="C2579" s="13" t="str">
        <f>IFERROR(VLOOKUP(A2579,$H$13:$K$2718,4,0),"")</f>
        <v/>
      </c>
      <c r="H2579" s="54" t="s">
        <v>17124</v>
      </c>
      <c r="I2579" s="55" t="s">
        <v>20428</v>
      </c>
      <c r="J2579" s="55" t="s">
        <v>14562</v>
      </c>
      <c r="K2579" s="56">
        <v>1</v>
      </c>
      <c r="L2579" s="56" t="s">
        <v>20533</v>
      </c>
      <c r="M2579" s="57" t="s">
        <v>20537</v>
      </c>
      <c r="N2579" s="58"/>
      <c r="O2579" s="58"/>
      <c r="P2579" s="58">
        <v>3.969749999999999</v>
      </c>
      <c r="Q2579" s="58"/>
      <c r="R2579" s="59"/>
      <c r="S2579" s="59"/>
      <c r="T2579" s="59">
        <v>4.0491449999999993</v>
      </c>
      <c r="U2579" s="59"/>
      <c r="V2579" s="59"/>
      <c r="W2579" s="59"/>
      <c r="X2579" s="59">
        <v>4.1301278999999997</v>
      </c>
      <c r="Y2579" s="59"/>
    </row>
    <row r="2580" spans="3:25">
      <c r="C2580" s="13" t="str">
        <f>IFERROR(VLOOKUP(A2580,$H$13:$K$2718,4,0),"")</f>
        <v/>
      </c>
      <c r="H2580" s="54" t="s">
        <v>17125</v>
      </c>
      <c r="I2580" s="55" t="s">
        <v>20429</v>
      </c>
      <c r="J2580" s="55" t="s">
        <v>14562</v>
      </c>
      <c r="K2580" s="56">
        <v>1</v>
      </c>
      <c r="L2580" s="56" t="s">
        <v>20533</v>
      </c>
      <c r="M2580" s="57" t="s">
        <v>20537</v>
      </c>
      <c r="N2580" s="58"/>
      <c r="O2580" s="58"/>
      <c r="P2580" s="58">
        <v>7.37</v>
      </c>
      <c r="Q2580" s="58"/>
      <c r="R2580" s="59"/>
      <c r="S2580" s="59"/>
      <c r="T2580" s="59">
        <v>7.5174000000000003</v>
      </c>
      <c r="U2580" s="59"/>
      <c r="V2580" s="59"/>
      <c r="W2580" s="59"/>
      <c r="X2580" s="59">
        <v>7.6677480000000005</v>
      </c>
      <c r="Y2580" s="59"/>
    </row>
    <row r="2581" spans="3:25">
      <c r="C2581" s="13" t="str">
        <f>IFERROR(VLOOKUP(A2581,$H$13:$K$2718,4,0),"")</f>
        <v/>
      </c>
      <c r="H2581" s="54" t="s">
        <v>17126</v>
      </c>
      <c r="I2581" s="55" t="s">
        <v>20430</v>
      </c>
      <c r="J2581" s="55" t="s">
        <v>14562</v>
      </c>
      <c r="K2581" s="56">
        <v>1</v>
      </c>
      <c r="L2581" s="56" t="s">
        <v>20533</v>
      </c>
      <c r="M2581" s="57" t="s">
        <v>20537</v>
      </c>
      <c r="N2581" s="58"/>
      <c r="O2581" s="58"/>
      <c r="P2581" s="58">
        <v>11.329999999999998</v>
      </c>
      <c r="Q2581" s="58"/>
      <c r="R2581" s="59"/>
      <c r="S2581" s="59"/>
      <c r="T2581" s="59">
        <v>11.556599999999998</v>
      </c>
      <c r="U2581" s="59"/>
      <c r="V2581" s="59"/>
      <c r="W2581" s="59"/>
      <c r="X2581" s="59">
        <v>11.787731999999998</v>
      </c>
      <c r="Y2581" s="59"/>
    </row>
    <row r="2582" spans="3:25">
      <c r="C2582" s="13" t="str">
        <f>IFERROR(VLOOKUP(A2582,$H$13:$K$2718,4,0),"")</f>
        <v/>
      </c>
      <c r="H2582" s="54" t="s">
        <v>17127</v>
      </c>
      <c r="I2582" s="55" t="s">
        <v>20429</v>
      </c>
      <c r="J2582" s="55" t="s">
        <v>14562</v>
      </c>
      <c r="K2582" s="56">
        <v>1</v>
      </c>
      <c r="L2582" s="56" t="s">
        <v>20533</v>
      </c>
      <c r="M2582" s="57" t="s">
        <v>20537</v>
      </c>
      <c r="N2582" s="58"/>
      <c r="O2582" s="58"/>
      <c r="P2582" s="58">
        <v>8.2127999999999997</v>
      </c>
      <c r="Q2582" s="58"/>
      <c r="R2582" s="59"/>
      <c r="S2582" s="59"/>
      <c r="T2582" s="59">
        <v>8.3770559999999996</v>
      </c>
      <c r="U2582" s="59"/>
      <c r="V2582" s="59"/>
      <c r="W2582" s="59"/>
      <c r="X2582" s="59">
        <v>8.5445971199999988</v>
      </c>
      <c r="Y2582" s="59"/>
    </row>
    <row r="2583" spans="3:25">
      <c r="C2583" s="13" t="str">
        <f>IFERROR(VLOOKUP(A2583,$H$13:$K$2718,4,0),"")</f>
        <v/>
      </c>
      <c r="H2583" s="54" t="s">
        <v>17128</v>
      </c>
      <c r="I2583" s="55" t="s">
        <v>20431</v>
      </c>
      <c r="J2583" s="55" t="s">
        <v>14562</v>
      </c>
      <c r="K2583" s="56">
        <v>1</v>
      </c>
      <c r="L2583" s="56" t="s">
        <v>20533</v>
      </c>
      <c r="M2583" s="57" t="s">
        <v>20537</v>
      </c>
      <c r="N2583" s="58"/>
      <c r="O2583" s="58"/>
      <c r="P2583" s="58">
        <v>5.5</v>
      </c>
      <c r="Q2583" s="58"/>
      <c r="R2583" s="59"/>
      <c r="S2583" s="59"/>
      <c r="T2583" s="59">
        <v>5.61</v>
      </c>
      <c r="U2583" s="59"/>
      <c r="V2583" s="59"/>
      <c r="W2583" s="59"/>
      <c r="X2583" s="59">
        <v>5.7222</v>
      </c>
      <c r="Y2583" s="59"/>
    </row>
    <row r="2584" spans="3:25">
      <c r="C2584" s="13" t="str">
        <f>IFERROR(VLOOKUP(A2584,$H$13:$K$2718,4,0),"")</f>
        <v/>
      </c>
      <c r="H2584" s="54" t="s">
        <v>17129</v>
      </c>
      <c r="I2584" s="55" t="s">
        <v>20432</v>
      </c>
      <c r="J2584" s="55" t="s">
        <v>14562</v>
      </c>
      <c r="K2584" s="56">
        <v>1</v>
      </c>
      <c r="L2584" s="56" t="s">
        <v>20532</v>
      </c>
      <c r="M2584" s="57" t="s">
        <v>20537</v>
      </c>
      <c r="N2584" s="58"/>
      <c r="O2584" s="58"/>
      <c r="P2584" s="58">
        <v>7.11</v>
      </c>
      <c r="Q2584" s="58"/>
      <c r="R2584" s="59"/>
      <c r="S2584" s="59"/>
      <c r="T2584" s="59">
        <v>7.2522000000000002</v>
      </c>
      <c r="U2584" s="59"/>
      <c r="V2584" s="59"/>
      <c r="W2584" s="59"/>
      <c r="X2584" s="59">
        <v>7.3972440000000006</v>
      </c>
      <c r="Y2584" s="59"/>
    </row>
    <row r="2585" spans="3:25">
      <c r="C2585" s="13" t="str">
        <f>IFERROR(VLOOKUP(A2585,$H$13:$K$2718,4,0),"")</f>
        <v/>
      </c>
      <c r="H2585" s="54" t="s">
        <v>17130</v>
      </c>
      <c r="I2585" s="55" t="s">
        <v>20433</v>
      </c>
      <c r="J2585" s="55" t="s">
        <v>14562</v>
      </c>
      <c r="K2585" s="56">
        <v>1</v>
      </c>
      <c r="L2585" s="56" t="s">
        <v>20532</v>
      </c>
      <c r="M2585" s="57" t="s">
        <v>20537</v>
      </c>
      <c r="N2585" s="58"/>
      <c r="O2585" s="58"/>
      <c r="P2585" s="58">
        <v>4.34</v>
      </c>
      <c r="Q2585" s="58"/>
      <c r="R2585" s="59"/>
      <c r="S2585" s="59"/>
      <c r="T2585" s="59">
        <v>4.4268000000000001</v>
      </c>
      <c r="U2585" s="59"/>
      <c r="V2585" s="59"/>
      <c r="W2585" s="59"/>
      <c r="X2585" s="59">
        <v>4.5153360000000005</v>
      </c>
      <c r="Y2585" s="59"/>
    </row>
    <row r="2586" spans="3:25">
      <c r="C2586" s="13" t="str">
        <f>IFERROR(VLOOKUP(A2586,$H$13:$K$2718,4,0),"")</f>
        <v/>
      </c>
      <c r="H2586" s="54" t="s">
        <v>17131</v>
      </c>
      <c r="I2586" s="55" t="s">
        <v>14562</v>
      </c>
      <c r="J2586" s="55" t="s">
        <v>14562</v>
      </c>
      <c r="K2586" s="56">
        <v>1</v>
      </c>
      <c r="L2586" s="56" t="s">
        <v>20532</v>
      </c>
      <c r="M2586" s="57" t="s">
        <v>20537</v>
      </c>
      <c r="N2586" s="58"/>
      <c r="O2586" s="58"/>
      <c r="P2586" s="58">
        <v>3.45</v>
      </c>
      <c r="Q2586" s="58"/>
      <c r="R2586" s="59"/>
      <c r="S2586" s="59"/>
      <c r="T2586" s="59">
        <v>3.5190000000000001</v>
      </c>
      <c r="U2586" s="59"/>
      <c r="V2586" s="59"/>
      <c r="W2586" s="59"/>
      <c r="X2586" s="59">
        <v>3.5893800000000002</v>
      </c>
      <c r="Y2586" s="59"/>
    </row>
    <row r="2587" spans="3:25">
      <c r="C2587" s="13" t="str">
        <f>IFERROR(VLOOKUP(A2587,$H$13:$K$2718,4,0),"")</f>
        <v/>
      </c>
      <c r="H2587" s="54" t="s">
        <v>17132</v>
      </c>
      <c r="I2587" s="55" t="s">
        <v>20434</v>
      </c>
      <c r="J2587" s="55" t="s">
        <v>14562</v>
      </c>
      <c r="K2587" s="56">
        <v>1</v>
      </c>
      <c r="L2587" s="56" t="s">
        <v>20532</v>
      </c>
      <c r="M2587" s="57" t="s">
        <v>20537</v>
      </c>
      <c r="N2587" s="58"/>
      <c r="O2587" s="58"/>
      <c r="P2587" s="58">
        <v>2.8200000000000003</v>
      </c>
      <c r="Q2587" s="58"/>
      <c r="R2587" s="59"/>
      <c r="S2587" s="59"/>
      <c r="T2587" s="59">
        <v>2.8764000000000003</v>
      </c>
      <c r="U2587" s="59"/>
      <c r="V2587" s="59"/>
      <c r="W2587" s="59"/>
      <c r="X2587" s="59">
        <v>2.9339280000000003</v>
      </c>
      <c r="Y2587" s="59"/>
    </row>
    <row r="2588" spans="3:25">
      <c r="C2588" s="13" t="str">
        <f>IFERROR(VLOOKUP(A2588,$H$13:$K$2718,4,0),"")</f>
        <v/>
      </c>
      <c r="H2588" s="54" t="s">
        <v>17133</v>
      </c>
      <c r="I2588" s="55" t="s">
        <v>14562</v>
      </c>
      <c r="J2588" s="55" t="s">
        <v>14562</v>
      </c>
      <c r="K2588" s="56">
        <v>1</v>
      </c>
      <c r="L2588" s="56" t="s">
        <v>20532</v>
      </c>
      <c r="M2588" s="57" t="s">
        <v>20537</v>
      </c>
      <c r="N2588" s="58"/>
      <c r="O2588" s="58"/>
      <c r="P2588" s="58">
        <v>5.67</v>
      </c>
      <c r="Q2588" s="58"/>
      <c r="R2588" s="59"/>
      <c r="S2588" s="59"/>
      <c r="T2588" s="59">
        <v>5.7834000000000003</v>
      </c>
      <c r="U2588" s="59"/>
      <c r="V2588" s="59"/>
      <c r="W2588" s="59"/>
      <c r="X2588" s="59">
        <v>5.8990680000000006</v>
      </c>
      <c r="Y2588" s="59"/>
    </row>
    <row r="2589" spans="3:25">
      <c r="C2589" s="13" t="str">
        <f>IFERROR(VLOOKUP(A2589,$H$13:$K$2718,4,0),"")</f>
        <v/>
      </c>
      <c r="H2589" s="54" t="s">
        <v>17134</v>
      </c>
      <c r="I2589" s="55" t="s">
        <v>14562</v>
      </c>
      <c r="J2589" s="55" t="s">
        <v>14562</v>
      </c>
      <c r="K2589" s="56">
        <v>1</v>
      </c>
      <c r="L2589" s="56" t="s">
        <v>20533</v>
      </c>
      <c r="M2589" s="57" t="s">
        <v>20537</v>
      </c>
      <c r="N2589" s="58"/>
      <c r="O2589" s="58"/>
      <c r="P2589" s="58">
        <v>14.07</v>
      </c>
      <c r="Q2589" s="58"/>
      <c r="R2589" s="59"/>
      <c r="S2589" s="59"/>
      <c r="T2589" s="59">
        <v>14.3514</v>
      </c>
      <c r="U2589" s="59"/>
      <c r="V2589" s="59"/>
      <c r="W2589" s="59"/>
      <c r="X2589" s="59">
        <v>14.638427999999999</v>
      </c>
      <c r="Y2589" s="59"/>
    </row>
    <row r="2590" spans="3:25">
      <c r="C2590" s="13" t="str">
        <f>IFERROR(VLOOKUP(A2590,$H$13:$K$2718,4,0),"")</f>
        <v/>
      </c>
      <c r="H2590" s="54" t="s">
        <v>17135</v>
      </c>
      <c r="I2590" s="55" t="s">
        <v>20435</v>
      </c>
      <c r="J2590" s="55" t="s">
        <v>14562</v>
      </c>
      <c r="K2590" s="56">
        <v>1</v>
      </c>
      <c r="L2590" s="56" t="s">
        <v>20533</v>
      </c>
      <c r="M2590" s="57" t="s">
        <v>20537</v>
      </c>
      <c r="N2590" s="58"/>
      <c r="O2590" s="58"/>
      <c r="P2590" s="58">
        <v>17.642299999999999</v>
      </c>
      <c r="Q2590" s="58"/>
      <c r="R2590" s="59"/>
      <c r="S2590" s="59"/>
      <c r="T2590" s="59">
        <v>17.995145999999998</v>
      </c>
      <c r="U2590" s="59"/>
      <c r="V2590" s="59"/>
      <c r="W2590" s="59"/>
      <c r="X2590" s="59">
        <v>18.355048919999998</v>
      </c>
      <c r="Y2590" s="59"/>
    </row>
    <row r="2591" spans="3:25">
      <c r="C2591" s="13" t="str">
        <f>IFERROR(VLOOKUP(A2591,$H$13:$K$2718,4,0),"")</f>
        <v/>
      </c>
      <c r="H2591" s="54" t="s">
        <v>17136</v>
      </c>
      <c r="I2591" s="55" t="s">
        <v>14562</v>
      </c>
      <c r="J2591" s="55" t="s">
        <v>14562</v>
      </c>
      <c r="K2591" s="56">
        <v>1</v>
      </c>
      <c r="L2591" s="56" t="s">
        <v>20533</v>
      </c>
      <c r="M2591" s="57" t="s">
        <v>20537</v>
      </c>
      <c r="N2591" s="58"/>
      <c r="O2591" s="58"/>
      <c r="P2591" s="58">
        <v>5.67</v>
      </c>
      <c r="Q2591" s="58"/>
      <c r="R2591" s="59"/>
      <c r="S2591" s="59"/>
      <c r="T2591" s="59">
        <v>5.7834000000000003</v>
      </c>
      <c r="U2591" s="59"/>
      <c r="V2591" s="59"/>
      <c r="W2591" s="59"/>
      <c r="X2591" s="59">
        <v>5.8990680000000006</v>
      </c>
      <c r="Y2591" s="59"/>
    </row>
    <row r="2592" spans="3:25">
      <c r="C2592" s="13" t="str">
        <f>IFERROR(VLOOKUP(A2592,$H$13:$K$2718,4,0),"")</f>
        <v/>
      </c>
      <c r="H2592" s="54" t="s">
        <v>17137</v>
      </c>
      <c r="I2592" s="55" t="s">
        <v>20436</v>
      </c>
      <c r="J2592" s="55" t="s">
        <v>14562</v>
      </c>
      <c r="K2592" s="56">
        <v>1</v>
      </c>
      <c r="L2592" s="56" t="s">
        <v>20533</v>
      </c>
      <c r="M2592" s="57" t="s">
        <v>20537</v>
      </c>
      <c r="N2592" s="58"/>
      <c r="O2592" s="58"/>
      <c r="P2592" s="58">
        <v>7.9999999999999991</v>
      </c>
      <c r="Q2592" s="58"/>
      <c r="R2592" s="59"/>
      <c r="S2592" s="59"/>
      <c r="T2592" s="59">
        <v>8.1599999999999984</v>
      </c>
      <c r="U2592" s="59"/>
      <c r="V2592" s="59"/>
      <c r="W2592" s="59"/>
      <c r="X2592" s="59">
        <v>8.3231999999999982</v>
      </c>
      <c r="Y2592" s="59"/>
    </row>
    <row r="2593" spans="3:25">
      <c r="C2593" s="13" t="str">
        <f>IFERROR(VLOOKUP(A2593,$H$13:$K$2718,4,0),"")</f>
        <v/>
      </c>
      <c r="H2593" s="54" t="s">
        <v>17138</v>
      </c>
      <c r="I2593" s="55" t="s">
        <v>20437</v>
      </c>
      <c r="J2593" s="55" t="s">
        <v>14562</v>
      </c>
      <c r="K2593" s="56">
        <v>1</v>
      </c>
      <c r="L2593" s="56" t="s">
        <v>20533</v>
      </c>
      <c r="M2593" s="57" t="s">
        <v>20537</v>
      </c>
      <c r="N2593" s="58"/>
      <c r="O2593" s="58"/>
      <c r="P2593" s="58">
        <v>10.969999999999999</v>
      </c>
      <c r="Q2593" s="58"/>
      <c r="R2593" s="59"/>
      <c r="S2593" s="59"/>
      <c r="T2593" s="59">
        <v>11.189399999999999</v>
      </c>
      <c r="U2593" s="59"/>
      <c r="V2593" s="59"/>
      <c r="W2593" s="59"/>
      <c r="X2593" s="59">
        <v>11.413188</v>
      </c>
      <c r="Y2593" s="59"/>
    </row>
    <row r="2594" spans="3:25">
      <c r="C2594" s="13" t="str">
        <f>IFERROR(VLOOKUP(A2594,$H$13:$K$2718,4,0),"")</f>
        <v/>
      </c>
      <c r="H2594" s="54" t="s">
        <v>17139</v>
      </c>
      <c r="I2594" s="55" t="s">
        <v>14562</v>
      </c>
      <c r="J2594" s="55" t="s">
        <v>14562</v>
      </c>
      <c r="K2594" s="56">
        <v>1</v>
      </c>
      <c r="L2594" s="56" t="s">
        <v>20533</v>
      </c>
      <c r="M2594" s="57" t="s">
        <v>20537</v>
      </c>
      <c r="N2594" s="58"/>
      <c r="O2594" s="58"/>
      <c r="P2594" s="58">
        <v>7.4099999999999993</v>
      </c>
      <c r="Q2594" s="58"/>
      <c r="R2594" s="59"/>
      <c r="S2594" s="59"/>
      <c r="T2594" s="59">
        <v>7.5581999999999994</v>
      </c>
      <c r="U2594" s="59"/>
      <c r="V2594" s="59"/>
      <c r="W2594" s="59"/>
      <c r="X2594" s="59">
        <v>7.709363999999999</v>
      </c>
      <c r="Y2594" s="59"/>
    </row>
    <row r="2595" spans="3:25">
      <c r="C2595" s="13" t="str">
        <f>IFERROR(VLOOKUP(A2595,$H$13:$K$2718,4,0),"")</f>
        <v/>
      </c>
      <c r="H2595" s="54" t="s">
        <v>17140</v>
      </c>
      <c r="I2595" s="55" t="s">
        <v>20438</v>
      </c>
      <c r="J2595" s="55" t="s">
        <v>14562</v>
      </c>
      <c r="K2595" s="56">
        <v>1</v>
      </c>
      <c r="L2595" s="56" t="s">
        <v>20532</v>
      </c>
      <c r="M2595" s="57" t="s">
        <v>20537</v>
      </c>
      <c r="N2595" s="58"/>
      <c r="O2595" s="58"/>
      <c r="P2595" s="58">
        <v>1.8800000000000003</v>
      </c>
      <c r="Q2595" s="58"/>
      <c r="R2595" s="59"/>
      <c r="S2595" s="59"/>
      <c r="T2595" s="59">
        <v>1.9176000000000004</v>
      </c>
      <c r="U2595" s="59"/>
      <c r="V2595" s="59"/>
      <c r="W2595" s="59"/>
      <c r="X2595" s="59">
        <v>1.9559520000000004</v>
      </c>
      <c r="Y2595" s="59"/>
    </row>
    <row r="2596" spans="3:25">
      <c r="C2596" s="13" t="str">
        <f>IFERROR(VLOOKUP(A2596,$H$13:$K$2718,4,0),"")</f>
        <v/>
      </c>
      <c r="H2596" s="54" t="s">
        <v>17141</v>
      </c>
      <c r="I2596" s="55" t="s">
        <v>14562</v>
      </c>
      <c r="J2596" s="55" t="s">
        <v>14562</v>
      </c>
      <c r="K2596" s="56">
        <v>1</v>
      </c>
      <c r="L2596" s="56" t="s">
        <v>20532</v>
      </c>
      <c r="M2596" s="57" t="s">
        <v>20537</v>
      </c>
      <c r="N2596" s="58"/>
      <c r="O2596" s="58"/>
      <c r="P2596" s="58">
        <v>4.5199999999999996</v>
      </c>
      <c r="Q2596" s="58"/>
      <c r="R2596" s="59"/>
      <c r="S2596" s="59"/>
      <c r="T2596" s="59">
        <v>4.6103999999999994</v>
      </c>
      <c r="U2596" s="59"/>
      <c r="V2596" s="59"/>
      <c r="W2596" s="59"/>
      <c r="X2596" s="59">
        <v>4.7026079999999997</v>
      </c>
      <c r="Y2596" s="59"/>
    </row>
    <row r="2597" spans="3:25">
      <c r="C2597" s="13" t="str">
        <f>IFERROR(VLOOKUP(A2597,$H$13:$K$2718,4,0),"")</f>
        <v/>
      </c>
      <c r="H2597" s="54" t="s">
        <v>17142</v>
      </c>
      <c r="I2597" s="55" t="s">
        <v>14562</v>
      </c>
      <c r="J2597" s="55" t="s">
        <v>20439</v>
      </c>
      <c r="K2597" s="56">
        <v>1</v>
      </c>
      <c r="L2597" s="56" t="s">
        <v>20532</v>
      </c>
      <c r="M2597" s="57" t="s">
        <v>20537</v>
      </c>
      <c r="N2597" s="58"/>
      <c r="O2597" s="58"/>
      <c r="P2597" s="58">
        <v>2.31</v>
      </c>
      <c r="Q2597" s="58"/>
      <c r="R2597" s="59"/>
      <c r="S2597" s="59"/>
      <c r="T2597" s="59">
        <v>2.3561999999999999</v>
      </c>
      <c r="U2597" s="59"/>
      <c r="V2597" s="59"/>
      <c r="W2597" s="59"/>
      <c r="X2597" s="59">
        <v>2.403324</v>
      </c>
      <c r="Y2597" s="59"/>
    </row>
    <row r="2598" spans="3:25">
      <c r="C2598" s="13" t="str">
        <f>IFERROR(VLOOKUP(A2598,$H$13:$K$2718,4,0),"")</f>
        <v/>
      </c>
      <c r="H2598" s="54" t="s">
        <v>17143</v>
      </c>
      <c r="I2598" s="55" t="s">
        <v>14562</v>
      </c>
      <c r="J2598" s="55" t="s">
        <v>14562</v>
      </c>
      <c r="K2598" s="56">
        <v>1</v>
      </c>
      <c r="L2598" s="56" t="s">
        <v>20532</v>
      </c>
      <c r="M2598" s="57" t="s">
        <v>20537</v>
      </c>
      <c r="N2598" s="58"/>
      <c r="O2598" s="58"/>
      <c r="P2598" s="58">
        <v>3.2600000000000002</v>
      </c>
      <c r="Q2598" s="58"/>
      <c r="R2598" s="59"/>
      <c r="S2598" s="59"/>
      <c r="T2598" s="59">
        <v>3.3252000000000002</v>
      </c>
      <c r="U2598" s="59"/>
      <c r="V2598" s="59"/>
      <c r="W2598" s="59"/>
      <c r="X2598" s="59">
        <v>3.3917040000000003</v>
      </c>
      <c r="Y2598" s="59"/>
    </row>
    <row r="2599" spans="3:25">
      <c r="C2599" s="13" t="str">
        <f>IFERROR(VLOOKUP(A2599,$H$13:$K$2718,4,0),"")</f>
        <v/>
      </c>
      <c r="H2599" s="54" t="s">
        <v>17144</v>
      </c>
      <c r="I2599" s="55" t="s">
        <v>14562</v>
      </c>
      <c r="J2599" s="55" t="s">
        <v>14562</v>
      </c>
      <c r="K2599" s="56">
        <v>1</v>
      </c>
      <c r="L2599" s="56" t="s">
        <v>20532</v>
      </c>
      <c r="M2599" s="57" t="s">
        <v>20537</v>
      </c>
      <c r="N2599" s="58"/>
      <c r="O2599" s="58"/>
      <c r="P2599" s="58">
        <v>8.5800000000000018</v>
      </c>
      <c r="Q2599" s="58"/>
      <c r="R2599" s="59"/>
      <c r="S2599" s="59"/>
      <c r="T2599" s="59">
        <v>8.7516000000000016</v>
      </c>
      <c r="U2599" s="59"/>
      <c r="V2599" s="59"/>
      <c r="W2599" s="59"/>
      <c r="X2599" s="59">
        <v>8.9266320000000015</v>
      </c>
      <c r="Y2599" s="59"/>
    </row>
    <row r="2600" spans="3:25">
      <c r="C2600" s="13" t="str">
        <f>IFERROR(VLOOKUP(A2600,$H$13:$K$2718,4,0),"")</f>
        <v/>
      </c>
      <c r="H2600" s="54" t="s">
        <v>17145</v>
      </c>
      <c r="I2600" s="55" t="s">
        <v>20440</v>
      </c>
      <c r="J2600" s="55" t="s">
        <v>14562</v>
      </c>
      <c r="K2600" s="56">
        <v>1</v>
      </c>
      <c r="L2600" s="56" t="s">
        <v>20533</v>
      </c>
      <c r="M2600" s="57" t="s">
        <v>20537</v>
      </c>
      <c r="N2600" s="58"/>
      <c r="O2600" s="58"/>
      <c r="P2600" s="58">
        <v>8.6292599999999986</v>
      </c>
      <c r="Q2600" s="58"/>
      <c r="R2600" s="59"/>
      <c r="S2600" s="59"/>
      <c r="T2600" s="59">
        <v>8.8018451999999989</v>
      </c>
      <c r="U2600" s="59"/>
      <c r="V2600" s="59"/>
      <c r="W2600" s="59"/>
      <c r="X2600" s="59">
        <v>8.977882103999999</v>
      </c>
      <c r="Y2600" s="59"/>
    </row>
    <row r="2601" spans="3:25">
      <c r="C2601" s="13" t="str">
        <f>IFERROR(VLOOKUP(A2601,$H$13:$K$2718,4,0),"")</f>
        <v/>
      </c>
      <c r="H2601" s="54" t="s">
        <v>17146</v>
      </c>
      <c r="I2601" s="55" t="s">
        <v>20441</v>
      </c>
      <c r="J2601" s="55" t="s">
        <v>14562</v>
      </c>
      <c r="K2601" s="56">
        <v>1</v>
      </c>
      <c r="L2601" s="56" t="s">
        <v>20533</v>
      </c>
      <c r="M2601" s="57" t="s">
        <v>20537</v>
      </c>
      <c r="N2601" s="58"/>
      <c r="O2601" s="58"/>
      <c r="P2601" s="58">
        <v>10.55</v>
      </c>
      <c r="Q2601" s="58"/>
      <c r="R2601" s="59"/>
      <c r="S2601" s="59"/>
      <c r="T2601" s="59">
        <v>10.761000000000001</v>
      </c>
      <c r="U2601" s="59"/>
      <c r="V2601" s="59"/>
      <c r="W2601" s="59"/>
      <c r="X2601" s="59">
        <v>10.976220000000001</v>
      </c>
      <c r="Y2601" s="59"/>
    </row>
    <row r="2602" spans="3:25">
      <c r="C2602" s="13" t="str">
        <f>IFERROR(VLOOKUP(A2602,$H$13:$K$2718,4,0),"")</f>
        <v/>
      </c>
      <c r="H2602" s="54" t="s">
        <v>17147</v>
      </c>
      <c r="I2602" s="55" t="s">
        <v>14562</v>
      </c>
      <c r="J2602" s="55" t="s">
        <v>14562</v>
      </c>
      <c r="K2602" s="56">
        <v>1</v>
      </c>
      <c r="L2602" s="56" t="s">
        <v>20533</v>
      </c>
      <c r="M2602" s="57" t="s">
        <v>20537</v>
      </c>
      <c r="N2602" s="58"/>
      <c r="O2602" s="58"/>
      <c r="P2602" s="58">
        <v>9.5640000000000001</v>
      </c>
      <c r="Q2602" s="58"/>
      <c r="R2602" s="59"/>
      <c r="S2602" s="59"/>
      <c r="T2602" s="59">
        <v>9.7552800000000008</v>
      </c>
      <c r="U2602" s="59"/>
      <c r="V2602" s="59"/>
      <c r="W2602" s="59"/>
      <c r="X2602" s="59">
        <v>9.9503856000000006</v>
      </c>
      <c r="Y2602" s="59"/>
    </row>
    <row r="2603" spans="3:25">
      <c r="C2603" s="13" t="str">
        <f>IFERROR(VLOOKUP(A2603,$H$13:$K$2718,4,0),"")</f>
        <v/>
      </c>
      <c r="H2603" s="54" t="s">
        <v>17148</v>
      </c>
      <c r="I2603" s="55" t="s">
        <v>20442</v>
      </c>
      <c r="J2603" s="55" t="s">
        <v>14562</v>
      </c>
      <c r="K2603" s="56">
        <v>1</v>
      </c>
      <c r="L2603" s="56" t="s">
        <v>20532</v>
      </c>
      <c r="M2603" s="57" t="s">
        <v>20537</v>
      </c>
      <c r="N2603" s="58"/>
      <c r="O2603" s="58"/>
      <c r="P2603" s="58">
        <v>1.5100000000000002</v>
      </c>
      <c r="Q2603" s="58"/>
      <c r="R2603" s="59"/>
      <c r="S2603" s="59"/>
      <c r="T2603" s="59">
        <v>1.5402000000000002</v>
      </c>
      <c r="U2603" s="59"/>
      <c r="V2603" s="59"/>
      <c r="W2603" s="59"/>
      <c r="X2603" s="59">
        <v>1.5710040000000003</v>
      </c>
      <c r="Y2603" s="59"/>
    </row>
    <row r="2604" spans="3:25">
      <c r="C2604" s="13" t="str">
        <f>IFERROR(VLOOKUP(A2604,$H$13:$K$2718,4,0),"")</f>
        <v/>
      </c>
      <c r="H2604" s="54" t="s">
        <v>17149</v>
      </c>
      <c r="I2604" s="55" t="s">
        <v>14562</v>
      </c>
      <c r="J2604" s="55" t="s">
        <v>14562</v>
      </c>
      <c r="K2604" s="56">
        <v>12</v>
      </c>
      <c r="L2604" s="56" t="s">
        <v>20533</v>
      </c>
      <c r="M2604" s="57" t="s">
        <v>20537</v>
      </c>
      <c r="N2604" s="58"/>
      <c r="O2604" s="58"/>
      <c r="P2604" s="58">
        <v>1.8002300000000004</v>
      </c>
      <c r="Q2604" s="58"/>
      <c r="R2604" s="59"/>
      <c r="S2604" s="59"/>
      <c r="T2604" s="59">
        <v>1.8362346000000005</v>
      </c>
      <c r="U2604" s="59"/>
      <c r="V2604" s="59"/>
      <c r="W2604" s="59"/>
      <c r="X2604" s="59">
        <v>1.8729592920000004</v>
      </c>
      <c r="Y2604" s="59"/>
    </row>
    <row r="2605" spans="3:25">
      <c r="C2605" s="13" t="str">
        <f>IFERROR(VLOOKUP(A2605,$H$13:$K$2718,4,0),"")</f>
        <v/>
      </c>
      <c r="H2605" s="54" t="s">
        <v>17150</v>
      </c>
      <c r="I2605" s="55" t="s">
        <v>14562</v>
      </c>
      <c r="J2605" s="55" t="s">
        <v>14562</v>
      </c>
      <c r="K2605" s="56">
        <v>1</v>
      </c>
      <c r="L2605" s="56" t="s">
        <v>20533</v>
      </c>
      <c r="M2605" s="57" t="s">
        <v>20537</v>
      </c>
      <c r="N2605" s="58"/>
      <c r="O2605" s="58"/>
      <c r="P2605" s="58">
        <v>35.72</v>
      </c>
      <c r="Q2605" s="58"/>
      <c r="R2605" s="59"/>
      <c r="S2605" s="59"/>
      <c r="T2605" s="59">
        <v>36.434399999999997</v>
      </c>
      <c r="U2605" s="59"/>
      <c r="V2605" s="59"/>
      <c r="W2605" s="59"/>
      <c r="X2605" s="59">
        <v>37.163087999999995</v>
      </c>
      <c r="Y2605" s="59"/>
    </row>
    <row r="2606" spans="3:25">
      <c r="C2606" s="13" t="str">
        <f>IFERROR(VLOOKUP(A2606,$H$13:$K$2718,4,0),"")</f>
        <v/>
      </c>
      <c r="H2606" s="54" t="s">
        <v>17151</v>
      </c>
      <c r="I2606" s="55" t="s">
        <v>14562</v>
      </c>
      <c r="J2606" s="55" t="s">
        <v>14562</v>
      </c>
      <c r="K2606" s="56">
        <v>1</v>
      </c>
      <c r="L2606" s="56" t="s">
        <v>20533</v>
      </c>
      <c r="M2606" s="57" t="s">
        <v>20537</v>
      </c>
      <c r="N2606" s="58"/>
      <c r="O2606" s="58"/>
      <c r="P2606" s="58">
        <v>12.46</v>
      </c>
      <c r="Q2606" s="58"/>
      <c r="R2606" s="59"/>
      <c r="S2606" s="59"/>
      <c r="T2606" s="59">
        <v>12.709200000000001</v>
      </c>
      <c r="U2606" s="59"/>
      <c r="V2606" s="59"/>
      <c r="W2606" s="59"/>
      <c r="X2606" s="59">
        <v>12.963384000000001</v>
      </c>
      <c r="Y2606" s="59"/>
    </row>
    <row r="2607" spans="3:25">
      <c r="C2607" s="13" t="str">
        <f>IFERROR(VLOOKUP(A2607,$H$13:$K$2718,4,0),"")</f>
        <v/>
      </c>
      <c r="H2607" s="54" t="s">
        <v>17152</v>
      </c>
      <c r="I2607" s="55" t="s">
        <v>14562</v>
      </c>
      <c r="J2607" s="55" t="s">
        <v>14562</v>
      </c>
      <c r="K2607" s="56">
        <v>6</v>
      </c>
      <c r="L2607" s="56" t="s">
        <v>20533</v>
      </c>
      <c r="M2607" s="57" t="s">
        <v>20537</v>
      </c>
      <c r="N2607" s="58"/>
      <c r="O2607" s="58"/>
      <c r="P2607" s="58">
        <v>7.61</v>
      </c>
      <c r="Q2607" s="58"/>
      <c r="R2607" s="59"/>
      <c r="S2607" s="59"/>
      <c r="T2607" s="59">
        <v>7.7622</v>
      </c>
      <c r="U2607" s="59"/>
      <c r="V2607" s="59"/>
      <c r="W2607" s="59"/>
      <c r="X2607" s="59">
        <v>7.9174439999999997</v>
      </c>
      <c r="Y2607" s="59"/>
    </row>
    <row r="2608" spans="3:25">
      <c r="C2608" s="13" t="str">
        <f>IFERROR(VLOOKUP(A2608,$H$13:$K$2718,4,0),"")</f>
        <v/>
      </c>
      <c r="H2608" s="54" t="s">
        <v>17153</v>
      </c>
      <c r="I2608" s="55" t="s">
        <v>14562</v>
      </c>
      <c r="J2608" s="55" t="s">
        <v>14562</v>
      </c>
      <c r="K2608" s="56">
        <v>1</v>
      </c>
      <c r="L2608" s="56" t="s">
        <v>20532</v>
      </c>
      <c r="M2608" s="57" t="s">
        <v>20537</v>
      </c>
      <c r="N2608" s="58"/>
      <c r="O2608" s="58"/>
      <c r="P2608" s="58">
        <v>14.439999999999998</v>
      </c>
      <c r="Q2608" s="58"/>
      <c r="R2608" s="59"/>
      <c r="S2608" s="59"/>
      <c r="T2608" s="59">
        <v>14.728799999999998</v>
      </c>
      <c r="U2608" s="59"/>
      <c r="V2608" s="59"/>
      <c r="W2608" s="59"/>
      <c r="X2608" s="59">
        <v>15.023375999999997</v>
      </c>
      <c r="Y2608" s="59"/>
    </row>
    <row r="2609" spans="3:25">
      <c r="C2609" s="13" t="str">
        <f>IFERROR(VLOOKUP(A2609,$H$13:$K$2718,4,0),"")</f>
        <v/>
      </c>
      <c r="H2609" s="54" t="s">
        <v>17154</v>
      </c>
      <c r="I2609" s="55" t="s">
        <v>14562</v>
      </c>
      <c r="J2609" s="55" t="s">
        <v>14562</v>
      </c>
      <c r="K2609" s="56">
        <v>1</v>
      </c>
      <c r="L2609" s="56" t="s">
        <v>20532</v>
      </c>
      <c r="M2609" s="57" t="s">
        <v>20537</v>
      </c>
      <c r="N2609" s="58"/>
      <c r="O2609" s="58"/>
      <c r="P2609" s="58">
        <v>18.551750000000006</v>
      </c>
      <c r="Q2609" s="58"/>
      <c r="R2609" s="59"/>
      <c r="S2609" s="59"/>
      <c r="T2609" s="59">
        <v>18.922785000000005</v>
      </c>
      <c r="U2609" s="59"/>
      <c r="V2609" s="59"/>
      <c r="W2609" s="59"/>
      <c r="X2609" s="59">
        <v>19.301240700000005</v>
      </c>
      <c r="Y2609" s="59"/>
    </row>
    <row r="2610" spans="3:25">
      <c r="C2610" s="13" t="str">
        <f>IFERROR(VLOOKUP(A2610,$H$13:$K$2718,4,0),"")</f>
        <v/>
      </c>
      <c r="H2610" s="54" t="s">
        <v>17155</v>
      </c>
      <c r="I2610" s="55" t="s">
        <v>20443</v>
      </c>
      <c r="J2610" s="55" t="s">
        <v>14562</v>
      </c>
      <c r="K2610" s="56">
        <v>1</v>
      </c>
      <c r="L2610" s="56" t="s">
        <v>20533</v>
      </c>
      <c r="M2610" s="57" t="s">
        <v>20537</v>
      </c>
      <c r="N2610" s="58"/>
      <c r="O2610" s="58"/>
      <c r="P2610" s="58">
        <v>15.8</v>
      </c>
      <c r="Q2610" s="58"/>
      <c r="R2610" s="59"/>
      <c r="S2610" s="59"/>
      <c r="T2610" s="59">
        <v>16.116</v>
      </c>
      <c r="U2610" s="59"/>
      <c r="V2610" s="59"/>
      <c r="W2610" s="59"/>
      <c r="X2610" s="59">
        <v>16.438320000000001</v>
      </c>
      <c r="Y2610" s="59"/>
    </row>
    <row r="2611" spans="3:25">
      <c r="C2611" s="13" t="str">
        <f>IFERROR(VLOOKUP(A2611,$H$13:$K$2718,4,0),"")</f>
        <v/>
      </c>
      <c r="H2611" s="54" t="s">
        <v>17156</v>
      </c>
      <c r="I2611" s="55" t="s">
        <v>20444</v>
      </c>
      <c r="J2611" s="55" t="s">
        <v>14562</v>
      </c>
      <c r="K2611" s="56">
        <v>1</v>
      </c>
      <c r="L2611" s="56" t="s">
        <v>20532</v>
      </c>
      <c r="M2611" s="57" t="s">
        <v>20537</v>
      </c>
      <c r="N2611" s="58"/>
      <c r="O2611" s="58"/>
      <c r="P2611" s="58">
        <v>5.71</v>
      </c>
      <c r="Q2611" s="58"/>
      <c r="R2611" s="59"/>
      <c r="S2611" s="59"/>
      <c r="T2611" s="59">
        <v>5.8242000000000003</v>
      </c>
      <c r="U2611" s="59"/>
      <c r="V2611" s="59"/>
      <c r="W2611" s="59"/>
      <c r="X2611" s="59">
        <v>5.9406840000000001</v>
      </c>
      <c r="Y2611" s="59"/>
    </row>
    <row r="2612" spans="3:25">
      <c r="C2612" s="13" t="str">
        <f>IFERROR(VLOOKUP(A2612,$H$13:$K$2718,4,0),"")</f>
        <v/>
      </c>
      <c r="H2612" s="54" t="s">
        <v>17157</v>
      </c>
      <c r="I2612" s="55" t="s">
        <v>20445</v>
      </c>
      <c r="J2612" s="55" t="s">
        <v>14562</v>
      </c>
      <c r="K2612" s="56">
        <v>1</v>
      </c>
      <c r="L2612" s="56" t="s">
        <v>20532</v>
      </c>
      <c r="M2612" s="57" t="s">
        <v>20537</v>
      </c>
      <c r="N2612" s="58"/>
      <c r="O2612" s="58"/>
      <c r="P2612" s="58">
        <v>2.7600000000000002</v>
      </c>
      <c r="Q2612" s="58"/>
      <c r="R2612" s="59"/>
      <c r="S2612" s="59"/>
      <c r="T2612" s="59">
        <v>2.8152000000000004</v>
      </c>
      <c r="U2612" s="59"/>
      <c r="V2612" s="59"/>
      <c r="W2612" s="59"/>
      <c r="X2612" s="59">
        <v>2.8715040000000003</v>
      </c>
      <c r="Y2612" s="59"/>
    </row>
    <row r="2613" spans="3:25">
      <c r="C2613" s="13" t="str">
        <f>IFERROR(VLOOKUP(A2613,$H$13:$K$2718,4,0),"")</f>
        <v/>
      </c>
      <c r="H2613" s="54" t="s">
        <v>17158</v>
      </c>
      <c r="I2613" s="55" t="s">
        <v>20446</v>
      </c>
      <c r="J2613" s="55" t="s">
        <v>14562</v>
      </c>
      <c r="K2613" s="56">
        <v>1</v>
      </c>
      <c r="L2613" s="56" t="s">
        <v>20532</v>
      </c>
      <c r="M2613" s="57" t="s">
        <v>20537</v>
      </c>
      <c r="N2613" s="58"/>
      <c r="O2613" s="58"/>
      <c r="P2613" s="58">
        <v>8.8300000000000018</v>
      </c>
      <c r="Q2613" s="58"/>
      <c r="R2613" s="59"/>
      <c r="S2613" s="59"/>
      <c r="T2613" s="59">
        <v>9.0066000000000024</v>
      </c>
      <c r="U2613" s="59"/>
      <c r="V2613" s="59"/>
      <c r="W2613" s="59"/>
      <c r="X2613" s="59">
        <v>9.1867320000000028</v>
      </c>
      <c r="Y2613" s="59"/>
    </row>
    <row r="2614" spans="3:25">
      <c r="C2614" s="13" t="str">
        <f>IFERROR(VLOOKUP(A2614,$H$13:$K$2718,4,0),"")</f>
        <v/>
      </c>
      <c r="H2614" s="54" t="s">
        <v>17159</v>
      </c>
      <c r="I2614" s="55" t="s">
        <v>20447</v>
      </c>
      <c r="J2614" s="55" t="s">
        <v>14562</v>
      </c>
      <c r="K2614" s="56">
        <v>1</v>
      </c>
      <c r="L2614" s="56" t="s">
        <v>20532</v>
      </c>
      <c r="M2614" s="57" t="s">
        <v>20537</v>
      </c>
      <c r="N2614" s="58"/>
      <c r="O2614" s="58"/>
      <c r="P2614" s="58">
        <v>2.7</v>
      </c>
      <c r="Q2614" s="58"/>
      <c r="R2614" s="59"/>
      <c r="S2614" s="59"/>
      <c r="T2614" s="59">
        <v>2.754</v>
      </c>
      <c r="U2614" s="59"/>
      <c r="V2614" s="59"/>
      <c r="W2614" s="59"/>
      <c r="X2614" s="59">
        <v>2.8090799999999998</v>
      </c>
      <c r="Y2614" s="59"/>
    </row>
    <row r="2615" spans="3:25">
      <c r="C2615" s="13" t="str">
        <f>IFERROR(VLOOKUP(A2615,$H$13:$K$2718,4,0),"")</f>
        <v/>
      </c>
      <c r="H2615" s="54" t="s">
        <v>17160</v>
      </c>
      <c r="I2615" s="55" t="s">
        <v>14562</v>
      </c>
      <c r="J2615" s="55" t="s">
        <v>14562</v>
      </c>
      <c r="K2615" s="56">
        <v>1</v>
      </c>
      <c r="L2615" s="56" t="s">
        <v>20533</v>
      </c>
      <c r="M2615" s="57" t="s">
        <v>20537</v>
      </c>
      <c r="N2615" s="58"/>
      <c r="O2615" s="58"/>
      <c r="P2615" s="58">
        <v>24.62</v>
      </c>
      <c r="Q2615" s="58"/>
      <c r="R2615" s="59"/>
      <c r="S2615" s="59"/>
      <c r="T2615" s="59">
        <v>25.112400000000001</v>
      </c>
      <c r="U2615" s="59"/>
      <c r="V2615" s="59"/>
      <c r="W2615" s="59"/>
      <c r="X2615" s="59">
        <v>25.614648000000003</v>
      </c>
      <c r="Y2615" s="59"/>
    </row>
    <row r="2616" spans="3:25">
      <c r="C2616" s="13" t="str">
        <f>IFERROR(VLOOKUP(A2616,$H$13:$K$2718,4,0),"")</f>
        <v/>
      </c>
      <c r="H2616" s="54" t="s">
        <v>17161</v>
      </c>
      <c r="I2616" s="55" t="s">
        <v>20448</v>
      </c>
      <c r="J2616" s="55" t="s">
        <v>14562</v>
      </c>
      <c r="K2616" s="56">
        <v>1</v>
      </c>
      <c r="L2616" s="56" t="s">
        <v>20532</v>
      </c>
      <c r="M2616" s="57" t="s">
        <v>20537</v>
      </c>
      <c r="N2616" s="58"/>
      <c r="O2616" s="58"/>
      <c r="P2616" s="58">
        <v>10.66</v>
      </c>
      <c r="Q2616" s="58"/>
      <c r="R2616" s="59"/>
      <c r="S2616" s="59"/>
      <c r="T2616" s="59">
        <v>10.873200000000001</v>
      </c>
      <c r="U2616" s="59"/>
      <c r="V2616" s="59"/>
      <c r="W2616" s="59"/>
      <c r="X2616" s="59">
        <v>11.090664</v>
      </c>
      <c r="Y2616" s="59"/>
    </row>
    <row r="2617" spans="3:25">
      <c r="C2617" s="13" t="str">
        <f>IFERROR(VLOOKUP(A2617,$H$13:$K$2718,4,0),"")</f>
        <v/>
      </c>
      <c r="H2617" s="54" t="s">
        <v>17162</v>
      </c>
      <c r="I2617" s="55" t="s">
        <v>18454</v>
      </c>
      <c r="J2617" s="55" t="s">
        <v>14562</v>
      </c>
      <c r="K2617" s="56">
        <v>1</v>
      </c>
      <c r="L2617" s="56" t="s">
        <v>20532</v>
      </c>
      <c r="M2617" s="57" t="s">
        <v>20537</v>
      </c>
      <c r="N2617" s="58"/>
      <c r="O2617" s="58"/>
      <c r="P2617" s="58">
        <v>4.8800000000000008</v>
      </c>
      <c r="Q2617" s="58"/>
      <c r="R2617" s="59"/>
      <c r="S2617" s="59"/>
      <c r="T2617" s="59">
        <v>4.9776000000000007</v>
      </c>
      <c r="U2617" s="59"/>
      <c r="V2617" s="59"/>
      <c r="W2617" s="59"/>
      <c r="X2617" s="59">
        <v>5.0771520000000008</v>
      </c>
      <c r="Y2617" s="59"/>
    </row>
    <row r="2618" spans="3:25">
      <c r="C2618" s="13" t="str">
        <f>IFERROR(VLOOKUP(A2618,$H$13:$K$2718,4,0),"")</f>
        <v/>
      </c>
      <c r="H2618" s="54" t="s">
        <v>17163</v>
      </c>
      <c r="I2618" s="55" t="s">
        <v>20449</v>
      </c>
      <c r="J2618" s="55" t="s">
        <v>14562</v>
      </c>
      <c r="K2618" s="56">
        <v>1</v>
      </c>
      <c r="L2618" s="56" t="s">
        <v>20532</v>
      </c>
      <c r="M2618" s="57" t="s">
        <v>20537</v>
      </c>
      <c r="N2618" s="58"/>
      <c r="O2618" s="58"/>
      <c r="P2618" s="58">
        <v>2.0500000000000003</v>
      </c>
      <c r="Q2618" s="58"/>
      <c r="R2618" s="59"/>
      <c r="S2618" s="59"/>
      <c r="T2618" s="59">
        <v>2.0910000000000002</v>
      </c>
      <c r="U2618" s="59"/>
      <c r="V2618" s="59"/>
      <c r="W2618" s="59"/>
      <c r="X2618" s="59">
        <v>2.1328200000000002</v>
      </c>
      <c r="Y2618" s="59"/>
    </row>
    <row r="2619" spans="3:25">
      <c r="C2619" s="13" t="str">
        <f>IFERROR(VLOOKUP(A2619,$H$13:$K$2718,4,0),"")</f>
        <v/>
      </c>
      <c r="H2619" s="54" t="s">
        <v>17164</v>
      </c>
      <c r="I2619" s="55" t="s">
        <v>20450</v>
      </c>
      <c r="J2619" s="55" t="s">
        <v>14562</v>
      </c>
      <c r="K2619" s="56">
        <v>1</v>
      </c>
      <c r="L2619" s="56" t="s">
        <v>20533</v>
      </c>
      <c r="M2619" s="57" t="s">
        <v>20537</v>
      </c>
      <c r="N2619" s="58"/>
      <c r="O2619" s="58"/>
      <c r="P2619" s="58">
        <v>6.79</v>
      </c>
      <c r="Q2619" s="58"/>
      <c r="R2619" s="59"/>
      <c r="S2619" s="59"/>
      <c r="T2619" s="59">
        <v>6.9257999999999997</v>
      </c>
      <c r="U2619" s="59"/>
      <c r="V2619" s="59"/>
      <c r="W2619" s="59"/>
      <c r="X2619" s="59">
        <v>7.0643159999999998</v>
      </c>
      <c r="Y2619" s="59"/>
    </row>
    <row r="2620" spans="3:25">
      <c r="C2620" s="13" t="str">
        <f>IFERROR(VLOOKUP(A2620,$H$13:$K$2718,4,0),"")</f>
        <v/>
      </c>
      <c r="H2620" s="54" t="s">
        <v>17165</v>
      </c>
      <c r="I2620" s="55" t="s">
        <v>20451</v>
      </c>
      <c r="J2620" s="55" t="s">
        <v>14562</v>
      </c>
      <c r="K2620" s="56">
        <v>1</v>
      </c>
      <c r="L2620" s="56" t="s">
        <v>20533</v>
      </c>
      <c r="M2620" s="57" t="s">
        <v>20537</v>
      </c>
      <c r="N2620" s="58"/>
      <c r="O2620" s="58"/>
      <c r="P2620" s="58">
        <v>15.113210000000002</v>
      </c>
      <c r="Q2620" s="58"/>
      <c r="R2620" s="59"/>
      <c r="S2620" s="59"/>
      <c r="T2620" s="59">
        <v>15.415474200000002</v>
      </c>
      <c r="U2620" s="59"/>
      <c r="V2620" s="59"/>
      <c r="W2620" s="59"/>
      <c r="X2620" s="59">
        <v>15.723783684000002</v>
      </c>
      <c r="Y2620" s="59"/>
    </row>
    <row r="2621" spans="3:25">
      <c r="C2621" s="13" t="str">
        <f>IFERROR(VLOOKUP(A2621,$H$13:$K$2718,4,0),"")</f>
        <v/>
      </c>
      <c r="H2621" s="54" t="s">
        <v>17166</v>
      </c>
      <c r="I2621" s="55" t="s">
        <v>14562</v>
      </c>
      <c r="J2621" s="55" t="s">
        <v>14562</v>
      </c>
      <c r="K2621" s="56">
        <v>36</v>
      </c>
      <c r="L2621" s="56" t="s">
        <v>20532</v>
      </c>
      <c r="M2621" s="57" t="s">
        <v>20537</v>
      </c>
      <c r="N2621" s="58"/>
      <c r="O2621" s="58"/>
      <c r="P2621" s="58">
        <v>0.92</v>
      </c>
      <c r="Q2621" s="58"/>
      <c r="R2621" s="59"/>
      <c r="S2621" s="59"/>
      <c r="T2621" s="59">
        <v>0.93840000000000001</v>
      </c>
      <c r="U2621" s="59"/>
      <c r="V2621" s="59"/>
      <c r="W2621" s="59"/>
      <c r="X2621" s="59">
        <v>0.95716800000000002</v>
      </c>
      <c r="Y2621" s="59"/>
    </row>
    <row r="2622" spans="3:25">
      <c r="C2622" s="13" t="str">
        <f>IFERROR(VLOOKUP(A2622,$H$13:$K$2718,4,0),"")</f>
        <v/>
      </c>
      <c r="H2622" s="54" t="s">
        <v>17167</v>
      </c>
      <c r="I2622" s="55" t="s">
        <v>14562</v>
      </c>
      <c r="J2622" s="55" t="s">
        <v>14562</v>
      </c>
      <c r="K2622" s="56">
        <v>62</v>
      </c>
      <c r="L2622" s="56" t="s">
        <v>20532</v>
      </c>
      <c r="M2622" s="57" t="s">
        <v>20537</v>
      </c>
      <c r="N2622" s="58"/>
      <c r="O2622" s="58"/>
      <c r="P2622" s="58">
        <v>0.89</v>
      </c>
      <c r="Q2622" s="58"/>
      <c r="R2622" s="59"/>
      <c r="S2622" s="59"/>
      <c r="T2622" s="59">
        <v>0.90780000000000005</v>
      </c>
      <c r="U2622" s="59"/>
      <c r="V2622" s="59"/>
      <c r="W2622" s="59"/>
      <c r="X2622" s="59">
        <v>0.925956</v>
      </c>
      <c r="Y2622" s="59"/>
    </row>
    <row r="2623" spans="3:25">
      <c r="C2623" s="13" t="str">
        <f>IFERROR(VLOOKUP(A2623,$H$13:$K$2718,4,0),"")</f>
        <v/>
      </c>
      <c r="H2623" s="54" t="s">
        <v>17168</v>
      </c>
      <c r="I2623" s="55" t="s">
        <v>14562</v>
      </c>
      <c r="J2623" s="55" t="s">
        <v>14562</v>
      </c>
      <c r="K2623" s="56">
        <v>1</v>
      </c>
      <c r="L2623" s="56" t="s">
        <v>20532</v>
      </c>
      <c r="M2623" s="57" t="s">
        <v>20537</v>
      </c>
      <c r="N2623" s="58"/>
      <c r="O2623" s="58"/>
      <c r="P2623" s="58">
        <v>1.2200000000000002</v>
      </c>
      <c r="Q2623" s="58"/>
      <c r="R2623" s="59"/>
      <c r="S2623" s="59"/>
      <c r="T2623" s="59">
        <v>1.2444000000000002</v>
      </c>
      <c r="U2623" s="59"/>
      <c r="V2623" s="59"/>
      <c r="W2623" s="59"/>
      <c r="X2623" s="59">
        <v>1.2692880000000002</v>
      </c>
      <c r="Y2623" s="59"/>
    </row>
    <row r="2624" spans="3:25">
      <c r="C2624" s="13" t="str">
        <f>IFERROR(VLOOKUP(A2624,$H$13:$K$2718,4,0),"")</f>
        <v/>
      </c>
      <c r="H2624" s="54" t="s">
        <v>17169</v>
      </c>
      <c r="I2624" s="55" t="s">
        <v>20452</v>
      </c>
      <c r="J2624" s="55" t="s">
        <v>14562</v>
      </c>
      <c r="K2624" s="56">
        <v>1</v>
      </c>
      <c r="L2624" s="56" t="s">
        <v>20533</v>
      </c>
      <c r="M2624" s="57" t="s">
        <v>20537</v>
      </c>
      <c r="N2624" s="58"/>
      <c r="O2624" s="58"/>
      <c r="P2624" s="58">
        <v>4.24</v>
      </c>
      <c r="Q2624" s="58"/>
      <c r="R2624" s="59"/>
      <c r="S2624" s="59"/>
      <c r="T2624" s="59">
        <v>4.3248000000000006</v>
      </c>
      <c r="U2624" s="59"/>
      <c r="V2624" s="59"/>
      <c r="W2624" s="59"/>
      <c r="X2624" s="59">
        <v>4.411296000000001</v>
      </c>
      <c r="Y2624" s="59"/>
    </row>
    <row r="2625" spans="3:25">
      <c r="C2625" s="13" t="str">
        <f>IFERROR(VLOOKUP(A2625,$H$13:$K$2718,4,0),"")</f>
        <v/>
      </c>
      <c r="H2625" s="54" t="s">
        <v>17170</v>
      </c>
      <c r="I2625" s="55" t="s">
        <v>20453</v>
      </c>
      <c r="J2625" s="55" t="s">
        <v>14562</v>
      </c>
      <c r="K2625" s="56">
        <v>1</v>
      </c>
      <c r="L2625" s="56" t="s">
        <v>20533</v>
      </c>
      <c r="M2625" s="57" t="s">
        <v>20537</v>
      </c>
      <c r="N2625" s="58"/>
      <c r="O2625" s="58"/>
      <c r="P2625" s="58">
        <v>4.8900000000000006</v>
      </c>
      <c r="Q2625" s="58"/>
      <c r="R2625" s="59"/>
      <c r="S2625" s="59"/>
      <c r="T2625" s="59">
        <v>4.9878000000000009</v>
      </c>
      <c r="U2625" s="59"/>
      <c r="V2625" s="59"/>
      <c r="W2625" s="59"/>
      <c r="X2625" s="59">
        <v>5.0875560000000011</v>
      </c>
      <c r="Y2625" s="59"/>
    </row>
    <row r="2626" spans="3:25">
      <c r="C2626" s="13" t="str">
        <f>IFERROR(VLOOKUP(A2626,$H$13:$K$2718,4,0),"")</f>
        <v/>
      </c>
      <c r="H2626" s="54" t="s">
        <v>17171</v>
      </c>
      <c r="I2626" s="55" t="s">
        <v>14562</v>
      </c>
      <c r="J2626" s="55" t="s">
        <v>14562</v>
      </c>
      <c r="K2626" s="56">
        <v>1</v>
      </c>
      <c r="L2626" s="56" t="s">
        <v>20533</v>
      </c>
      <c r="M2626" s="57" t="s">
        <v>20537</v>
      </c>
      <c r="N2626" s="58"/>
      <c r="O2626" s="58"/>
      <c r="P2626" s="58">
        <v>4.9499999999999993</v>
      </c>
      <c r="Q2626" s="58"/>
      <c r="R2626" s="59"/>
      <c r="S2626" s="59"/>
      <c r="T2626" s="59">
        <v>5.0489999999999995</v>
      </c>
      <c r="U2626" s="59"/>
      <c r="V2626" s="59"/>
      <c r="W2626" s="59"/>
      <c r="X2626" s="59">
        <v>5.1499799999999993</v>
      </c>
      <c r="Y2626" s="59"/>
    </row>
    <row r="2627" spans="3:25">
      <c r="C2627" s="13" t="str">
        <f>IFERROR(VLOOKUP(A2627,$H$13:$K$2718,4,0),"")</f>
        <v/>
      </c>
      <c r="H2627" s="54" t="s">
        <v>17172</v>
      </c>
      <c r="I2627" s="55" t="s">
        <v>20454</v>
      </c>
      <c r="J2627" s="55" t="s">
        <v>14562</v>
      </c>
      <c r="K2627" s="56">
        <v>6</v>
      </c>
      <c r="L2627" s="56" t="s">
        <v>20533</v>
      </c>
      <c r="M2627" s="57" t="s">
        <v>20537</v>
      </c>
      <c r="N2627" s="58"/>
      <c r="O2627" s="58"/>
      <c r="P2627" s="58">
        <v>11.78</v>
      </c>
      <c r="Q2627" s="58"/>
      <c r="R2627" s="59"/>
      <c r="S2627" s="59"/>
      <c r="T2627" s="59">
        <v>12.015599999999999</v>
      </c>
      <c r="U2627" s="59"/>
      <c r="V2627" s="59"/>
      <c r="W2627" s="59"/>
      <c r="X2627" s="59">
        <v>12.255911999999999</v>
      </c>
      <c r="Y2627" s="59"/>
    </row>
    <row r="2628" spans="3:25">
      <c r="C2628" s="13" t="str">
        <f>IFERROR(VLOOKUP(A2628,$H$13:$K$2718,4,0),"")</f>
        <v/>
      </c>
      <c r="H2628" s="54" t="s">
        <v>17173</v>
      </c>
      <c r="I2628" s="55" t="s">
        <v>20455</v>
      </c>
      <c r="J2628" s="55" t="s">
        <v>14562</v>
      </c>
      <c r="K2628" s="56">
        <v>1</v>
      </c>
      <c r="L2628" s="56" t="s">
        <v>20533</v>
      </c>
      <c r="M2628" s="57" t="s">
        <v>20537</v>
      </c>
      <c r="N2628" s="58"/>
      <c r="O2628" s="58"/>
      <c r="P2628" s="58">
        <v>3.27</v>
      </c>
      <c r="Q2628" s="58"/>
      <c r="R2628" s="59"/>
      <c r="S2628" s="59"/>
      <c r="T2628" s="59">
        <v>3.3353999999999999</v>
      </c>
      <c r="U2628" s="59"/>
      <c r="V2628" s="59"/>
      <c r="W2628" s="59"/>
      <c r="X2628" s="59">
        <v>3.4021080000000001</v>
      </c>
      <c r="Y2628" s="59"/>
    </row>
    <row r="2629" spans="3:25">
      <c r="C2629" s="13" t="str">
        <f>IFERROR(VLOOKUP(A2629,$H$13:$K$2718,4,0),"")</f>
        <v/>
      </c>
      <c r="H2629" s="54" t="s">
        <v>17174</v>
      </c>
      <c r="I2629" s="55" t="s">
        <v>20456</v>
      </c>
      <c r="J2629" s="55" t="s">
        <v>14562</v>
      </c>
      <c r="K2629" s="56">
        <v>1</v>
      </c>
      <c r="L2629" s="56" t="s">
        <v>20533</v>
      </c>
      <c r="M2629" s="57" t="s">
        <v>20537</v>
      </c>
      <c r="N2629" s="58"/>
      <c r="O2629" s="58"/>
      <c r="P2629" s="58">
        <v>8.4200000000000017</v>
      </c>
      <c r="Q2629" s="58"/>
      <c r="R2629" s="59"/>
      <c r="S2629" s="59"/>
      <c r="T2629" s="59">
        <v>8.5884000000000018</v>
      </c>
      <c r="U2629" s="59"/>
      <c r="V2629" s="59"/>
      <c r="W2629" s="59"/>
      <c r="X2629" s="59">
        <v>8.760168000000002</v>
      </c>
      <c r="Y2629" s="59"/>
    </row>
    <row r="2630" spans="3:25">
      <c r="C2630" s="13" t="str">
        <f>IFERROR(VLOOKUP(A2630,$H$13:$K$2718,4,0),"")</f>
        <v/>
      </c>
      <c r="H2630" s="54" t="s">
        <v>17175</v>
      </c>
      <c r="I2630" s="55" t="s">
        <v>20457</v>
      </c>
      <c r="J2630" s="55" t="s">
        <v>20458</v>
      </c>
      <c r="K2630" s="56">
        <v>1</v>
      </c>
      <c r="L2630" s="56" t="s">
        <v>20532</v>
      </c>
      <c r="M2630" s="57" t="s">
        <v>20537</v>
      </c>
      <c r="N2630" s="58"/>
      <c r="O2630" s="58"/>
      <c r="P2630" s="58">
        <v>2.99</v>
      </c>
      <c r="Q2630" s="58"/>
      <c r="R2630" s="59"/>
      <c r="S2630" s="59"/>
      <c r="T2630" s="59">
        <v>3.0498000000000003</v>
      </c>
      <c r="U2630" s="59"/>
      <c r="V2630" s="59"/>
      <c r="W2630" s="59"/>
      <c r="X2630" s="59">
        <v>3.1107960000000001</v>
      </c>
      <c r="Y2630" s="59"/>
    </row>
    <row r="2631" spans="3:25">
      <c r="C2631" s="13" t="str">
        <f>IFERROR(VLOOKUP(A2631,$H$13:$K$2718,4,0),"")</f>
        <v/>
      </c>
      <c r="H2631" s="54" t="s">
        <v>17176</v>
      </c>
      <c r="I2631" s="55" t="s">
        <v>20459</v>
      </c>
      <c r="J2631" s="55" t="s">
        <v>14562</v>
      </c>
      <c r="K2631" s="56">
        <v>1</v>
      </c>
      <c r="L2631" s="56" t="s">
        <v>20532</v>
      </c>
      <c r="M2631" s="57" t="s">
        <v>20537</v>
      </c>
      <c r="N2631" s="58"/>
      <c r="O2631" s="58"/>
      <c r="P2631" s="58">
        <v>16.82</v>
      </c>
      <c r="Q2631" s="58"/>
      <c r="R2631" s="59"/>
      <c r="S2631" s="59"/>
      <c r="T2631" s="59">
        <v>17.156400000000001</v>
      </c>
      <c r="U2631" s="59"/>
      <c r="V2631" s="59"/>
      <c r="W2631" s="59"/>
      <c r="X2631" s="59">
        <v>17.499528000000002</v>
      </c>
      <c r="Y2631" s="59"/>
    </row>
    <row r="2632" spans="3:25">
      <c r="C2632" s="13" t="str">
        <f>IFERROR(VLOOKUP(A2632,$H$13:$K$2718,4,0),"")</f>
        <v/>
      </c>
      <c r="H2632" s="54" t="s">
        <v>17177</v>
      </c>
      <c r="I2632" s="55" t="s">
        <v>14562</v>
      </c>
      <c r="J2632" s="55" t="s">
        <v>14562</v>
      </c>
      <c r="K2632" s="56">
        <v>1</v>
      </c>
      <c r="L2632" s="56" t="s">
        <v>20532</v>
      </c>
      <c r="M2632" s="57" t="s">
        <v>20537</v>
      </c>
      <c r="N2632" s="58"/>
      <c r="O2632" s="58"/>
      <c r="P2632" s="58">
        <v>3.15</v>
      </c>
      <c r="Q2632" s="58"/>
      <c r="R2632" s="59"/>
      <c r="S2632" s="59"/>
      <c r="T2632" s="59">
        <v>3.2130000000000001</v>
      </c>
      <c r="U2632" s="59"/>
      <c r="V2632" s="59"/>
      <c r="W2632" s="59"/>
      <c r="X2632" s="59">
        <v>3.2772600000000001</v>
      </c>
      <c r="Y2632" s="59"/>
    </row>
    <row r="2633" spans="3:25">
      <c r="C2633" s="13" t="str">
        <f>IFERROR(VLOOKUP(A2633,$H$13:$K$2718,4,0),"")</f>
        <v/>
      </c>
      <c r="H2633" s="54" t="s">
        <v>17178</v>
      </c>
      <c r="I2633" s="55" t="s">
        <v>20460</v>
      </c>
      <c r="J2633" s="55" t="s">
        <v>20461</v>
      </c>
      <c r="K2633" s="56">
        <v>1</v>
      </c>
      <c r="L2633" s="56" t="s">
        <v>20532</v>
      </c>
      <c r="M2633" s="57" t="s">
        <v>20537</v>
      </c>
      <c r="N2633" s="58"/>
      <c r="O2633" s="58"/>
      <c r="P2633" s="58">
        <v>6.43</v>
      </c>
      <c r="Q2633" s="58"/>
      <c r="R2633" s="59"/>
      <c r="S2633" s="59"/>
      <c r="T2633" s="59">
        <v>6.5585999999999993</v>
      </c>
      <c r="U2633" s="59"/>
      <c r="V2633" s="59"/>
      <c r="W2633" s="59"/>
      <c r="X2633" s="59">
        <v>6.6897719999999996</v>
      </c>
      <c r="Y2633" s="59"/>
    </row>
    <row r="2634" spans="3:25">
      <c r="C2634" s="13" t="str">
        <f>IFERROR(VLOOKUP(A2634,$H$13:$K$2718,4,0),"")</f>
        <v/>
      </c>
      <c r="H2634" s="54" t="s">
        <v>17179</v>
      </c>
      <c r="I2634" s="55" t="s">
        <v>20462</v>
      </c>
      <c r="J2634" s="55" t="s">
        <v>20463</v>
      </c>
      <c r="K2634" s="56">
        <v>1</v>
      </c>
      <c r="L2634" s="56" t="s">
        <v>20532</v>
      </c>
      <c r="M2634" s="57" t="s">
        <v>20537</v>
      </c>
      <c r="N2634" s="58"/>
      <c r="O2634" s="58"/>
      <c r="P2634" s="58">
        <v>11.669999999999998</v>
      </c>
      <c r="Q2634" s="58"/>
      <c r="R2634" s="59"/>
      <c r="S2634" s="59"/>
      <c r="T2634" s="59">
        <v>11.903399999999998</v>
      </c>
      <c r="U2634" s="59"/>
      <c r="V2634" s="59"/>
      <c r="W2634" s="59"/>
      <c r="X2634" s="59">
        <v>12.141467999999998</v>
      </c>
      <c r="Y2634" s="59"/>
    </row>
    <row r="2635" spans="3:25">
      <c r="C2635" s="13" t="str">
        <f>IFERROR(VLOOKUP(A2635,$H$13:$K$2718,4,0),"")</f>
        <v/>
      </c>
      <c r="H2635" s="54" t="s">
        <v>17180</v>
      </c>
      <c r="I2635" s="55" t="s">
        <v>14562</v>
      </c>
      <c r="J2635" s="55" t="s">
        <v>20464</v>
      </c>
      <c r="K2635" s="56">
        <v>1</v>
      </c>
      <c r="L2635" s="56" t="s">
        <v>20532</v>
      </c>
      <c r="M2635" s="57" t="s">
        <v>20537</v>
      </c>
      <c r="N2635" s="58"/>
      <c r="O2635" s="58"/>
      <c r="P2635" s="58">
        <v>7.4099999999999993</v>
      </c>
      <c r="Q2635" s="58"/>
      <c r="R2635" s="59"/>
      <c r="S2635" s="59"/>
      <c r="T2635" s="59">
        <v>7.5581999999999994</v>
      </c>
      <c r="U2635" s="59"/>
      <c r="V2635" s="59"/>
      <c r="W2635" s="59"/>
      <c r="X2635" s="59">
        <v>7.709363999999999</v>
      </c>
      <c r="Y2635" s="59"/>
    </row>
    <row r="2636" spans="3:25">
      <c r="C2636" s="13" t="str">
        <f>IFERROR(VLOOKUP(A2636,$H$13:$K$2718,4,0),"")</f>
        <v/>
      </c>
      <c r="H2636" s="54" t="s">
        <v>17181</v>
      </c>
      <c r="I2636" s="55" t="s">
        <v>20465</v>
      </c>
      <c r="J2636" s="55" t="s">
        <v>14562</v>
      </c>
      <c r="K2636" s="56">
        <v>1</v>
      </c>
      <c r="L2636" s="56" t="s">
        <v>20533</v>
      </c>
      <c r="M2636" s="57" t="s">
        <v>20537</v>
      </c>
      <c r="N2636" s="58"/>
      <c r="O2636" s="58"/>
      <c r="P2636" s="58">
        <v>16.259999999999998</v>
      </c>
      <c r="Q2636" s="58"/>
      <c r="R2636" s="59"/>
      <c r="S2636" s="59"/>
      <c r="T2636" s="59">
        <v>16.585199999999997</v>
      </c>
      <c r="U2636" s="59"/>
      <c r="V2636" s="59"/>
      <c r="W2636" s="59"/>
      <c r="X2636" s="59">
        <v>16.916903999999995</v>
      </c>
      <c r="Y2636" s="59"/>
    </row>
    <row r="2637" spans="3:25">
      <c r="C2637" s="13" t="str">
        <f>IFERROR(VLOOKUP(A2637,$H$13:$K$2718,4,0),"")</f>
        <v/>
      </c>
      <c r="H2637" s="54" t="s">
        <v>17182</v>
      </c>
      <c r="I2637" s="55" t="s">
        <v>20466</v>
      </c>
      <c r="J2637" s="55" t="s">
        <v>14562</v>
      </c>
      <c r="K2637" s="56">
        <v>1</v>
      </c>
      <c r="L2637" s="56" t="s">
        <v>20533</v>
      </c>
      <c r="M2637" s="57" t="s">
        <v>20537</v>
      </c>
      <c r="N2637" s="58"/>
      <c r="O2637" s="58"/>
      <c r="P2637" s="58">
        <v>3.8800000000000003</v>
      </c>
      <c r="Q2637" s="58"/>
      <c r="R2637" s="59"/>
      <c r="S2637" s="59"/>
      <c r="T2637" s="59">
        <v>3.9576000000000002</v>
      </c>
      <c r="U2637" s="59"/>
      <c r="V2637" s="59"/>
      <c r="W2637" s="59"/>
      <c r="X2637" s="59">
        <v>4.0367519999999999</v>
      </c>
      <c r="Y2637" s="59"/>
    </row>
    <row r="2638" spans="3:25">
      <c r="C2638" s="13" t="str">
        <f>IFERROR(VLOOKUP(A2638,$H$13:$K$2718,4,0),"")</f>
        <v/>
      </c>
      <c r="H2638" s="54" t="s">
        <v>17183</v>
      </c>
      <c r="I2638" s="55" t="s">
        <v>20467</v>
      </c>
      <c r="J2638" s="55" t="s">
        <v>14562</v>
      </c>
      <c r="K2638" s="56">
        <v>1</v>
      </c>
      <c r="L2638" s="56" t="s">
        <v>20533</v>
      </c>
      <c r="M2638" s="57" t="s">
        <v>20537</v>
      </c>
      <c r="N2638" s="58"/>
      <c r="O2638" s="58"/>
      <c r="P2638" s="58">
        <v>3.31</v>
      </c>
      <c r="Q2638" s="58"/>
      <c r="R2638" s="59"/>
      <c r="S2638" s="59"/>
      <c r="T2638" s="59">
        <v>3.3761999999999999</v>
      </c>
      <c r="U2638" s="59"/>
      <c r="V2638" s="59"/>
      <c r="W2638" s="59"/>
      <c r="X2638" s="59">
        <v>3.443724</v>
      </c>
      <c r="Y2638" s="59"/>
    </row>
    <row r="2639" spans="3:25">
      <c r="C2639" s="13" t="str">
        <f>IFERROR(VLOOKUP(A2639,$H$13:$K$2718,4,0),"")</f>
        <v/>
      </c>
      <c r="H2639" s="54" t="s">
        <v>17184</v>
      </c>
      <c r="I2639" s="55" t="s">
        <v>20468</v>
      </c>
      <c r="J2639" s="55" t="s">
        <v>14562</v>
      </c>
      <c r="K2639" s="56">
        <v>6</v>
      </c>
      <c r="L2639" s="56" t="s">
        <v>20533</v>
      </c>
      <c r="M2639" s="57" t="s">
        <v>20537</v>
      </c>
      <c r="N2639" s="58"/>
      <c r="O2639" s="58"/>
      <c r="P2639" s="58">
        <v>2.63</v>
      </c>
      <c r="Q2639" s="58"/>
      <c r="R2639" s="59"/>
      <c r="S2639" s="59"/>
      <c r="T2639" s="59">
        <v>2.6825999999999999</v>
      </c>
      <c r="U2639" s="59"/>
      <c r="V2639" s="59"/>
      <c r="W2639" s="59"/>
      <c r="X2639" s="59">
        <v>2.7362519999999999</v>
      </c>
      <c r="Y2639" s="59"/>
    </row>
    <row r="2640" spans="3:25">
      <c r="C2640" s="13" t="str">
        <f>IFERROR(VLOOKUP(A2640,$H$13:$K$2718,4,0),"")</f>
        <v/>
      </c>
      <c r="H2640" s="54" t="s">
        <v>17185</v>
      </c>
      <c r="I2640" s="55" t="s">
        <v>14562</v>
      </c>
      <c r="J2640" s="55" t="s">
        <v>14562</v>
      </c>
      <c r="K2640" s="56">
        <v>6</v>
      </c>
      <c r="L2640" s="56" t="s">
        <v>20533</v>
      </c>
      <c r="M2640" s="57" t="s">
        <v>20537</v>
      </c>
      <c r="N2640" s="58"/>
      <c r="O2640" s="58"/>
      <c r="P2640" s="58">
        <v>9.68</v>
      </c>
      <c r="Q2640" s="58"/>
      <c r="R2640" s="59"/>
      <c r="S2640" s="59"/>
      <c r="T2640" s="59">
        <v>9.8735999999999997</v>
      </c>
      <c r="U2640" s="59"/>
      <c r="V2640" s="59"/>
      <c r="W2640" s="59"/>
      <c r="X2640" s="59">
        <v>10.071071999999999</v>
      </c>
      <c r="Y2640" s="59"/>
    </row>
    <row r="2641" spans="3:25">
      <c r="C2641" s="13" t="str">
        <f>IFERROR(VLOOKUP(A2641,$H$13:$K$2718,4,0),"")</f>
        <v/>
      </c>
      <c r="H2641" s="54" t="s">
        <v>17186</v>
      </c>
      <c r="I2641" s="55" t="s">
        <v>20469</v>
      </c>
      <c r="J2641" s="55" t="s">
        <v>20470</v>
      </c>
      <c r="K2641" s="56">
        <v>1</v>
      </c>
      <c r="L2641" s="56" t="s">
        <v>20532</v>
      </c>
      <c r="M2641" s="57" t="s">
        <v>20537</v>
      </c>
      <c r="N2641" s="58"/>
      <c r="O2641" s="58"/>
      <c r="P2641" s="58">
        <v>7.1599999999999993</v>
      </c>
      <c r="Q2641" s="58"/>
      <c r="R2641" s="59"/>
      <c r="S2641" s="59"/>
      <c r="T2641" s="59">
        <v>7.3031999999999995</v>
      </c>
      <c r="U2641" s="59"/>
      <c r="V2641" s="59"/>
      <c r="W2641" s="59"/>
      <c r="X2641" s="59">
        <v>7.4492639999999994</v>
      </c>
      <c r="Y2641" s="59"/>
    </row>
    <row r="2642" spans="3:25">
      <c r="C2642" s="13" t="str">
        <f>IFERROR(VLOOKUP(A2642,$H$13:$K$2718,4,0),"")</f>
        <v/>
      </c>
      <c r="H2642" s="54" t="s">
        <v>17187</v>
      </c>
      <c r="I2642" s="55" t="s">
        <v>20471</v>
      </c>
      <c r="J2642" s="55" t="s">
        <v>20472</v>
      </c>
      <c r="K2642" s="56">
        <v>1</v>
      </c>
      <c r="L2642" s="56" t="s">
        <v>20532</v>
      </c>
      <c r="M2642" s="57" t="s">
        <v>20537</v>
      </c>
      <c r="N2642" s="58"/>
      <c r="O2642" s="58"/>
      <c r="P2642" s="58">
        <v>8.18</v>
      </c>
      <c r="Q2642" s="58"/>
      <c r="R2642" s="59"/>
      <c r="S2642" s="59"/>
      <c r="T2642" s="59">
        <v>8.3436000000000003</v>
      </c>
      <c r="U2642" s="59"/>
      <c r="V2642" s="59"/>
      <c r="W2642" s="59"/>
      <c r="X2642" s="59">
        <v>8.510472</v>
      </c>
      <c r="Y2642" s="59"/>
    </row>
    <row r="2643" spans="3:25">
      <c r="C2643" s="13" t="str">
        <f>IFERROR(VLOOKUP(A2643,$H$13:$K$2718,4,0),"")</f>
        <v/>
      </c>
      <c r="H2643" s="54" t="s">
        <v>17188</v>
      </c>
      <c r="I2643" s="55" t="s">
        <v>20473</v>
      </c>
      <c r="J2643" s="55" t="s">
        <v>20474</v>
      </c>
      <c r="K2643" s="56">
        <v>1</v>
      </c>
      <c r="L2643" s="56" t="s">
        <v>20532</v>
      </c>
      <c r="M2643" s="57" t="s">
        <v>20537</v>
      </c>
      <c r="N2643" s="58"/>
      <c r="O2643" s="58"/>
      <c r="P2643" s="58">
        <v>2.74</v>
      </c>
      <c r="Q2643" s="58"/>
      <c r="R2643" s="59"/>
      <c r="S2643" s="59"/>
      <c r="T2643" s="59">
        <v>2.7948000000000004</v>
      </c>
      <c r="U2643" s="59"/>
      <c r="V2643" s="59"/>
      <c r="W2643" s="59"/>
      <c r="X2643" s="59">
        <v>2.8506960000000006</v>
      </c>
      <c r="Y2643" s="59"/>
    </row>
    <row r="2644" spans="3:25">
      <c r="C2644" s="13" t="str">
        <f>IFERROR(VLOOKUP(A2644,$H$13:$K$2718,4,0),"")</f>
        <v/>
      </c>
      <c r="H2644" s="54" t="s">
        <v>17189</v>
      </c>
      <c r="I2644" s="55" t="s">
        <v>14562</v>
      </c>
      <c r="J2644" s="55" t="s">
        <v>14562</v>
      </c>
      <c r="K2644" s="56">
        <v>1</v>
      </c>
      <c r="L2644" s="56" t="s">
        <v>20532</v>
      </c>
      <c r="M2644" s="57" t="s">
        <v>20537</v>
      </c>
      <c r="N2644" s="58"/>
      <c r="O2644" s="58"/>
      <c r="P2644" s="58">
        <v>4.1400000000000006</v>
      </c>
      <c r="Q2644" s="58"/>
      <c r="R2644" s="59"/>
      <c r="S2644" s="59"/>
      <c r="T2644" s="59">
        <v>4.2228000000000003</v>
      </c>
      <c r="U2644" s="59"/>
      <c r="V2644" s="59"/>
      <c r="W2644" s="59"/>
      <c r="X2644" s="59">
        <v>4.3072560000000006</v>
      </c>
      <c r="Y2644" s="59"/>
    </row>
    <row r="2645" spans="3:25">
      <c r="C2645" s="13" t="str">
        <f>IFERROR(VLOOKUP(A2645,$H$13:$K$2718,4,0),"")</f>
        <v/>
      </c>
      <c r="H2645" s="54" t="s">
        <v>17190</v>
      </c>
      <c r="I2645" s="55" t="s">
        <v>14562</v>
      </c>
      <c r="J2645" s="55" t="s">
        <v>14562</v>
      </c>
      <c r="K2645" s="56">
        <v>1</v>
      </c>
      <c r="L2645" s="56" t="s">
        <v>20532</v>
      </c>
      <c r="M2645" s="57" t="s">
        <v>20537</v>
      </c>
      <c r="N2645" s="58"/>
      <c r="O2645" s="58"/>
      <c r="P2645" s="58">
        <v>5.0199999999999996</v>
      </c>
      <c r="Q2645" s="58"/>
      <c r="R2645" s="59"/>
      <c r="S2645" s="59"/>
      <c r="T2645" s="59">
        <v>5.1203999999999992</v>
      </c>
      <c r="U2645" s="59"/>
      <c r="V2645" s="59"/>
      <c r="W2645" s="59"/>
      <c r="X2645" s="59">
        <v>5.2228079999999988</v>
      </c>
      <c r="Y2645" s="59"/>
    </row>
    <row r="2646" spans="3:25">
      <c r="C2646" s="13" t="str">
        <f>IFERROR(VLOOKUP(A2646,$H$13:$K$2718,4,0),"")</f>
        <v/>
      </c>
      <c r="H2646" s="54" t="s">
        <v>17191</v>
      </c>
      <c r="I2646" s="55" t="s">
        <v>14562</v>
      </c>
      <c r="J2646" s="55" t="s">
        <v>14562</v>
      </c>
      <c r="K2646" s="56">
        <v>1</v>
      </c>
      <c r="L2646" s="56" t="s">
        <v>20532</v>
      </c>
      <c r="M2646" s="57" t="s">
        <v>20537</v>
      </c>
      <c r="N2646" s="58"/>
      <c r="O2646" s="58"/>
      <c r="P2646" s="58">
        <v>2.2200000000000002</v>
      </c>
      <c r="Q2646" s="58"/>
      <c r="R2646" s="59"/>
      <c r="S2646" s="59"/>
      <c r="T2646" s="59">
        <v>2.2644000000000002</v>
      </c>
      <c r="U2646" s="59"/>
      <c r="V2646" s="59"/>
      <c r="W2646" s="59"/>
      <c r="X2646" s="59">
        <v>2.3096880000000004</v>
      </c>
      <c r="Y2646" s="59"/>
    </row>
    <row r="2647" spans="3:25">
      <c r="C2647" s="13" t="str">
        <f>IFERROR(VLOOKUP(A2647,$H$13:$K$2718,4,0),"")</f>
        <v/>
      </c>
      <c r="H2647" s="54" t="s">
        <v>17192</v>
      </c>
      <c r="I2647" s="55" t="s">
        <v>14562</v>
      </c>
      <c r="J2647" s="55" t="s">
        <v>20475</v>
      </c>
      <c r="K2647" s="56">
        <v>1</v>
      </c>
      <c r="L2647" s="56" t="s">
        <v>20532</v>
      </c>
      <c r="M2647" s="57" t="s">
        <v>20537</v>
      </c>
      <c r="N2647" s="58"/>
      <c r="O2647" s="58"/>
      <c r="P2647" s="58">
        <v>9.2199999999999989</v>
      </c>
      <c r="Q2647" s="58"/>
      <c r="R2647" s="59"/>
      <c r="S2647" s="59"/>
      <c r="T2647" s="59">
        <v>9.404399999999999</v>
      </c>
      <c r="U2647" s="59"/>
      <c r="V2647" s="59"/>
      <c r="W2647" s="59"/>
      <c r="X2647" s="59">
        <v>9.5924879999999995</v>
      </c>
      <c r="Y2647" s="59"/>
    </row>
    <row r="2648" spans="3:25">
      <c r="C2648" s="13" t="str">
        <f>IFERROR(VLOOKUP(A2648,$H$13:$K$2718,4,0),"")</f>
        <v/>
      </c>
      <c r="H2648" s="54" t="s">
        <v>17193</v>
      </c>
      <c r="I2648" s="55" t="s">
        <v>14562</v>
      </c>
      <c r="J2648" s="55" t="s">
        <v>14562</v>
      </c>
      <c r="K2648" s="56">
        <v>1</v>
      </c>
      <c r="L2648" s="56" t="s">
        <v>20532</v>
      </c>
      <c r="M2648" s="57" t="s">
        <v>20537</v>
      </c>
      <c r="N2648" s="58"/>
      <c r="O2648" s="58"/>
      <c r="P2648" s="58">
        <v>7.4099999999999993</v>
      </c>
      <c r="Q2648" s="58"/>
      <c r="R2648" s="59"/>
      <c r="S2648" s="59"/>
      <c r="T2648" s="59">
        <v>7.5581999999999994</v>
      </c>
      <c r="U2648" s="59"/>
      <c r="V2648" s="59"/>
      <c r="W2648" s="59"/>
      <c r="X2648" s="59">
        <v>7.709363999999999</v>
      </c>
      <c r="Y2648" s="59"/>
    </row>
    <row r="2649" spans="3:25">
      <c r="C2649" s="13" t="str">
        <f>IFERROR(VLOOKUP(A2649,$H$13:$K$2718,4,0),"")</f>
        <v/>
      </c>
      <c r="H2649" s="54" t="s">
        <v>17194</v>
      </c>
      <c r="I2649" s="55" t="s">
        <v>20476</v>
      </c>
      <c r="J2649" s="55" t="s">
        <v>14562</v>
      </c>
      <c r="K2649" s="56">
        <v>1</v>
      </c>
      <c r="L2649" s="56" t="s">
        <v>20532</v>
      </c>
      <c r="M2649" s="57" t="s">
        <v>20537</v>
      </c>
      <c r="N2649" s="58"/>
      <c r="O2649" s="58"/>
      <c r="P2649" s="58">
        <v>13.98</v>
      </c>
      <c r="Q2649" s="58"/>
      <c r="R2649" s="59"/>
      <c r="S2649" s="59"/>
      <c r="T2649" s="59">
        <v>14.259600000000001</v>
      </c>
      <c r="U2649" s="59"/>
      <c r="V2649" s="59"/>
      <c r="W2649" s="59"/>
      <c r="X2649" s="59">
        <v>14.544792000000001</v>
      </c>
      <c r="Y2649" s="59"/>
    </row>
    <row r="2650" spans="3:25">
      <c r="C2650" s="13" t="str">
        <f>IFERROR(VLOOKUP(A2650,$H$13:$K$2718,4,0),"")</f>
        <v/>
      </c>
      <c r="H2650" s="54" t="s">
        <v>17195</v>
      </c>
      <c r="I2650" s="55" t="s">
        <v>20477</v>
      </c>
      <c r="J2650" s="55" t="s">
        <v>14562</v>
      </c>
      <c r="K2650" s="56">
        <v>1</v>
      </c>
      <c r="L2650" s="56" t="s">
        <v>20533</v>
      </c>
      <c r="M2650" s="57" t="s">
        <v>20537</v>
      </c>
      <c r="N2650" s="58"/>
      <c r="O2650" s="58"/>
      <c r="P2650" s="58">
        <v>6.4399999999999995</v>
      </c>
      <c r="Q2650" s="58"/>
      <c r="R2650" s="59"/>
      <c r="S2650" s="59"/>
      <c r="T2650" s="59">
        <v>6.5687999999999995</v>
      </c>
      <c r="U2650" s="59"/>
      <c r="V2650" s="59"/>
      <c r="W2650" s="59"/>
      <c r="X2650" s="59">
        <v>6.7001759999999999</v>
      </c>
      <c r="Y2650" s="59"/>
    </row>
    <row r="2651" spans="3:25">
      <c r="C2651" s="13" t="str">
        <f>IFERROR(VLOOKUP(A2651,$H$13:$K$2718,4,0),"")</f>
        <v/>
      </c>
      <c r="H2651" s="54" t="s">
        <v>17196</v>
      </c>
      <c r="I2651" s="55" t="s">
        <v>20478</v>
      </c>
      <c r="J2651" s="55" t="s">
        <v>14562</v>
      </c>
      <c r="K2651" s="56">
        <v>6</v>
      </c>
      <c r="L2651" s="56" t="s">
        <v>20533</v>
      </c>
      <c r="M2651" s="57" t="s">
        <v>20537</v>
      </c>
      <c r="N2651" s="58"/>
      <c r="O2651" s="58"/>
      <c r="P2651" s="58">
        <v>32.49</v>
      </c>
      <c r="Q2651" s="58"/>
      <c r="R2651" s="59"/>
      <c r="S2651" s="59"/>
      <c r="T2651" s="59">
        <v>33.139800000000001</v>
      </c>
      <c r="U2651" s="59"/>
      <c r="V2651" s="59"/>
      <c r="W2651" s="59"/>
      <c r="X2651" s="59">
        <v>33.802596000000001</v>
      </c>
      <c r="Y2651" s="59"/>
    </row>
    <row r="2652" spans="3:25">
      <c r="C2652" s="13" t="str">
        <f>IFERROR(VLOOKUP(A2652,$H$13:$K$2718,4,0),"")</f>
        <v/>
      </c>
      <c r="H2652" s="54" t="s">
        <v>17197</v>
      </c>
      <c r="I2652" s="55" t="s">
        <v>20479</v>
      </c>
      <c r="J2652" s="55" t="s">
        <v>14562</v>
      </c>
      <c r="K2652" s="56">
        <v>1</v>
      </c>
      <c r="L2652" s="56" t="s">
        <v>20533</v>
      </c>
      <c r="M2652" s="57" t="s">
        <v>20537</v>
      </c>
      <c r="N2652" s="58"/>
      <c r="O2652" s="58"/>
      <c r="P2652" s="58">
        <v>6.71</v>
      </c>
      <c r="Q2652" s="58"/>
      <c r="R2652" s="59"/>
      <c r="S2652" s="59"/>
      <c r="T2652" s="59">
        <v>6.8441999999999998</v>
      </c>
      <c r="U2652" s="59"/>
      <c r="V2652" s="59"/>
      <c r="W2652" s="59"/>
      <c r="X2652" s="59">
        <v>6.9810840000000001</v>
      </c>
      <c r="Y2652" s="59"/>
    </row>
    <row r="2653" spans="3:25">
      <c r="C2653" s="13" t="str">
        <f>IFERROR(VLOOKUP(A2653,$H$13:$K$2718,4,0),"")</f>
        <v/>
      </c>
      <c r="H2653" s="54" t="s">
        <v>17198</v>
      </c>
      <c r="I2653" s="55" t="s">
        <v>14562</v>
      </c>
      <c r="J2653" s="55" t="s">
        <v>14562</v>
      </c>
      <c r="K2653" s="56">
        <v>1</v>
      </c>
      <c r="L2653" s="56" t="s">
        <v>20533</v>
      </c>
      <c r="M2653" s="57" t="s">
        <v>20537</v>
      </c>
      <c r="N2653" s="58"/>
      <c r="O2653" s="58"/>
      <c r="P2653" s="58">
        <v>100.95650000000001</v>
      </c>
      <c r="Q2653" s="58"/>
      <c r="R2653" s="59"/>
      <c r="S2653" s="59"/>
      <c r="T2653" s="59">
        <v>102.97563000000001</v>
      </c>
      <c r="U2653" s="59"/>
      <c r="V2653" s="59"/>
      <c r="W2653" s="59"/>
      <c r="X2653" s="59">
        <v>105.03514260000001</v>
      </c>
      <c r="Y2653" s="59"/>
    </row>
    <row r="2654" spans="3:25">
      <c r="C2654" s="13" t="str">
        <f>IFERROR(VLOOKUP(A2654,$H$13:$K$2718,4,0),"")</f>
        <v/>
      </c>
      <c r="H2654" s="54" t="s">
        <v>17199</v>
      </c>
      <c r="I2654" s="55" t="s">
        <v>20480</v>
      </c>
      <c r="J2654" s="55" t="s">
        <v>14562</v>
      </c>
      <c r="K2654" s="56">
        <v>1</v>
      </c>
      <c r="L2654" s="56" t="s">
        <v>20533</v>
      </c>
      <c r="M2654" s="57" t="s">
        <v>20537</v>
      </c>
      <c r="N2654" s="58"/>
      <c r="O2654" s="58"/>
      <c r="P2654" s="58">
        <v>3.44</v>
      </c>
      <c r="Q2654" s="58"/>
      <c r="R2654" s="59"/>
      <c r="S2654" s="59"/>
      <c r="T2654" s="59">
        <v>3.5087999999999999</v>
      </c>
      <c r="U2654" s="59"/>
      <c r="V2654" s="59"/>
      <c r="W2654" s="59"/>
      <c r="X2654" s="59">
        <v>3.5789759999999999</v>
      </c>
      <c r="Y2654" s="59"/>
    </row>
    <row r="2655" spans="3:25">
      <c r="C2655" s="13" t="str">
        <f>IFERROR(VLOOKUP(A2655,$H$13:$K$2718,4,0),"")</f>
        <v/>
      </c>
      <c r="H2655" s="54" t="s">
        <v>17200</v>
      </c>
      <c r="I2655" s="55" t="s">
        <v>20481</v>
      </c>
      <c r="J2655" s="55" t="s">
        <v>14562</v>
      </c>
      <c r="K2655" s="56">
        <v>1</v>
      </c>
      <c r="L2655" s="56" t="s">
        <v>20533</v>
      </c>
      <c r="M2655" s="57" t="s">
        <v>20537</v>
      </c>
      <c r="N2655" s="58"/>
      <c r="O2655" s="58"/>
      <c r="P2655" s="58">
        <v>7.839999999999999</v>
      </c>
      <c r="Q2655" s="58"/>
      <c r="R2655" s="59"/>
      <c r="S2655" s="59"/>
      <c r="T2655" s="59">
        <v>7.9967999999999986</v>
      </c>
      <c r="U2655" s="59"/>
      <c r="V2655" s="59"/>
      <c r="W2655" s="59"/>
      <c r="X2655" s="59">
        <v>8.1567359999999987</v>
      </c>
      <c r="Y2655" s="59"/>
    </row>
    <row r="2656" spans="3:25">
      <c r="C2656" s="13" t="str">
        <f>IFERROR(VLOOKUP(A2656,$H$13:$K$2718,4,0),"")</f>
        <v/>
      </c>
      <c r="H2656" s="54" t="s">
        <v>17201</v>
      </c>
      <c r="I2656" s="55" t="s">
        <v>14562</v>
      </c>
      <c r="J2656" s="55" t="s">
        <v>14562</v>
      </c>
      <c r="K2656" s="56">
        <v>1</v>
      </c>
      <c r="L2656" s="56" t="s">
        <v>20533</v>
      </c>
      <c r="M2656" s="57" t="s">
        <v>20537</v>
      </c>
      <c r="N2656" s="58"/>
      <c r="O2656" s="58"/>
      <c r="P2656" s="58">
        <v>5.37</v>
      </c>
      <c r="Q2656" s="58"/>
      <c r="R2656" s="59"/>
      <c r="S2656" s="59"/>
      <c r="T2656" s="59">
        <v>5.4774000000000003</v>
      </c>
      <c r="U2656" s="59"/>
      <c r="V2656" s="59"/>
      <c r="W2656" s="59"/>
      <c r="X2656" s="59">
        <v>5.5869480000000005</v>
      </c>
      <c r="Y2656" s="59"/>
    </row>
    <row r="2657" spans="3:25">
      <c r="C2657" s="13" t="str">
        <f>IFERROR(VLOOKUP(A2657,$H$13:$K$2718,4,0),"")</f>
        <v/>
      </c>
      <c r="H2657" s="54" t="s">
        <v>17202</v>
      </c>
      <c r="I2657" s="55" t="s">
        <v>14562</v>
      </c>
      <c r="J2657" s="55" t="s">
        <v>14562</v>
      </c>
      <c r="K2657" s="56">
        <v>1</v>
      </c>
      <c r="L2657" s="56" t="s">
        <v>20533</v>
      </c>
      <c r="M2657" s="57" t="s">
        <v>20537</v>
      </c>
      <c r="N2657" s="58"/>
      <c r="O2657" s="58"/>
      <c r="P2657" s="58">
        <v>16.41</v>
      </c>
      <c r="Q2657" s="58"/>
      <c r="R2657" s="59"/>
      <c r="S2657" s="59"/>
      <c r="T2657" s="59">
        <v>16.738199999999999</v>
      </c>
      <c r="U2657" s="59"/>
      <c r="V2657" s="59"/>
      <c r="W2657" s="59"/>
      <c r="X2657" s="59">
        <v>17.072963999999999</v>
      </c>
      <c r="Y2657" s="59"/>
    </row>
    <row r="2658" spans="3:25">
      <c r="C2658" s="13" t="str">
        <f>IFERROR(VLOOKUP(A2658,$H$13:$K$2718,4,0),"")</f>
        <v/>
      </c>
      <c r="H2658" s="54" t="s">
        <v>17203</v>
      </c>
      <c r="I2658" s="55" t="s">
        <v>20482</v>
      </c>
      <c r="J2658" s="55" t="s">
        <v>14562</v>
      </c>
      <c r="K2658" s="56">
        <v>1</v>
      </c>
      <c r="L2658" s="56" t="s">
        <v>20533</v>
      </c>
      <c r="M2658" s="57" t="s">
        <v>20537</v>
      </c>
      <c r="N2658" s="58"/>
      <c r="O2658" s="58"/>
      <c r="P2658" s="58">
        <v>10.02</v>
      </c>
      <c r="Q2658" s="58"/>
      <c r="R2658" s="59"/>
      <c r="S2658" s="59"/>
      <c r="T2658" s="59">
        <v>10.2204</v>
      </c>
      <c r="U2658" s="59"/>
      <c r="V2658" s="59"/>
      <c r="W2658" s="59"/>
      <c r="X2658" s="59">
        <v>10.424808000000001</v>
      </c>
      <c r="Y2658" s="59"/>
    </row>
    <row r="2659" spans="3:25">
      <c r="C2659" s="13" t="str">
        <f>IFERROR(VLOOKUP(A2659,$H$13:$K$2718,4,0),"")</f>
        <v/>
      </c>
      <c r="H2659" s="54" t="s">
        <v>17204</v>
      </c>
      <c r="I2659" s="55" t="s">
        <v>14562</v>
      </c>
      <c r="J2659" s="55" t="s">
        <v>14562</v>
      </c>
      <c r="K2659" s="56">
        <v>6</v>
      </c>
      <c r="L2659" s="56" t="s">
        <v>20533</v>
      </c>
      <c r="M2659" s="57" t="s">
        <v>20537</v>
      </c>
      <c r="N2659" s="58"/>
      <c r="O2659" s="58"/>
      <c r="P2659" s="58">
        <v>3.43</v>
      </c>
      <c r="Q2659" s="58"/>
      <c r="R2659" s="59"/>
      <c r="S2659" s="59"/>
      <c r="T2659" s="59">
        <v>3.4986000000000002</v>
      </c>
      <c r="U2659" s="59"/>
      <c r="V2659" s="59"/>
      <c r="W2659" s="59"/>
      <c r="X2659" s="59">
        <v>3.5685720000000001</v>
      </c>
      <c r="Y2659" s="59"/>
    </row>
    <row r="2660" spans="3:25">
      <c r="C2660" s="13" t="str">
        <f>IFERROR(VLOOKUP(A2660,$H$13:$K$2718,4,0),"")</f>
        <v/>
      </c>
      <c r="H2660" s="54" t="s">
        <v>17205</v>
      </c>
      <c r="I2660" s="55" t="s">
        <v>14562</v>
      </c>
      <c r="J2660" s="55" t="s">
        <v>14562</v>
      </c>
      <c r="K2660" s="56">
        <v>6</v>
      </c>
      <c r="L2660" s="56" t="s">
        <v>20533</v>
      </c>
      <c r="M2660" s="57" t="s">
        <v>20537</v>
      </c>
      <c r="N2660" s="58"/>
      <c r="O2660" s="58"/>
      <c r="P2660" s="58">
        <v>1.5499999999999998</v>
      </c>
      <c r="Q2660" s="58"/>
      <c r="R2660" s="59"/>
      <c r="S2660" s="59"/>
      <c r="T2660" s="59">
        <v>1.5809999999999997</v>
      </c>
      <c r="U2660" s="59"/>
      <c r="V2660" s="59"/>
      <c r="W2660" s="59"/>
      <c r="X2660" s="59">
        <v>1.6126199999999997</v>
      </c>
      <c r="Y2660" s="59"/>
    </row>
    <row r="2661" spans="3:25">
      <c r="C2661" s="13" t="str">
        <f>IFERROR(VLOOKUP(A2661,$H$13:$K$2718,4,0),"")</f>
        <v/>
      </c>
      <c r="H2661" s="54" t="s">
        <v>17206</v>
      </c>
      <c r="I2661" s="55" t="s">
        <v>20483</v>
      </c>
      <c r="J2661" s="55" t="s">
        <v>14562</v>
      </c>
      <c r="K2661" s="56">
        <v>1</v>
      </c>
      <c r="L2661" s="56" t="s">
        <v>20532</v>
      </c>
      <c r="M2661" s="57" t="s">
        <v>20537</v>
      </c>
      <c r="N2661" s="58"/>
      <c r="O2661" s="58"/>
      <c r="P2661" s="58">
        <v>9.0800000000000018</v>
      </c>
      <c r="Q2661" s="58"/>
      <c r="R2661" s="59"/>
      <c r="S2661" s="59"/>
      <c r="T2661" s="59">
        <v>9.2616000000000014</v>
      </c>
      <c r="U2661" s="59"/>
      <c r="V2661" s="59"/>
      <c r="W2661" s="59"/>
      <c r="X2661" s="59">
        <v>9.4468320000000006</v>
      </c>
      <c r="Y2661" s="59"/>
    </row>
    <row r="2662" spans="3:25">
      <c r="C2662" s="13" t="str">
        <f>IFERROR(VLOOKUP(A2662,$H$13:$K$2718,4,0),"")</f>
        <v/>
      </c>
      <c r="H2662" s="54" t="s">
        <v>17207</v>
      </c>
      <c r="I2662" s="55" t="s">
        <v>14562</v>
      </c>
      <c r="J2662" s="55" t="s">
        <v>20484</v>
      </c>
      <c r="K2662" s="56">
        <v>1</v>
      </c>
      <c r="L2662" s="56" t="s">
        <v>20532</v>
      </c>
      <c r="M2662" s="57" t="s">
        <v>20537</v>
      </c>
      <c r="N2662" s="58"/>
      <c r="O2662" s="58"/>
      <c r="P2662" s="58">
        <v>7.53</v>
      </c>
      <c r="Q2662" s="58"/>
      <c r="R2662" s="59"/>
      <c r="S2662" s="59"/>
      <c r="T2662" s="59">
        <v>7.6806000000000001</v>
      </c>
      <c r="U2662" s="59"/>
      <c r="V2662" s="59"/>
      <c r="W2662" s="59"/>
      <c r="X2662" s="59">
        <v>7.834212</v>
      </c>
      <c r="Y2662" s="59"/>
    </row>
    <row r="2663" spans="3:25">
      <c r="C2663" s="13" t="str">
        <f>IFERROR(VLOOKUP(A2663,$H$13:$K$2718,4,0),"")</f>
        <v/>
      </c>
      <c r="H2663" s="54" t="s">
        <v>17208</v>
      </c>
      <c r="I2663" s="55" t="s">
        <v>14562</v>
      </c>
      <c r="J2663" s="55" t="s">
        <v>20485</v>
      </c>
      <c r="K2663" s="56">
        <v>1</v>
      </c>
      <c r="L2663" s="56" t="s">
        <v>20532</v>
      </c>
      <c r="M2663" s="57" t="s">
        <v>20537</v>
      </c>
      <c r="N2663" s="58"/>
      <c r="O2663" s="58"/>
      <c r="P2663" s="58">
        <v>5.322000000000001</v>
      </c>
      <c r="Q2663" s="58"/>
      <c r="R2663" s="59"/>
      <c r="S2663" s="59"/>
      <c r="T2663" s="59">
        <v>5.428440000000001</v>
      </c>
      <c r="U2663" s="59"/>
      <c r="V2663" s="59"/>
      <c r="W2663" s="59"/>
      <c r="X2663" s="59">
        <v>5.5370088000000006</v>
      </c>
      <c r="Y2663" s="59"/>
    </row>
    <row r="2664" spans="3:25">
      <c r="C2664" s="13" t="str">
        <f>IFERROR(VLOOKUP(A2664,$H$13:$K$2718,4,0),"")</f>
        <v/>
      </c>
      <c r="H2664" s="54" t="s">
        <v>17209</v>
      </c>
      <c r="I2664" s="55" t="s">
        <v>14562</v>
      </c>
      <c r="J2664" s="55" t="s">
        <v>14562</v>
      </c>
      <c r="K2664" s="56">
        <v>1</v>
      </c>
      <c r="L2664" s="56" t="s">
        <v>20532</v>
      </c>
      <c r="M2664" s="57" t="s">
        <v>20537</v>
      </c>
      <c r="N2664" s="58"/>
      <c r="O2664" s="58"/>
      <c r="P2664" s="58">
        <v>2.5900000000000003</v>
      </c>
      <c r="Q2664" s="58"/>
      <c r="R2664" s="59"/>
      <c r="S2664" s="59"/>
      <c r="T2664" s="59">
        <v>2.6418000000000004</v>
      </c>
      <c r="U2664" s="59"/>
      <c r="V2664" s="59"/>
      <c r="W2664" s="59"/>
      <c r="X2664" s="59">
        <v>2.6946360000000005</v>
      </c>
      <c r="Y2664" s="59"/>
    </row>
    <row r="2665" spans="3:25">
      <c r="C2665" s="13" t="str">
        <f>IFERROR(VLOOKUP(A2665,$H$13:$K$2718,4,0),"")</f>
        <v/>
      </c>
      <c r="H2665" s="54" t="s">
        <v>17210</v>
      </c>
      <c r="I2665" s="55" t="s">
        <v>14562</v>
      </c>
      <c r="J2665" s="55" t="s">
        <v>14562</v>
      </c>
      <c r="K2665" s="56">
        <v>1</v>
      </c>
      <c r="L2665" s="56" t="s">
        <v>20532</v>
      </c>
      <c r="M2665" s="57" t="s">
        <v>20537</v>
      </c>
      <c r="N2665" s="58"/>
      <c r="O2665" s="58"/>
      <c r="P2665" s="58">
        <v>14.689999999999998</v>
      </c>
      <c r="Q2665" s="58"/>
      <c r="R2665" s="59"/>
      <c r="S2665" s="59"/>
      <c r="T2665" s="59">
        <v>14.983799999999997</v>
      </c>
      <c r="U2665" s="59"/>
      <c r="V2665" s="59"/>
      <c r="W2665" s="59"/>
      <c r="X2665" s="59">
        <v>15.283475999999997</v>
      </c>
      <c r="Y2665" s="59"/>
    </row>
    <row r="2666" spans="3:25">
      <c r="C2666" s="13" t="str">
        <f>IFERROR(VLOOKUP(A2666,$H$13:$K$2718,4,0),"")</f>
        <v/>
      </c>
      <c r="H2666" s="54" t="s">
        <v>17211</v>
      </c>
      <c r="I2666" s="55" t="s">
        <v>20486</v>
      </c>
      <c r="J2666" s="55" t="s">
        <v>20487</v>
      </c>
      <c r="K2666" s="56">
        <v>1</v>
      </c>
      <c r="L2666" s="56" t="s">
        <v>20532</v>
      </c>
      <c r="M2666" s="57" t="s">
        <v>20537</v>
      </c>
      <c r="N2666" s="58"/>
      <c r="O2666" s="58"/>
      <c r="P2666" s="58">
        <v>9.0599999999999987</v>
      </c>
      <c r="Q2666" s="58"/>
      <c r="R2666" s="59"/>
      <c r="S2666" s="59"/>
      <c r="T2666" s="59">
        <v>9.2411999999999992</v>
      </c>
      <c r="U2666" s="59"/>
      <c r="V2666" s="59"/>
      <c r="W2666" s="59"/>
      <c r="X2666" s="59">
        <v>9.426024</v>
      </c>
      <c r="Y2666" s="59"/>
    </row>
    <row r="2667" spans="3:25">
      <c r="C2667" s="13" t="str">
        <f>IFERROR(VLOOKUP(A2667,$H$13:$K$2718,4,0),"")</f>
        <v/>
      </c>
      <c r="H2667" s="54" t="s">
        <v>17212</v>
      </c>
      <c r="I2667" s="55" t="s">
        <v>14562</v>
      </c>
      <c r="J2667" s="55" t="s">
        <v>14562</v>
      </c>
      <c r="K2667" s="56">
        <v>1</v>
      </c>
      <c r="L2667" s="56" t="s">
        <v>20532</v>
      </c>
      <c r="M2667" s="57" t="s">
        <v>20537</v>
      </c>
      <c r="N2667" s="58"/>
      <c r="O2667" s="58"/>
      <c r="P2667" s="58">
        <v>14.59</v>
      </c>
      <c r="Q2667" s="58"/>
      <c r="R2667" s="59"/>
      <c r="S2667" s="59"/>
      <c r="T2667" s="59">
        <v>14.8818</v>
      </c>
      <c r="U2667" s="59"/>
      <c r="V2667" s="59"/>
      <c r="W2667" s="59"/>
      <c r="X2667" s="59">
        <v>15.179436000000001</v>
      </c>
      <c r="Y2667" s="59"/>
    </row>
    <row r="2668" spans="3:25">
      <c r="C2668" s="13" t="str">
        <f>IFERROR(VLOOKUP(A2668,$H$13:$K$2718,4,0),"")</f>
        <v/>
      </c>
      <c r="H2668" s="54" t="s">
        <v>17213</v>
      </c>
      <c r="I2668" s="55" t="s">
        <v>14562</v>
      </c>
      <c r="J2668" s="55" t="s">
        <v>14562</v>
      </c>
      <c r="K2668" s="56">
        <v>1</v>
      </c>
      <c r="L2668" s="56" t="s">
        <v>20533</v>
      </c>
      <c r="M2668" s="57" t="s">
        <v>20537</v>
      </c>
      <c r="N2668" s="58"/>
      <c r="O2668" s="58"/>
      <c r="P2668" s="58">
        <v>5.4499999999999993</v>
      </c>
      <c r="Q2668" s="58"/>
      <c r="R2668" s="59"/>
      <c r="S2668" s="59"/>
      <c r="T2668" s="59">
        <v>5.5589999999999993</v>
      </c>
      <c r="U2668" s="59"/>
      <c r="V2668" s="59"/>
      <c r="W2668" s="59"/>
      <c r="X2668" s="59">
        <v>5.6701799999999993</v>
      </c>
      <c r="Y2668" s="59"/>
    </row>
    <row r="2669" spans="3:25">
      <c r="C2669" s="13" t="str">
        <f>IFERROR(VLOOKUP(A2669,$H$13:$K$2718,4,0),"")</f>
        <v/>
      </c>
      <c r="H2669" s="54" t="s">
        <v>17214</v>
      </c>
      <c r="I2669" s="55" t="s">
        <v>20488</v>
      </c>
      <c r="J2669" s="55" t="s">
        <v>14562</v>
      </c>
      <c r="K2669" s="56">
        <v>1</v>
      </c>
      <c r="L2669" s="56" t="s">
        <v>20533</v>
      </c>
      <c r="M2669" s="57" t="s">
        <v>20537</v>
      </c>
      <c r="N2669" s="58"/>
      <c r="O2669" s="58"/>
      <c r="P2669" s="58">
        <v>6.88</v>
      </c>
      <c r="Q2669" s="58"/>
      <c r="R2669" s="59"/>
      <c r="S2669" s="59"/>
      <c r="T2669" s="59">
        <v>7.0175999999999998</v>
      </c>
      <c r="U2669" s="59"/>
      <c r="V2669" s="59"/>
      <c r="W2669" s="59"/>
      <c r="X2669" s="59">
        <v>7.1579519999999999</v>
      </c>
      <c r="Y2669" s="59"/>
    </row>
    <row r="2670" spans="3:25">
      <c r="C2670" s="13" t="str">
        <f>IFERROR(VLOOKUP(A2670,$H$13:$K$2718,4,0),"")</f>
        <v/>
      </c>
      <c r="H2670" s="54" t="s">
        <v>17215</v>
      </c>
      <c r="I2670" s="55" t="s">
        <v>14562</v>
      </c>
      <c r="J2670" s="55" t="s">
        <v>14562</v>
      </c>
      <c r="K2670" s="56">
        <v>6</v>
      </c>
      <c r="L2670" s="56" t="s">
        <v>20533</v>
      </c>
      <c r="M2670" s="57" t="s">
        <v>20537</v>
      </c>
      <c r="N2670" s="58"/>
      <c r="O2670" s="58"/>
      <c r="P2670" s="58">
        <v>7.0699999999999994</v>
      </c>
      <c r="Q2670" s="58"/>
      <c r="R2670" s="59"/>
      <c r="S2670" s="59"/>
      <c r="T2670" s="59">
        <v>7.2113999999999994</v>
      </c>
      <c r="U2670" s="59"/>
      <c r="V2670" s="59"/>
      <c r="W2670" s="59"/>
      <c r="X2670" s="59">
        <v>7.3556279999999994</v>
      </c>
      <c r="Y2670" s="59"/>
    </row>
    <row r="2671" spans="3:25">
      <c r="C2671" s="13" t="str">
        <f>IFERROR(VLOOKUP(A2671,$H$13:$K$2718,4,0),"")</f>
        <v/>
      </c>
      <c r="H2671" s="54" t="s">
        <v>17216</v>
      </c>
      <c r="I2671" s="55" t="s">
        <v>14562</v>
      </c>
      <c r="J2671" s="55" t="s">
        <v>14562</v>
      </c>
      <c r="K2671" s="56">
        <v>1</v>
      </c>
      <c r="L2671" s="56" t="s">
        <v>20533</v>
      </c>
      <c r="M2671" s="57" t="s">
        <v>20537</v>
      </c>
      <c r="N2671" s="58"/>
      <c r="O2671" s="58"/>
      <c r="P2671" s="58">
        <v>7.05</v>
      </c>
      <c r="Q2671" s="58"/>
      <c r="R2671" s="59"/>
      <c r="S2671" s="59"/>
      <c r="T2671" s="59">
        <v>7.1909999999999998</v>
      </c>
      <c r="U2671" s="59"/>
      <c r="V2671" s="59"/>
      <c r="W2671" s="59"/>
      <c r="X2671" s="59">
        <v>7.3348199999999997</v>
      </c>
      <c r="Y2671" s="59"/>
    </row>
    <row r="2672" spans="3:25">
      <c r="C2672" s="13" t="str">
        <f>IFERROR(VLOOKUP(A2672,$H$13:$K$2718,4,0),"")</f>
        <v/>
      </c>
      <c r="H2672" s="54" t="s">
        <v>17217</v>
      </c>
      <c r="I2672" s="55" t="s">
        <v>14562</v>
      </c>
      <c r="J2672" s="55" t="s">
        <v>14562</v>
      </c>
      <c r="K2672" s="56">
        <v>1</v>
      </c>
      <c r="L2672" s="56" t="s">
        <v>20533</v>
      </c>
      <c r="M2672" s="57" t="s">
        <v>20537</v>
      </c>
      <c r="N2672" s="58"/>
      <c r="O2672" s="58"/>
      <c r="P2672" s="58">
        <v>8.75</v>
      </c>
      <c r="Q2672" s="58"/>
      <c r="R2672" s="59"/>
      <c r="S2672" s="59"/>
      <c r="T2672" s="59">
        <v>8.9250000000000007</v>
      </c>
      <c r="U2672" s="59"/>
      <c r="V2672" s="59"/>
      <c r="W2672" s="59"/>
      <c r="X2672" s="59">
        <v>9.1035000000000004</v>
      </c>
      <c r="Y2672" s="59"/>
    </row>
    <row r="2673" spans="3:25">
      <c r="C2673" s="13" t="str">
        <f>IFERROR(VLOOKUP(A2673,$H$13:$K$2718,4,0),"")</f>
        <v/>
      </c>
      <c r="H2673" s="54" t="s">
        <v>17218</v>
      </c>
      <c r="I2673" s="55" t="s">
        <v>20489</v>
      </c>
      <c r="J2673" s="55" t="s">
        <v>14562</v>
      </c>
      <c r="K2673" s="56">
        <v>1</v>
      </c>
      <c r="L2673" s="56" t="s">
        <v>20532</v>
      </c>
      <c r="M2673" s="57" t="s">
        <v>20537</v>
      </c>
      <c r="N2673" s="58"/>
      <c r="O2673" s="58"/>
      <c r="P2673" s="58">
        <v>11.370000000000001</v>
      </c>
      <c r="Q2673" s="58"/>
      <c r="R2673" s="59"/>
      <c r="S2673" s="59"/>
      <c r="T2673" s="59">
        <v>11.5974</v>
      </c>
      <c r="U2673" s="59"/>
      <c r="V2673" s="59"/>
      <c r="W2673" s="59"/>
      <c r="X2673" s="59">
        <v>11.829348</v>
      </c>
      <c r="Y2673" s="59"/>
    </row>
    <row r="2674" spans="3:25">
      <c r="C2674" s="13" t="str">
        <f>IFERROR(VLOOKUP(A2674,$H$13:$K$2718,4,0),"")</f>
        <v/>
      </c>
      <c r="H2674" s="54" t="s">
        <v>17219</v>
      </c>
      <c r="I2674" s="55" t="s">
        <v>20490</v>
      </c>
      <c r="J2674" s="55" t="s">
        <v>14562</v>
      </c>
      <c r="K2674" s="56">
        <v>1</v>
      </c>
      <c r="L2674" s="56" t="s">
        <v>20532</v>
      </c>
      <c r="M2674" s="57" t="s">
        <v>20537</v>
      </c>
      <c r="N2674" s="58"/>
      <c r="O2674" s="58"/>
      <c r="P2674" s="58">
        <v>13.85</v>
      </c>
      <c r="Q2674" s="58"/>
      <c r="R2674" s="59"/>
      <c r="S2674" s="59"/>
      <c r="T2674" s="59">
        <v>14.126999999999999</v>
      </c>
      <c r="U2674" s="59"/>
      <c r="V2674" s="59"/>
      <c r="W2674" s="59"/>
      <c r="X2674" s="59">
        <v>14.409539999999998</v>
      </c>
      <c r="Y2674" s="59"/>
    </row>
    <row r="2675" spans="3:25">
      <c r="C2675" s="13" t="str">
        <f>IFERROR(VLOOKUP(A2675,$H$13:$K$2718,4,0),"")</f>
        <v/>
      </c>
      <c r="H2675" s="54" t="s">
        <v>17220</v>
      </c>
      <c r="I2675" s="55" t="s">
        <v>20491</v>
      </c>
      <c r="J2675" s="55" t="s">
        <v>14562</v>
      </c>
      <c r="K2675" s="56">
        <v>1</v>
      </c>
      <c r="L2675" s="56" t="s">
        <v>20533</v>
      </c>
      <c r="M2675" s="57" t="s">
        <v>20537</v>
      </c>
      <c r="N2675" s="58"/>
      <c r="O2675" s="58"/>
      <c r="P2675" s="58">
        <v>8.2600000000000016</v>
      </c>
      <c r="Q2675" s="58"/>
      <c r="R2675" s="59"/>
      <c r="S2675" s="59"/>
      <c r="T2675" s="59">
        <v>8.425200000000002</v>
      </c>
      <c r="U2675" s="59"/>
      <c r="V2675" s="59"/>
      <c r="W2675" s="59"/>
      <c r="X2675" s="59">
        <v>8.5937040000000025</v>
      </c>
      <c r="Y2675" s="59"/>
    </row>
    <row r="2676" spans="3:25">
      <c r="C2676" s="13" t="str">
        <f>IFERROR(VLOOKUP(A2676,$H$13:$K$2718,4,0),"")</f>
        <v/>
      </c>
      <c r="H2676" s="54" t="s">
        <v>17221</v>
      </c>
      <c r="I2676" s="55" t="s">
        <v>14562</v>
      </c>
      <c r="J2676" s="55" t="s">
        <v>20492</v>
      </c>
      <c r="K2676" s="56">
        <v>1</v>
      </c>
      <c r="L2676" s="56" t="s">
        <v>20532</v>
      </c>
      <c r="M2676" s="57" t="s">
        <v>20537</v>
      </c>
      <c r="N2676" s="58"/>
      <c r="O2676" s="58"/>
      <c r="P2676" s="58">
        <v>2.7</v>
      </c>
      <c r="Q2676" s="58"/>
      <c r="R2676" s="59"/>
      <c r="S2676" s="59"/>
      <c r="T2676" s="59">
        <v>2.754</v>
      </c>
      <c r="U2676" s="59"/>
      <c r="V2676" s="59"/>
      <c r="W2676" s="59"/>
      <c r="X2676" s="59">
        <v>2.8090799999999998</v>
      </c>
      <c r="Y2676" s="59"/>
    </row>
    <row r="2677" spans="3:25">
      <c r="C2677" s="13" t="str">
        <f>IFERROR(VLOOKUP(A2677,$H$13:$K$2718,4,0),"")</f>
        <v/>
      </c>
      <c r="H2677" s="54" t="s">
        <v>17222</v>
      </c>
      <c r="I2677" s="55" t="s">
        <v>14562</v>
      </c>
      <c r="J2677" s="55" t="s">
        <v>14562</v>
      </c>
      <c r="K2677" s="56">
        <v>1</v>
      </c>
      <c r="L2677" s="56" t="s">
        <v>20532</v>
      </c>
      <c r="M2677" s="57" t="s">
        <v>20537</v>
      </c>
      <c r="N2677" s="58"/>
      <c r="O2677" s="58"/>
      <c r="P2677" s="58">
        <v>2.23</v>
      </c>
      <c r="Q2677" s="58"/>
      <c r="R2677" s="59"/>
      <c r="S2677" s="59"/>
      <c r="T2677" s="59">
        <v>2.2746</v>
      </c>
      <c r="U2677" s="59"/>
      <c r="V2677" s="59"/>
      <c r="W2677" s="59"/>
      <c r="X2677" s="59">
        <v>2.3200919999999998</v>
      </c>
      <c r="Y2677" s="59"/>
    </row>
    <row r="2678" spans="3:25">
      <c r="C2678" s="13" t="str">
        <f>IFERROR(VLOOKUP(A2678,$H$13:$K$2718,4,0),"")</f>
        <v/>
      </c>
      <c r="H2678" s="54" t="s">
        <v>17223</v>
      </c>
      <c r="I2678" s="55" t="s">
        <v>14562</v>
      </c>
      <c r="J2678" s="55" t="s">
        <v>14562</v>
      </c>
      <c r="K2678" s="56">
        <v>1</v>
      </c>
      <c r="L2678" s="56" t="s">
        <v>20532</v>
      </c>
      <c r="M2678" s="57" t="s">
        <v>20537</v>
      </c>
      <c r="N2678" s="58"/>
      <c r="O2678" s="58"/>
      <c r="P2678" s="58">
        <v>5.42</v>
      </c>
      <c r="Q2678" s="58"/>
      <c r="R2678" s="59"/>
      <c r="S2678" s="59"/>
      <c r="T2678" s="59">
        <v>5.5283999999999995</v>
      </c>
      <c r="U2678" s="59"/>
      <c r="V2678" s="59"/>
      <c r="W2678" s="59"/>
      <c r="X2678" s="59">
        <v>5.6389679999999993</v>
      </c>
      <c r="Y2678" s="59"/>
    </row>
    <row r="2679" spans="3:25">
      <c r="C2679" s="13" t="str">
        <f>IFERROR(VLOOKUP(A2679,$H$13:$K$2718,4,0),"")</f>
        <v/>
      </c>
      <c r="H2679" s="54" t="s">
        <v>17224</v>
      </c>
      <c r="I2679" s="55" t="s">
        <v>14562</v>
      </c>
      <c r="J2679" s="55" t="s">
        <v>14562</v>
      </c>
      <c r="K2679" s="56">
        <v>1</v>
      </c>
      <c r="L2679" s="56" t="s">
        <v>20532</v>
      </c>
      <c r="M2679" s="57" t="s">
        <v>20537</v>
      </c>
      <c r="N2679" s="58"/>
      <c r="O2679" s="58"/>
      <c r="P2679" s="58">
        <v>4.8900000000000006</v>
      </c>
      <c r="Q2679" s="58"/>
      <c r="R2679" s="59"/>
      <c r="S2679" s="59"/>
      <c r="T2679" s="59">
        <v>4.9878000000000009</v>
      </c>
      <c r="U2679" s="59"/>
      <c r="V2679" s="59"/>
      <c r="W2679" s="59"/>
      <c r="X2679" s="59">
        <v>5.0875560000000011</v>
      </c>
      <c r="Y2679" s="59"/>
    </row>
    <row r="2680" spans="3:25">
      <c r="C2680" s="13" t="str">
        <f>IFERROR(VLOOKUP(A2680,$H$13:$K$2718,4,0),"")</f>
        <v/>
      </c>
      <c r="H2680" s="54" t="s">
        <v>17225</v>
      </c>
      <c r="I2680" s="55" t="s">
        <v>14562</v>
      </c>
      <c r="J2680" s="55" t="s">
        <v>14562</v>
      </c>
      <c r="K2680" s="56">
        <v>1</v>
      </c>
      <c r="L2680" s="56" t="s">
        <v>20532</v>
      </c>
      <c r="M2680" s="57" t="s">
        <v>20537</v>
      </c>
      <c r="N2680" s="58"/>
      <c r="O2680" s="58"/>
      <c r="P2680" s="58">
        <v>9.379999999999999</v>
      </c>
      <c r="Q2680" s="58"/>
      <c r="R2680" s="59"/>
      <c r="S2680" s="59"/>
      <c r="T2680" s="59">
        <v>9.5675999999999988</v>
      </c>
      <c r="U2680" s="59"/>
      <c r="V2680" s="59"/>
      <c r="W2680" s="59"/>
      <c r="X2680" s="59">
        <v>9.758951999999999</v>
      </c>
      <c r="Y2680" s="59"/>
    </row>
    <row r="2681" spans="3:25">
      <c r="C2681" s="13" t="str">
        <f>IFERROR(VLOOKUP(A2681,$H$13:$K$2718,4,0),"")</f>
        <v/>
      </c>
      <c r="H2681" s="54" t="s">
        <v>17226</v>
      </c>
      <c r="I2681" s="55" t="s">
        <v>18385</v>
      </c>
      <c r="J2681" s="55" t="s">
        <v>18386</v>
      </c>
      <c r="K2681" s="56">
        <v>1</v>
      </c>
      <c r="L2681" s="56" t="s">
        <v>20532</v>
      </c>
      <c r="M2681" s="57" t="s">
        <v>20537</v>
      </c>
      <c r="N2681" s="58"/>
      <c r="O2681" s="58"/>
      <c r="P2681" s="58">
        <v>7.6312500000000005</v>
      </c>
      <c r="Q2681" s="58"/>
      <c r="R2681" s="59"/>
      <c r="S2681" s="59"/>
      <c r="T2681" s="59">
        <v>7.7838750000000001</v>
      </c>
      <c r="U2681" s="59"/>
      <c r="V2681" s="59"/>
      <c r="W2681" s="59"/>
      <c r="X2681" s="59">
        <v>7.9395525000000005</v>
      </c>
      <c r="Y2681" s="59"/>
    </row>
    <row r="2682" spans="3:25">
      <c r="C2682" s="13" t="str">
        <f>IFERROR(VLOOKUP(A2682,$H$13:$K$2718,4,0),"")</f>
        <v/>
      </c>
      <c r="H2682" s="54" t="s">
        <v>17227</v>
      </c>
      <c r="I2682" s="55" t="s">
        <v>20493</v>
      </c>
      <c r="J2682" s="55" t="s">
        <v>20494</v>
      </c>
      <c r="K2682" s="56">
        <v>6</v>
      </c>
      <c r="L2682" s="56" t="s">
        <v>20532</v>
      </c>
      <c r="M2682" s="57" t="s">
        <v>20537</v>
      </c>
      <c r="N2682" s="58"/>
      <c r="O2682" s="58"/>
      <c r="P2682" s="58">
        <v>4.1899999999999995</v>
      </c>
      <c r="Q2682" s="58"/>
      <c r="R2682" s="59"/>
      <c r="S2682" s="59"/>
      <c r="T2682" s="59">
        <v>4.2737999999999996</v>
      </c>
      <c r="U2682" s="59"/>
      <c r="V2682" s="59"/>
      <c r="W2682" s="59"/>
      <c r="X2682" s="59">
        <v>4.3592759999999995</v>
      </c>
      <c r="Y2682" s="59"/>
    </row>
    <row r="2683" spans="3:25">
      <c r="C2683" s="13" t="str">
        <f>IFERROR(VLOOKUP(A2683,$H$13:$K$2718,4,0),"")</f>
        <v/>
      </c>
      <c r="H2683" s="54" t="s">
        <v>17228</v>
      </c>
      <c r="I2683" s="55" t="s">
        <v>20495</v>
      </c>
      <c r="J2683" s="55" t="s">
        <v>14562</v>
      </c>
      <c r="K2683" s="56">
        <v>1</v>
      </c>
      <c r="L2683" s="56" t="s">
        <v>20532</v>
      </c>
      <c r="M2683" s="57" t="s">
        <v>20537</v>
      </c>
      <c r="N2683" s="58"/>
      <c r="O2683" s="58"/>
      <c r="P2683" s="58">
        <v>2.81</v>
      </c>
      <c r="Q2683" s="58"/>
      <c r="R2683" s="59"/>
      <c r="S2683" s="59"/>
      <c r="T2683" s="59">
        <v>2.8662000000000001</v>
      </c>
      <c r="U2683" s="59"/>
      <c r="V2683" s="59"/>
      <c r="W2683" s="59"/>
      <c r="X2683" s="59">
        <v>2.923524</v>
      </c>
      <c r="Y2683" s="59"/>
    </row>
    <row r="2684" spans="3:25">
      <c r="C2684" s="13" t="str">
        <f>IFERROR(VLOOKUP(A2684,$H$13:$K$2718,4,0),"")</f>
        <v/>
      </c>
      <c r="H2684" s="54" t="s">
        <v>17229</v>
      </c>
      <c r="I2684" s="55" t="s">
        <v>20496</v>
      </c>
      <c r="J2684" s="55" t="s">
        <v>14562</v>
      </c>
      <c r="K2684" s="56">
        <v>1</v>
      </c>
      <c r="L2684" s="56" t="s">
        <v>20532</v>
      </c>
      <c r="M2684" s="57" t="s">
        <v>20537</v>
      </c>
      <c r="N2684" s="58"/>
      <c r="O2684" s="58"/>
      <c r="P2684" s="58">
        <v>3</v>
      </c>
      <c r="Q2684" s="58"/>
      <c r="R2684" s="59"/>
      <c r="S2684" s="59"/>
      <c r="T2684" s="59">
        <v>3.06</v>
      </c>
      <c r="U2684" s="59"/>
      <c r="V2684" s="59"/>
      <c r="W2684" s="59"/>
      <c r="X2684" s="59">
        <v>3.1212</v>
      </c>
      <c r="Y2684" s="59"/>
    </row>
    <row r="2685" spans="3:25">
      <c r="C2685" s="13" t="str">
        <f>IFERROR(VLOOKUP(A2685,$H$13:$K$2718,4,0),"")</f>
        <v/>
      </c>
      <c r="H2685" s="54" t="s">
        <v>17230</v>
      </c>
      <c r="I2685" s="55" t="s">
        <v>14562</v>
      </c>
      <c r="J2685" s="55" t="s">
        <v>14562</v>
      </c>
      <c r="K2685" s="56">
        <v>1</v>
      </c>
      <c r="L2685" s="56" t="s">
        <v>20532</v>
      </c>
      <c r="M2685" s="57" t="s">
        <v>20537</v>
      </c>
      <c r="N2685" s="58"/>
      <c r="O2685" s="58"/>
      <c r="P2685" s="58">
        <v>5.24</v>
      </c>
      <c r="Q2685" s="58"/>
      <c r="R2685" s="59"/>
      <c r="S2685" s="59"/>
      <c r="T2685" s="59">
        <v>5.3448000000000002</v>
      </c>
      <c r="U2685" s="59"/>
      <c r="V2685" s="59"/>
      <c r="W2685" s="59"/>
      <c r="X2685" s="59">
        <v>5.4516960000000001</v>
      </c>
      <c r="Y2685" s="59"/>
    </row>
    <row r="2686" spans="3:25">
      <c r="C2686" s="13" t="str">
        <f>IFERROR(VLOOKUP(A2686,$H$13:$K$2718,4,0),"")</f>
        <v/>
      </c>
      <c r="H2686" s="54" t="s">
        <v>17231</v>
      </c>
      <c r="I2686" s="55" t="s">
        <v>14562</v>
      </c>
      <c r="J2686" s="55" t="s">
        <v>14562</v>
      </c>
      <c r="K2686" s="56">
        <v>1</v>
      </c>
      <c r="L2686" s="56" t="s">
        <v>20532</v>
      </c>
      <c r="M2686" s="57" t="s">
        <v>20537</v>
      </c>
      <c r="N2686" s="58"/>
      <c r="O2686" s="58"/>
      <c r="P2686" s="58">
        <v>4.9700000000000006</v>
      </c>
      <c r="Q2686" s="58"/>
      <c r="R2686" s="59"/>
      <c r="S2686" s="59"/>
      <c r="T2686" s="59">
        <v>5.0694000000000008</v>
      </c>
      <c r="U2686" s="59"/>
      <c r="V2686" s="59"/>
      <c r="W2686" s="59"/>
      <c r="X2686" s="59">
        <v>5.1707880000000008</v>
      </c>
      <c r="Y2686" s="59"/>
    </row>
    <row r="2687" spans="3:25">
      <c r="C2687" s="13" t="str">
        <f>IFERROR(VLOOKUP(A2687,$H$13:$K$2718,4,0),"")</f>
        <v/>
      </c>
      <c r="H2687" s="54" t="s">
        <v>17232</v>
      </c>
      <c r="I2687" s="55" t="s">
        <v>14562</v>
      </c>
      <c r="J2687" s="55" t="s">
        <v>14562</v>
      </c>
      <c r="K2687" s="56">
        <v>1</v>
      </c>
      <c r="L2687" s="56" t="s">
        <v>20532</v>
      </c>
      <c r="M2687" s="57" t="s">
        <v>20537</v>
      </c>
      <c r="N2687" s="58"/>
      <c r="O2687" s="58"/>
      <c r="P2687" s="58">
        <v>5.18</v>
      </c>
      <c r="Q2687" s="58"/>
      <c r="R2687" s="59"/>
      <c r="S2687" s="59"/>
      <c r="T2687" s="59">
        <v>5.2835999999999999</v>
      </c>
      <c r="U2687" s="59"/>
      <c r="V2687" s="59"/>
      <c r="W2687" s="59"/>
      <c r="X2687" s="59">
        <v>5.3892720000000001</v>
      </c>
      <c r="Y2687" s="59"/>
    </row>
    <row r="2688" spans="3:25">
      <c r="C2688" s="13" t="str">
        <f>IFERROR(VLOOKUP(A2688,$H$13:$K$2718,4,0),"")</f>
        <v/>
      </c>
      <c r="H2688" s="54" t="s">
        <v>17233</v>
      </c>
      <c r="I2688" s="55" t="s">
        <v>14562</v>
      </c>
      <c r="J2688" s="55" t="s">
        <v>14562</v>
      </c>
      <c r="K2688" s="56">
        <v>1</v>
      </c>
      <c r="L2688" s="56" t="s">
        <v>20533</v>
      </c>
      <c r="M2688" s="57" t="s">
        <v>20537</v>
      </c>
      <c r="N2688" s="58"/>
      <c r="O2688" s="58"/>
      <c r="P2688" s="58">
        <v>5.0399999999999991</v>
      </c>
      <c r="Q2688" s="58"/>
      <c r="R2688" s="59"/>
      <c r="S2688" s="59"/>
      <c r="T2688" s="59">
        <v>5.1407999999999987</v>
      </c>
      <c r="U2688" s="59"/>
      <c r="V2688" s="59"/>
      <c r="W2688" s="59"/>
      <c r="X2688" s="59">
        <v>5.2436159999999985</v>
      </c>
      <c r="Y2688" s="59"/>
    </row>
    <row r="2689" spans="3:25">
      <c r="C2689" s="13" t="str">
        <f>IFERROR(VLOOKUP(A2689,$H$13:$K$2718,4,0),"")</f>
        <v/>
      </c>
      <c r="H2689" s="54" t="s">
        <v>17234</v>
      </c>
      <c r="I2689" s="55" t="s">
        <v>14562</v>
      </c>
      <c r="J2689" s="55" t="s">
        <v>14562</v>
      </c>
      <c r="K2689" s="56">
        <v>1</v>
      </c>
      <c r="L2689" s="56" t="s">
        <v>20532</v>
      </c>
      <c r="M2689" s="57" t="s">
        <v>20537</v>
      </c>
      <c r="N2689" s="58"/>
      <c r="O2689" s="58"/>
      <c r="P2689" s="58">
        <v>7.7</v>
      </c>
      <c r="Q2689" s="58"/>
      <c r="R2689" s="59"/>
      <c r="S2689" s="59"/>
      <c r="T2689" s="59">
        <v>7.8540000000000001</v>
      </c>
      <c r="U2689" s="59"/>
      <c r="V2689" s="59"/>
      <c r="W2689" s="59"/>
      <c r="X2689" s="59">
        <v>8.0110799999999998</v>
      </c>
      <c r="Y2689" s="59"/>
    </row>
    <row r="2690" spans="3:25">
      <c r="C2690" s="13" t="str">
        <f>IFERROR(VLOOKUP(A2690,$H$13:$K$2718,4,0),"")</f>
        <v/>
      </c>
      <c r="H2690" s="54" t="s">
        <v>17235</v>
      </c>
      <c r="I2690" s="55" t="s">
        <v>14562</v>
      </c>
      <c r="J2690" s="55" t="s">
        <v>14562</v>
      </c>
      <c r="K2690" s="56">
        <v>1</v>
      </c>
      <c r="L2690" s="56" t="s">
        <v>20532</v>
      </c>
      <c r="M2690" s="57" t="s">
        <v>20537</v>
      </c>
      <c r="N2690" s="58"/>
      <c r="O2690" s="58"/>
      <c r="P2690" s="58">
        <v>10.120000000000001</v>
      </c>
      <c r="Q2690" s="58"/>
      <c r="R2690" s="59"/>
      <c r="S2690" s="59"/>
      <c r="T2690" s="59">
        <v>10.322400000000002</v>
      </c>
      <c r="U2690" s="59"/>
      <c r="V2690" s="59"/>
      <c r="W2690" s="59"/>
      <c r="X2690" s="59">
        <v>10.528848000000002</v>
      </c>
      <c r="Y2690" s="59"/>
    </row>
    <row r="2691" spans="3:25">
      <c r="C2691" s="13" t="str">
        <f>IFERROR(VLOOKUP(A2691,$H$13:$K$2718,4,0),"")</f>
        <v/>
      </c>
      <c r="H2691" s="54" t="s">
        <v>17236</v>
      </c>
      <c r="I2691" s="55" t="s">
        <v>14562</v>
      </c>
      <c r="J2691" s="55" t="s">
        <v>14562</v>
      </c>
      <c r="K2691" s="56">
        <v>1</v>
      </c>
      <c r="L2691" s="56" t="s">
        <v>20532</v>
      </c>
      <c r="M2691" s="57" t="s">
        <v>20537</v>
      </c>
      <c r="N2691" s="58"/>
      <c r="O2691" s="58"/>
      <c r="P2691" s="58">
        <v>9.3999999999999986</v>
      </c>
      <c r="Q2691" s="58"/>
      <c r="R2691" s="59"/>
      <c r="S2691" s="59"/>
      <c r="T2691" s="59">
        <v>9.5879999999999992</v>
      </c>
      <c r="U2691" s="59"/>
      <c r="V2691" s="59"/>
      <c r="W2691" s="59"/>
      <c r="X2691" s="59">
        <v>9.7797599999999996</v>
      </c>
      <c r="Y2691" s="59"/>
    </row>
    <row r="2692" spans="3:25">
      <c r="C2692" s="13" t="str">
        <f>IFERROR(VLOOKUP(A2692,$H$13:$K$2718,4,0),"")</f>
        <v/>
      </c>
      <c r="H2692" s="54" t="s">
        <v>17237</v>
      </c>
      <c r="I2692" s="55" t="s">
        <v>20497</v>
      </c>
      <c r="J2692" s="55" t="s">
        <v>14562</v>
      </c>
      <c r="K2692" s="56">
        <v>1</v>
      </c>
      <c r="L2692" s="56" t="s">
        <v>20532</v>
      </c>
      <c r="M2692" s="57" t="s">
        <v>20537</v>
      </c>
      <c r="N2692" s="58"/>
      <c r="O2692" s="58"/>
      <c r="P2692" s="58">
        <v>4.16</v>
      </c>
      <c r="Q2692" s="58"/>
      <c r="R2692" s="59"/>
      <c r="S2692" s="59"/>
      <c r="T2692" s="59">
        <v>4.2431999999999999</v>
      </c>
      <c r="U2692" s="59"/>
      <c r="V2692" s="59"/>
      <c r="W2692" s="59"/>
      <c r="X2692" s="59">
        <v>4.3280639999999995</v>
      </c>
      <c r="Y2692" s="59"/>
    </row>
    <row r="2693" spans="3:25">
      <c r="C2693" s="13" t="str">
        <f>IFERROR(VLOOKUP(A2693,$H$13:$K$2718,4,0),"")</f>
        <v/>
      </c>
      <c r="H2693" s="54" t="s">
        <v>17238</v>
      </c>
      <c r="I2693" s="55" t="s">
        <v>20498</v>
      </c>
      <c r="J2693" s="55" t="s">
        <v>20499</v>
      </c>
      <c r="K2693" s="56">
        <v>1</v>
      </c>
      <c r="L2693" s="56" t="s">
        <v>20532</v>
      </c>
      <c r="M2693" s="57" t="s">
        <v>20537</v>
      </c>
      <c r="N2693" s="58"/>
      <c r="O2693" s="58"/>
      <c r="P2693" s="58">
        <v>9.2199999999999989</v>
      </c>
      <c r="Q2693" s="58"/>
      <c r="R2693" s="59"/>
      <c r="S2693" s="59"/>
      <c r="T2693" s="59">
        <v>9.404399999999999</v>
      </c>
      <c r="U2693" s="59"/>
      <c r="V2693" s="59"/>
      <c r="W2693" s="59"/>
      <c r="X2693" s="59">
        <v>9.5924879999999995</v>
      </c>
      <c r="Y2693" s="59"/>
    </row>
    <row r="2694" spans="3:25">
      <c r="C2694" s="13" t="str">
        <f>IFERROR(VLOOKUP(A2694,$H$13:$K$2718,4,0),"")</f>
        <v/>
      </c>
      <c r="H2694" s="54" t="s">
        <v>17239</v>
      </c>
      <c r="I2694" s="55" t="s">
        <v>14562</v>
      </c>
      <c r="J2694" s="55" t="s">
        <v>14562</v>
      </c>
      <c r="K2694" s="56">
        <v>1</v>
      </c>
      <c r="L2694" s="56" t="s">
        <v>20532</v>
      </c>
      <c r="M2694" s="57" t="s">
        <v>20537</v>
      </c>
      <c r="N2694" s="58"/>
      <c r="O2694" s="58"/>
      <c r="P2694" s="58">
        <v>7.4299999999999988</v>
      </c>
      <c r="Q2694" s="58"/>
      <c r="R2694" s="59"/>
      <c r="S2694" s="59"/>
      <c r="T2694" s="59">
        <v>7.5785999999999989</v>
      </c>
      <c r="U2694" s="59"/>
      <c r="V2694" s="59"/>
      <c r="W2694" s="59"/>
      <c r="X2694" s="59">
        <v>7.7301719999999987</v>
      </c>
      <c r="Y2694" s="59"/>
    </row>
    <row r="2695" spans="3:25">
      <c r="C2695" s="13" t="str">
        <f>IFERROR(VLOOKUP(A2695,$H$13:$K$2718,4,0),"")</f>
        <v/>
      </c>
      <c r="H2695" s="54" t="s">
        <v>17240</v>
      </c>
      <c r="I2695" s="55" t="s">
        <v>20500</v>
      </c>
      <c r="J2695" s="55" t="s">
        <v>17556</v>
      </c>
      <c r="K2695" s="56">
        <v>1</v>
      </c>
      <c r="L2695" s="56" t="s">
        <v>20532</v>
      </c>
      <c r="M2695" s="57" t="s">
        <v>20537</v>
      </c>
      <c r="N2695" s="58"/>
      <c r="O2695" s="58"/>
      <c r="P2695" s="58">
        <v>7.9299999999999988</v>
      </c>
      <c r="Q2695" s="58"/>
      <c r="R2695" s="59"/>
      <c r="S2695" s="59"/>
      <c r="T2695" s="59">
        <v>8.0885999999999996</v>
      </c>
      <c r="U2695" s="59"/>
      <c r="V2695" s="59"/>
      <c r="W2695" s="59"/>
      <c r="X2695" s="59">
        <v>8.2503719999999987</v>
      </c>
      <c r="Y2695" s="59"/>
    </row>
    <row r="2696" spans="3:25">
      <c r="C2696" s="13" t="str">
        <f>IFERROR(VLOOKUP(A2696,$H$13:$K$2718,4,0),"")</f>
        <v/>
      </c>
      <c r="H2696" s="54" t="s">
        <v>17241</v>
      </c>
      <c r="I2696" s="55" t="s">
        <v>14562</v>
      </c>
      <c r="J2696" s="55" t="s">
        <v>14562</v>
      </c>
      <c r="K2696" s="56">
        <v>1</v>
      </c>
      <c r="L2696" s="56" t="s">
        <v>20532</v>
      </c>
      <c r="M2696" s="57" t="s">
        <v>20537</v>
      </c>
      <c r="N2696" s="58"/>
      <c r="O2696" s="58"/>
      <c r="P2696" s="58">
        <v>13.45</v>
      </c>
      <c r="Q2696" s="58"/>
      <c r="R2696" s="59"/>
      <c r="S2696" s="59"/>
      <c r="T2696" s="59">
        <v>13.718999999999999</v>
      </c>
      <c r="U2696" s="59"/>
      <c r="V2696" s="59"/>
      <c r="W2696" s="59"/>
      <c r="X2696" s="59">
        <v>13.99338</v>
      </c>
      <c r="Y2696" s="59"/>
    </row>
    <row r="2697" spans="3:25">
      <c r="C2697" s="13" t="str">
        <f>IFERROR(VLOOKUP(A2697,$H$13:$K$2718,4,0),"")</f>
        <v/>
      </c>
      <c r="H2697" s="54" t="s">
        <v>17242</v>
      </c>
      <c r="I2697" s="55" t="s">
        <v>14562</v>
      </c>
      <c r="J2697" s="55" t="s">
        <v>20475</v>
      </c>
      <c r="K2697" s="56">
        <v>1</v>
      </c>
      <c r="L2697" s="56" t="s">
        <v>20532</v>
      </c>
      <c r="M2697" s="57" t="s">
        <v>20537</v>
      </c>
      <c r="N2697" s="58"/>
      <c r="O2697" s="58"/>
      <c r="P2697" s="58">
        <v>9.0300000000000011</v>
      </c>
      <c r="Q2697" s="58"/>
      <c r="R2697" s="59"/>
      <c r="S2697" s="59"/>
      <c r="T2697" s="59">
        <v>9.2106000000000012</v>
      </c>
      <c r="U2697" s="59"/>
      <c r="V2697" s="59"/>
      <c r="W2697" s="59"/>
      <c r="X2697" s="59">
        <v>9.3948120000000017</v>
      </c>
      <c r="Y2697" s="59"/>
    </row>
    <row r="2698" spans="3:25">
      <c r="C2698" s="13" t="str">
        <f>IFERROR(VLOOKUP(A2698,$H$13:$K$2718,4,0),"")</f>
        <v/>
      </c>
      <c r="H2698" s="54" t="s">
        <v>17243</v>
      </c>
      <c r="I2698" s="55" t="s">
        <v>20501</v>
      </c>
      <c r="J2698" s="55" t="s">
        <v>14562</v>
      </c>
      <c r="K2698" s="56">
        <v>1</v>
      </c>
      <c r="L2698" s="56" t="s">
        <v>20532</v>
      </c>
      <c r="M2698" s="57" t="s">
        <v>20537</v>
      </c>
      <c r="N2698" s="58"/>
      <c r="O2698" s="58"/>
      <c r="P2698" s="58">
        <v>14.15</v>
      </c>
      <c r="Q2698" s="58"/>
      <c r="R2698" s="59"/>
      <c r="S2698" s="59"/>
      <c r="T2698" s="59">
        <v>14.433</v>
      </c>
      <c r="U2698" s="59"/>
      <c r="V2698" s="59"/>
      <c r="W2698" s="59"/>
      <c r="X2698" s="59">
        <v>14.72166</v>
      </c>
      <c r="Y2698" s="59"/>
    </row>
    <row r="2699" spans="3:25">
      <c r="C2699" s="13" t="str">
        <f>IFERROR(VLOOKUP(A2699,$H$13:$K$2718,4,0),"")</f>
        <v/>
      </c>
      <c r="H2699" s="54" t="s">
        <v>17244</v>
      </c>
      <c r="I2699" s="55" t="s">
        <v>14562</v>
      </c>
      <c r="J2699" s="55" t="s">
        <v>20502</v>
      </c>
      <c r="K2699" s="56">
        <v>1</v>
      </c>
      <c r="L2699" s="56" t="s">
        <v>20532</v>
      </c>
      <c r="M2699" s="57" t="s">
        <v>20537</v>
      </c>
      <c r="N2699" s="58"/>
      <c r="O2699" s="58"/>
      <c r="P2699" s="58">
        <v>34.36</v>
      </c>
      <c r="Q2699" s="58"/>
      <c r="R2699" s="59"/>
      <c r="S2699" s="59"/>
      <c r="T2699" s="59">
        <v>35.047199999999997</v>
      </c>
      <c r="U2699" s="59"/>
      <c r="V2699" s="59"/>
      <c r="W2699" s="59"/>
      <c r="X2699" s="59">
        <v>35.748143999999996</v>
      </c>
      <c r="Y2699" s="59"/>
    </row>
    <row r="2700" spans="3:25">
      <c r="C2700" s="13" t="str">
        <f>IFERROR(VLOOKUP(A2700,$H$13:$K$2718,4,0),"")</f>
        <v/>
      </c>
      <c r="H2700" s="54" t="s">
        <v>17245</v>
      </c>
      <c r="I2700" s="55" t="s">
        <v>20503</v>
      </c>
      <c r="J2700" s="55" t="s">
        <v>14562</v>
      </c>
      <c r="K2700" s="56">
        <v>1</v>
      </c>
      <c r="L2700" s="56" t="s">
        <v>20532</v>
      </c>
      <c r="M2700" s="57" t="s">
        <v>20537</v>
      </c>
      <c r="N2700" s="58"/>
      <c r="O2700" s="58"/>
      <c r="P2700" s="58">
        <v>7.8427499999999979</v>
      </c>
      <c r="Q2700" s="58"/>
      <c r="R2700" s="59"/>
      <c r="S2700" s="59"/>
      <c r="T2700" s="59">
        <v>7.9996049999999981</v>
      </c>
      <c r="U2700" s="59"/>
      <c r="V2700" s="59"/>
      <c r="W2700" s="59"/>
      <c r="X2700" s="59">
        <v>8.1595970999999974</v>
      </c>
      <c r="Y2700" s="59"/>
    </row>
    <row r="2701" spans="3:25">
      <c r="C2701" s="13" t="str">
        <f>IFERROR(VLOOKUP(A2701,$H$13:$K$2718,4,0),"")</f>
        <v/>
      </c>
      <c r="H2701" s="54" t="s">
        <v>17246</v>
      </c>
      <c r="I2701" s="55" t="s">
        <v>20504</v>
      </c>
      <c r="J2701" s="55" t="s">
        <v>20505</v>
      </c>
      <c r="K2701" s="56">
        <v>1</v>
      </c>
      <c r="L2701" s="56" t="s">
        <v>20532</v>
      </c>
      <c r="M2701" s="57" t="s">
        <v>20537</v>
      </c>
      <c r="N2701" s="58"/>
      <c r="O2701" s="58"/>
      <c r="P2701" s="58">
        <v>7.6099999999999985</v>
      </c>
      <c r="Q2701" s="58"/>
      <c r="R2701" s="59"/>
      <c r="S2701" s="59"/>
      <c r="T2701" s="59">
        <v>7.7621999999999982</v>
      </c>
      <c r="U2701" s="59"/>
      <c r="V2701" s="59"/>
      <c r="W2701" s="59"/>
      <c r="X2701" s="59">
        <v>7.9174439999999979</v>
      </c>
      <c r="Y2701" s="59"/>
    </row>
    <row r="2702" spans="3:25">
      <c r="C2702" s="13" t="str">
        <f>IFERROR(VLOOKUP(A2702,$H$13:$K$2718,4,0),"")</f>
        <v/>
      </c>
      <c r="H2702" s="54" t="s">
        <v>17247</v>
      </c>
      <c r="I2702" s="55" t="s">
        <v>20506</v>
      </c>
      <c r="J2702" s="55" t="s">
        <v>14562</v>
      </c>
      <c r="K2702" s="56">
        <v>1</v>
      </c>
      <c r="L2702" s="56" t="s">
        <v>20532</v>
      </c>
      <c r="M2702" s="57" t="s">
        <v>20537</v>
      </c>
      <c r="N2702" s="58"/>
      <c r="O2702" s="58"/>
      <c r="P2702" s="58">
        <v>9.23</v>
      </c>
      <c r="Q2702" s="58"/>
      <c r="R2702" s="59"/>
      <c r="S2702" s="59"/>
      <c r="T2702" s="59">
        <v>9.4146000000000001</v>
      </c>
      <c r="U2702" s="59"/>
      <c r="V2702" s="59"/>
      <c r="W2702" s="59"/>
      <c r="X2702" s="59">
        <v>9.6028920000000006</v>
      </c>
      <c r="Y2702" s="59"/>
    </row>
    <row r="2703" spans="3:25">
      <c r="C2703" s="13" t="str">
        <f>IFERROR(VLOOKUP(A2703,$H$13:$K$2718,4,0),"")</f>
        <v/>
      </c>
      <c r="H2703" s="54" t="s">
        <v>17248</v>
      </c>
      <c r="I2703" s="55" t="s">
        <v>14562</v>
      </c>
      <c r="J2703" s="55" t="s">
        <v>14562</v>
      </c>
      <c r="K2703" s="56">
        <v>1</v>
      </c>
      <c r="L2703" s="56" t="s">
        <v>20532</v>
      </c>
      <c r="M2703" s="57" t="s">
        <v>20537</v>
      </c>
      <c r="N2703" s="58"/>
      <c r="O2703" s="58"/>
      <c r="P2703" s="58">
        <v>5.42</v>
      </c>
      <c r="Q2703" s="58"/>
      <c r="R2703" s="59"/>
      <c r="S2703" s="59"/>
      <c r="T2703" s="59">
        <v>5.5283999999999995</v>
      </c>
      <c r="U2703" s="59"/>
      <c r="V2703" s="59"/>
      <c r="W2703" s="59"/>
      <c r="X2703" s="59">
        <v>5.6389679999999993</v>
      </c>
      <c r="Y2703" s="59"/>
    </row>
    <row r="2704" spans="3:25">
      <c r="C2704" s="13" t="str">
        <f>IFERROR(VLOOKUP(A2704,$H$13:$K$2718,4,0),"")</f>
        <v/>
      </c>
      <c r="H2704" s="54" t="s">
        <v>17249</v>
      </c>
      <c r="I2704" s="55" t="s">
        <v>14562</v>
      </c>
      <c r="J2704" s="55" t="s">
        <v>20507</v>
      </c>
      <c r="K2704" s="56">
        <v>1</v>
      </c>
      <c r="L2704" s="56" t="s">
        <v>20532</v>
      </c>
      <c r="M2704" s="57" t="s">
        <v>20537</v>
      </c>
      <c r="N2704" s="58"/>
      <c r="O2704" s="58"/>
      <c r="P2704" s="58">
        <v>7.1000000000000005</v>
      </c>
      <c r="Q2704" s="58"/>
      <c r="R2704" s="59"/>
      <c r="S2704" s="59"/>
      <c r="T2704" s="59">
        <v>7.2420000000000009</v>
      </c>
      <c r="U2704" s="59"/>
      <c r="V2704" s="59"/>
      <c r="W2704" s="59"/>
      <c r="X2704" s="59">
        <v>7.3868400000000012</v>
      </c>
      <c r="Y2704" s="59"/>
    </row>
    <row r="2705" spans="3:25">
      <c r="C2705" s="13" t="str">
        <f>IFERROR(VLOOKUP(A2705,$H$13:$K$2718,4,0),"")</f>
        <v/>
      </c>
      <c r="H2705" s="54" t="s">
        <v>17250</v>
      </c>
      <c r="I2705" s="55" t="s">
        <v>20508</v>
      </c>
      <c r="J2705" s="55" t="s">
        <v>14562</v>
      </c>
      <c r="K2705" s="56">
        <v>1</v>
      </c>
      <c r="L2705" s="56" t="s">
        <v>20532</v>
      </c>
      <c r="M2705" s="57" t="s">
        <v>20537</v>
      </c>
      <c r="N2705" s="58"/>
      <c r="O2705" s="58"/>
      <c r="P2705" s="58">
        <v>4.2300000000000004</v>
      </c>
      <c r="Q2705" s="58"/>
      <c r="R2705" s="59"/>
      <c r="S2705" s="59"/>
      <c r="T2705" s="59">
        <v>4.3146000000000004</v>
      </c>
      <c r="U2705" s="59"/>
      <c r="V2705" s="59"/>
      <c r="W2705" s="59"/>
      <c r="X2705" s="59">
        <v>4.4008920000000007</v>
      </c>
      <c r="Y2705" s="59"/>
    </row>
    <row r="2706" spans="3:25">
      <c r="C2706" s="13" t="str">
        <f>IFERROR(VLOOKUP(A2706,$H$13:$K$2718,4,0),"")</f>
        <v/>
      </c>
      <c r="H2706" s="54" t="s">
        <v>17251</v>
      </c>
      <c r="I2706" s="55" t="s">
        <v>20509</v>
      </c>
      <c r="J2706" s="55" t="s">
        <v>14562</v>
      </c>
      <c r="K2706" s="56">
        <v>1</v>
      </c>
      <c r="L2706" s="56" t="s">
        <v>20532</v>
      </c>
      <c r="M2706" s="57" t="s">
        <v>20537</v>
      </c>
      <c r="N2706" s="58"/>
      <c r="O2706" s="58"/>
      <c r="P2706" s="58">
        <v>10.559999999999999</v>
      </c>
      <c r="Q2706" s="58"/>
      <c r="R2706" s="59"/>
      <c r="S2706" s="59"/>
      <c r="T2706" s="59">
        <v>10.771199999999999</v>
      </c>
      <c r="U2706" s="59"/>
      <c r="V2706" s="59"/>
      <c r="W2706" s="59"/>
      <c r="X2706" s="59">
        <v>10.986623999999999</v>
      </c>
      <c r="Y2706" s="59"/>
    </row>
    <row r="2707" spans="3:25">
      <c r="C2707" s="13" t="str">
        <f>IFERROR(VLOOKUP(A2707,$H$13:$K$2718,4,0),"")</f>
        <v/>
      </c>
      <c r="H2707" s="54" t="s">
        <v>17252</v>
      </c>
      <c r="I2707" s="55" t="s">
        <v>20510</v>
      </c>
      <c r="J2707" s="55" t="s">
        <v>14562</v>
      </c>
      <c r="K2707" s="56">
        <v>1</v>
      </c>
      <c r="L2707" s="56" t="s">
        <v>20532</v>
      </c>
      <c r="M2707" s="57" t="s">
        <v>20537</v>
      </c>
      <c r="N2707" s="58"/>
      <c r="O2707" s="58"/>
      <c r="P2707" s="58">
        <v>3</v>
      </c>
      <c r="Q2707" s="58"/>
      <c r="R2707" s="59"/>
      <c r="S2707" s="59"/>
      <c r="T2707" s="59">
        <v>3.06</v>
      </c>
      <c r="U2707" s="59"/>
      <c r="V2707" s="59"/>
      <c r="W2707" s="59"/>
      <c r="X2707" s="59">
        <v>3.1212</v>
      </c>
      <c r="Y2707" s="59"/>
    </row>
    <row r="2708" spans="3:25">
      <c r="C2708" s="13" t="str">
        <f>IFERROR(VLOOKUP(A2708,$H$13:$K$2718,4,0),"")</f>
        <v/>
      </c>
      <c r="H2708" s="54" t="s">
        <v>17253</v>
      </c>
      <c r="I2708" s="55" t="s">
        <v>20511</v>
      </c>
      <c r="J2708" s="55" t="s">
        <v>20512</v>
      </c>
      <c r="K2708" s="56">
        <v>1</v>
      </c>
      <c r="L2708" s="56" t="s">
        <v>20532</v>
      </c>
      <c r="M2708" s="57" t="s">
        <v>20537</v>
      </c>
      <c r="N2708" s="58"/>
      <c r="O2708" s="58"/>
      <c r="P2708" s="58">
        <v>5.08</v>
      </c>
      <c r="Q2708" s="58"/>
      <c r="R2708" s="59"/>
      <c r="S2708" s="59"/>
      <c r="T2708" s="59">
        <v>5.1816000000000004</v>
      </c>
      <c r="U2708" s="59"/>
      <c r="V2708" s="59"/>
      <c r="W2708" s="59"/>
      <c r="X2708" s="59">
        <v>5.2852320000000006</v>
      </c>
      <c r="Y2708" s="59"/>
    </row>
    <row r="2709" spans="3:25">
      <c r="C2709" s="13" t="str">
        <f>IFERROR(VLOOKUP(A2709,$H$13:$K$2718,4,0),"")</f>
        <v/>
      </c>
      <c r="H2709" s="54" t="s">
        <v>17254</v>
      </c>
      <c r="I2709" s="55" t="s">
        <v>20513</v>
      </c>
      <c r="J2709" s="55" t="s">
        <v>14562</v>
      </c>
      <c r="K2709" s="56">
        <v>1</v>
      </c>
      <c r="L2709" s="56" t="s">
        <v>20532</v>
      </c>
      <c r="M2709" s="57" t="s">
        <v>20537</v>
      </c>
      <c r="N2709" s="58"/>
      <c r="O2709" s="58"/>
      <c r="P2709" s="58">
        <v>4.6300000000000008</v>
      </c>
      <c r="Q2709" s="58"/>
      <c r="R2709" s="59"/>
      <c r="S2709" s="59"/>
      <c r="T2709" s="59">
        <v>4.7226000000000008</v>
      </c>
      <c r="U2709" s="59"/>
      <c r="V2709" s="59"/>
      <c r="W2709" s="59"/>
      <c r="X2709" s="59">
        <v>4.8170520000000012</v>
      </c>
      <c r="Y2709" s="59"/>
    </row>
    <row r="2710" spans="3:25">
      <c r="C2710" s="13" t="str">
        <f>IFERROR(VLOOKUP(A2710,$H$13:$K$2718,4,0),"")</f>
        <v/>
      </c>
      <c r="H2710" s="54" t="s">
        <v>17255</v>
      </c>
      <c r="I2710" s="55" t="s">
        <v>20514</v>
      </c>
      <c r="J2710" s="55" t="s">
        <v>14562</v>
      </c>
      <c r="K2710" s="56">
        <v>1</v>
      </c>
      <c r="L2710" s="56" t="s">
        <v>20532</v>
      </c>
      <c r="M2710" s="57" t="s">
        <v>20537</v>
      </c>
      <c r="N2710" s="58"/>
      <c r="O2710" s="58"/>
      <c r="P2710" s="58">
        <v>6.9999999999999991</v>
      </c>
      <c r="Q2710" s="58"/>
      <c r="R2710" s="59"/>
      <c r="S2710" s="59"/>
      <c r="T2710" s="59">
        <v>7.1399999999999988</v>
      </c>
      <c r="U2710" s="59"/>
      <c r="V2710" s="59"/>
      <c r="W2710" s="59"/>
      <c r="X2710" s="59">
        <v>7.2827999999999991</v>
      </c>
      <c r="Y2710" s="59"/>
    </row>
    <row r="2711" spans="3:25">
      <c r="C2711" s="13" t="str">
        <f>IFERROR(VLOOKUP(A2711,$H$13:$K$2718,4,0),"")</f>
        <v/>
      </c>
      <c r="H2711" s="54" t="s">
        <v>17256</v>
      </c>
      <c r="I2711" s="55" t="s">
        <v>20515</v>
      </c>
      <c r="J2711" s="55" t="s">
        <v>20516</v>
      </c>
      <c r="K2711" s="56">
        <v>1</v>
      </c>
      <c r="L2711" s="56" t="s">
        <v>20532</v>
      </c>
      <c r="M2711" s="57" t="s">
        <v>20537</v>
      </c>
      <c r="N2711" s="58"/>
      <c r="O2711" s="58"/>
      <c r="P2711" s="58">
        <v>11.29</v>
      </c>
      <c r="Q2711" s="58"/>
      <c r="R2711" s="59"/>
      <c r="S2711" s="59"/>
      <c r="T2711" s="59">
        <v>11.515799999999999</v>
      </c>
      <c r="U2711" s="59"/>
      <c r="V2711" s="59"/>
      <c r="W2711" s="59"/>
      <c r="X2711" s="59">
        <v>11.746115999999999</v>
      </c>
      <c r="Y2711" s="59"/>
    </row>
    <row r="2712" spans="3:25">
      <c r="C2712" s="13" t="str">
        <f>IFERROR(VLOOKUP(A2712,$H$13:$K$2718,4,0),"")</f>
        <v/>
      </c>
      <c r="H2712" s="54" t="s">
        <v>17257</v>
      </c>
      <c r="I2712" s="55" t="s">
        <v>20517</v>
      </c>
      <c r="J2712" s="55" t="s">
        <v>14562</v>
      </c>
      <c r="K2712" s="56">
        <v>1</v>
      </c>
      <c r="L2712" s="56" t="s">
        <v>20532</v>
      </c>
      <c r="M2712" s="57" t="s">
        <v>20537</v>
      </c>
      <c r="N2712" s="58"/>
      <c r="O2712" s="58"/>
      <c r="P2712" s="58">
        <v>5.9799999999999995</v>
      </c>
      <c r="Q2712" s="58"/>
      <c r="R2712" s="59"/>
      <c r="S2712" s="59"/>
      <c r="T2712" s="59">
        <v>6.0995999999999997</v>
      </c>
      <c r="U2712" s="59"/>
      <c r="V2712" s="59"/>
      <c r="W2712" s="59"/>
      <c r="X2712" s="59">
        <v>6.2215919999999993</v>
      </c>
      <c r="Y2712" s="59"/>
    </row>
    <row r="2713" spans="3:25">
      <c r="C2713" s="13" t="str">
        <f>IFERROR(VLOOKUP(A2713,$H$13:$K$2718,4,0),"")</f>
        <v/>
      </c>
      <c r="H2713" s="54" t="s">
        <v>17258</v>
      </c>
      <c r="I2713" s="55" t="s">
        <v>20518</v>
      </c>
      <c r="J2713" s="55" t="s">
        <v>14562</v>
      </c>
      <c r="K2713" s="56">
        <v>1</v>
      </c>
      <c r="L2713" s="56" t="s">
        <v>20532</v>
      </c>
      <c r="M2713" s="57" t="s">
        <v>20537</v>
      </c>
      <c r="N2713" s="58"/>
      <c r="O2713" s="58"/>
      <c r="P2713" s="58">
        <v>13.5</v>
      </c>
      <c r="Q2713" s="58"/>
      <c r="R2713" s="59"/>
      <c r="S2713" s="59"/>
      <c r="T2713" s="59">
        <v>13.77</v>
      </c>
      <c r="U2713" s="59"/>
      <c r="V2713" s="59"/>
      <c r="W2713" s="59"/>
      <c r="X2713" s="59">
        <v>14.045399999999999</v>
      </c>
      <c r="Y2713" s="59"/>
    </row>
    <row r="2714" spans="3:25">
      <c r="C2714" s="13" t="str">
        <f>IFERROR(VLOOKUP(A2714,$H$13:$K$2718,4,0),"")</f>
        <v/>
      </c>
      <c r="H2714" s="54" t="s">
        <v>17259</v>
      </c>
      <c r="I2714" s="55" t="s">
        <v>20517</v>
      </c>
      <c r="J2714" s="55" t="s">
        <v>14562</v>
      </c>
      <c r="K2714" s="56">
        <v>1</v>
      </c>
      <c r="L2714" s="56" t="s">
        <v>20532</v>
      </c>
      <c r="M2714" s="57" t="s">
        <v>20537</v>
      </c>
      <c r="N2714" s="58"/>
      <c r="O2714" s="58"/>
      <c r="P2714" s="58">
        <v>4.2200000000000006</v>
      </c>
      <c r="Q2714" s="58"/>
      <c r="R2714" s="59"/>
      <c r="S2714" s="59"/>
      <c r="T2714" s="59">
        <v>4.3044000000000002</v>
      </c>
      <c r="U2714" s="59"/>
      <c r="V2714" s="59"/>
      <c r="W2714" s="59"/>
      <c r="X2714" s="59">
        <v>4.3904880000000004</v>
      </c>
      <c r="Y2714" s="59"/>
    </row>
    <row r="2715" spans="3:25">
      <c r="C2715" s="13" t="str">
        <f>IFERROR(VLOOKUP(A2715,$H$13:$K$2718,4,0),"")</f>
        <v/>
      </c>
      <c r="H2715" s="54" t="s">
        <v>17260</v>
      </c>
      <c r="I2715" s="55" t="s">
        <v>20519</v>
      </c>
      <c r="J2715" s="55" t="s">
        <v>14562</v>
      </c>
      <c r="K2715" s="56">
        <v>1</v>
      </c>
      <c r="L2715" s="56" t="s">
        <v>20532</v>
      </c>
      <c r="M2715" s="57" t="s">
        <v>20537</v>
      </c>
      <c r="N2715" s="58"/>
      <c r="O2715" s="58"/>
      <c r="P2715" s="58">
        <v>2.16</v>
      </c>
      <c r="Q2715" s="58"/>
      <c r="R2715" s="59"/>
      <c r="S2715" s="59"/>
      <c r="T2715" s="59">
        <v>2.2032000000000003</v>
      </c>
      <c r="U2715" s="59"/>
      <c r="V2715" s="59"/>
      <c r="W2715" s="59"/>
      <c r="X2715" s="59">
        <v>2.2472640000000004</v>
      </c>
      <c r="Y2715" s="59"/>
    </row>
    <row r="2716" spans="3:25">
      <c r="C2716" s="13" t="str">
        <f>IFERROR(VLOOKUP(A2716,$H$13:$K$2718,4,0),"")</f>
        <v/>
      </c>
      <c r="H2716" s="54" t="s">
        <v>17261</v>
      </c>
      <c r="I2716" s="55" t="s">
        <v>20520</v>
      </c>
      <c r="J2716" s="55" t="s">
        <v>14562</v>
      </c>
      <c r="K2716" s="56">
        <v>1</v>
      </c>
      <c r="L2716" s="56" t="s">
        <v>20532</v>
      </c>
      <c r="M2716" s="57" t="s">
        <v>20537</v>
      </c>
      <c r="N2716" s="58"/>
      <c r="O2716" s="58"/>
      <c r="P2716" s="58">
        <v>4.1999999999999993</v>
      </c>
      <c r="Q2716" s="58"/>
      <c r="R2716" s="59"/>
      <c r="S2716" s="59"/>
      <c r="T2716" s="59">
        <v>4.2839999999999989</v>
      </c>
      <c r="U2716" s="59"/>
      <c r="V2716" s="59"/>
      <c r="W2716" s="59"/>
      <c r="X2716" s="59">
        <v>4.3696799999999989</v>
      </c>
      <c r="Y2716" s="59"/>
    </row>
    <row r="2717" spans="3:25">
      <c r="C2717" s="13" t="str">
        <f>IFERROR(VLOOKUP(A2717,$H$13:$K$2718,4,0),"")</f>
        <v/>
      </c>
      <c r="H2717" s="54" t="s">
        <v>17262</v>
      </c>
      <c r="I2717" s="55" t="s">
        <v>20521</v>
      </c>
      <c r="J2717" s="55" t="s">
        <v>14562</v>
      </c>
      <c r="K2717" s="56">
        <v>1</v>
      </c>
      <c r="L2717" s="56" t="s">
        <v>20533</v>
      </c>
      <c r="M2717" s="57" t="s">
        <v>20537</v>
      </c>
      <c r="N2717" s="58"/>
      <c r="O2717" s="58"/>
      <c r="P2717" s="58">
        <v>5.5600000000000005</v>
      </c>
      <c r="Q2717" s="58"/>
      <c r="R2717" s="59"/>
      <c r="S2717" s="59"/>
      <c r="T2717" s="59">
        <v>5.6712000000000007</v>
      </c>
      <c r="U2717" s="59"/>
      <c r="V2717" s="59"/>
      <c r="W2717" s="59"/>
      <c r="X2717" s="59">
        <v>5.7846240000000009</v>
      </c>
      <c r="Y2717" s="59"/>
    </row>
    <row r="2718" spans="3:25">
      <c r="C2718" s="13" t="str">
        <f>IFERROR(VLOOKUP(A2718,$H$13:$K$2718,4,0),"")</f>
        <v/>
      </c>
      <c r="H2718" s="54" t="s">
        <v>17263</v>
      </c>
      <c r="I2718" s="55" t="s">
        <v>14562</v>
      </c>
      <c r="J2718" s="55" t="s">
        <v>20522</v>
      </c>
      <c r="K2718" s="56">
        <v>1</v>
      </c>
      <c r="L2718" s="56" t="s">
        <v>20532</v>
      </c>
      <c r="M2718" s="57" t="s">
        <v>20537</v>
      </c>
      <c r="N2718" s="58"/>
      <c r="O2718" s="58"/>
      <c r="P2718" s="58">
        <v>5.0999999999999996</v>
      </c>
      <c r="Q2718" s="58"/>
      <c r="R2718" s="59"/>
      <c r="S2718" s="59"/>
      <c r="T2718" s="59">
        <v>5.202</v>
      </c>
      <c r="U2718" s="59"/>
      <c r="V2718" s="59"/>
      <c r="W2718" s="59"/>
      <c r="X2718" s="59">
        <v>5.3060400000000003</v>
      </c>
      <c r="Y2718" s="59"/>
    </row>
  </sheetData>
  <sheetProtection selectLockedCells="1"/>
  <autoFilter ref="A13:Y2718" xr:uid="{B807A640-E55F-4015-83FE-C35BD0BB496E}"/>
  <dataConsolidate/>
  <mergeCells count="10">
    <mergeCell ref="V11:Y11"/>
    <mergeCell ref="A53:C53"/>
    <mergeCell ref="A54:C54"/>
    <mergeCell ref="A55:C55"/>
    <mergeCell ref="A1:G1"/>
    <mergeCell ref="A2:G2"/>
    <mergeCell ref="N11:Q11"/>
    <mergeCell ref="R11:U11"/>
    <mergeCell ref="A56:G62"/>
    <mergeCell ref="A52:G52"/>
  </mergeCells>
  <printOptions horizontalCentered="1"/>
  <pageMargins left="0.7" right="0.7" top="0.32" bottom="0.32" header="0.3" footer="0.3"/>
  <pageSetup paperSize="9" scale="83" orientation="portrait" useFirstPageNumber="1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B7B34-CF01-49FD-A9DF-1FDC49C5AD7C}">
  <dimension ref="A1:Z2532"/>
  <sheetViews>
    <sheetView topLeftCell="AA1" workbookViewId="0">
      <selection activeCell="AA1" sqref="A1:XFD1048576"/>
    </sheetView>
  </sheetViews>
  <sheetFormatPr defaultColWidth="9" defaultRowHeight="15"/>
  <cols>
    <col min="1" max="1" width="5.75" style="1" hidden="1" customWidth="1"/>
    <col min="2" max="2" width="41.875" style="1" hidden="1" customWidth="1"/>
    <col min="3" max="4" width="39" style="1" hidden="1" customWidth="1"/>
    <col min="5" max="5" width="8.625" style="1" hidden="1" customWidth="1"/>
    <col min="6" max="6" width="31.375" style="1" hidden="1" customWidth="1"/>
    <col min="7" max="7" width="6.375" style="1" hidden="1" customWidth="1"/>
    <col min="8" max="8" width="14.75" style="1" hidden="1" customWidth="1"/>
    <col min="9" max="9" width="17.125" style="1" hidden="1" customWidth="1"/>
    <col min="10" max="10" width="17.125" style="2" hidden="1" customWidth="1"/>
    <col min="11" max="11" width="20.375" style="1" hidden="1" customWidth="1"/>
    <col min="12" max="12" width="18.125" style="1" hidden="1" customWidth="1"/>
    <col min="13" max="13" width="12.75" style="1" hidden="1" customWidth="1"/>
    <col min="14" max="14" width="21.625" style="1" hidden="1" customWidth="1"/>
    <col min="15" max="15" width="26.25" style="1" hidden="1" customWidth="1"/>
    <col min="16" max="16" width="51.625" style="1" hidden="1" customWidth="1"/>
    <col min="17" max="17" width="10.25" style="1" hidden="1" customWidth="1"/>
    <col min="18" max="18" width="15.5" style="1" hidden="1" customWidth="1"/>
    <col min="19" max="19" width="17.625" style="1" hidden="1" customWidth="1"/>
    <col min="20" max="20" width="10.25" style="1" hidden="1" customWidth="1"/>
    <col min="21" max="21" width="11.125" style="1" hidden="1" customWidth="1"/>
    <col min="22" max="22" width="17.625" style="1" hidden="1" customWidth="1"/>
    <col min="23" max="23" width="15.625" style="1" hidden="1" customWidth="1"/>
    <col min="24" max="24" width="22.375" style="1" hidden="1" customWidth="1"/>
    <col min="25" max="26" width="14.75" style="1" hidden="1" customWidth="1"/>
    <col min="27" max="16384" width="9" style="1"/>
  </cols>
  <sheetData>
    <row r="1" spans="1:26">
      <c r="A1" s="1" t="s">
        <v>3</v>
      </c>
      <c r="B1" s="1" t="s">
        <v>4</v>
      </c>
      <c r="C1" s="1" t="s">
        <v>7</v>
      </c>
      <c r="E1" s="1" t="s">
        <v>8</v>
      </c>
      <c r="F1" s="1" t="s">
        <v>9</v>
      </c>
      <c r="G1" s="1" t="s">
        <v>12648</v>
      </c>
      <c r="H1" s="1" t="s">
        <v>12649</v>
      </c>
      <c r="I1" s="1" t="s">
        <v>11604</v>
      </c>
      <c r="K1" s="1" t="s">
        <v>5</v>
      </c>
      <c r="L1" s="1" t="s">
        <v>6</v>
      </c>
      <c r="M1" s="1" t="s">
        <v>12650</v>
      </c>
      <c r="N1" s="1" t="s">
        <v>10</v>
      </c>
      <c r="O1" s="1" t="s">
        <v>11</v>
      </c>
      <c r="P1" s="1" t="s">
        <v>12651</v>
      </c>
      <c r="Q1" s="1" t="s">
        <v>18</v>
      </c>
      <c r="R1" s="1" t="s">
        <v>16</v>
      </c>
      <c r="S1" s="1" t="s">
        <v>17</v>
      </c>
      <c r="T1" s="1" t="s">
        <v>12</v>
      </c>
      <c r="U1" s="1" t="s">
        <v>13</v>
      </c>
      <c r="V1" s="1" t="s">
        <v>12652</v>
      </c>
      <c r="W1" s="1" t="s">
        <v>14</v>
      </c>
      <c r="X1" s="1" t="s">
        <v>15</v>
      </c>
      <c r="Y1" s="1" t="s">
        <v>12653</v>
      </c>
      <c r="Z1" s="1" t="s">
        <v>12654</v>
      </c>
    </row>
    <row r="2" spans="1:26">
      <c r="A2" s="1" t="s">
        <v>19</v>
      </c>
      <c r="B2" s="1" t="s">
        <v>20</v>
      </c>
      <c r="C2" s="1" t="s">
        <v>11621</v>
      </c>
      <c r="D2" s="1" t="str">
        <f>CONCATENATE(E2," ",F2," ","(", G2,")")</f>
        <v>03-885 WARSZAWA (MI)</v>
      </c>
      <c r="E2" s="1" t="s">
        <v>11622</v>
      </c>
      <c r="F2" s="1" t="s">
        <v>24</v>
      </c>
      <c r="G2" s="1" t="s">
        <v>12655</v>
      </c>
      <c r="H2" s="1" t="s">
        <v>12656</v>
      </c>
      <c r="J2" s="5" t="str">
        <f>CONCATENATE(0,I2)</f>
        <v>0</v>
      </c>
      <c r="K2" s="1" t="s">
        <v>21</v>
      </c>
      <c r="L2" s="1" t="s">
        <v>22</v>
      </c>
      <c r="M2" s="1" t="s">
        <v>23</v>
      </c>
      <c r="Q2" s="1" t="s">
        <v>25</v>
      </c>
      <c r="R2" s="1" t="s">
        <v>12657</v>
      </c>
      <c r="S2" s="1">
        <v>0</v>
      </c>
      <c r="T2" s="1">
        <v>0</v>
      </c>
      <c r="U2" s="1">
        <v>0</v>
      </c>
      <c r="V2" s="1">
        <v>0</v>
      </c>
      <c r="W2" s="1">
        <v>0</v>
      </c>
      <c r="X2" s="1">
        <v>0</v>
      </c>
      <c r="Y2" s="1">
        <v>80</v>
      </c>
    </row>
    <row r="3" spans="1:26">
      <c r="A3" s="1" t="s">
        <v>26</v>
      </c>
      <c r="B3" s="1" t="s">
        <v>27</v>
      </c>
      <c r="C3" s="1" t="s">
        <v>31</v>
      </c>
      <c r="D3" s="1" t="str">
        <f t="shared" ref="D3:D66" si="0">CONCATENATE(E3," ",F3," ","(", G3,")")</f>
        <v>22100 COMO (CO)</v>
      </c>
      <c r="E3" s="1">
        <v>22100</v>
      </c>
      <c r="F3" s="1" t="s">
        <v>32</v>
      </c>
      <c r="G3" s="1" t="s">
        <v>12658</v>
      </c>
      <c r="H3" s="1" t="s">
        <v>12659</v>
      </c>
      <c r="I3" s="1">
        <v>589490135</v>
      </c>
      <c r="J3" s="5" t="str">
        <f t="shared" ref="J3:J66" si="1">CONCATENATE(0,I3)</f>
        <v>0589490135</v>
      </c>
      <c r="K3" s="1" t="s">
        <v>12660</v>
      </c>
      <c r="L3" s="1" t="s">
        <v>12661</v>
      </c>
      <c r="M3" s="1" t="s">
        <v>30</v>
      </c>
      <c r="N3" s="1" t="s">
        <v>33</v>
      </c>
      <c r="P3" s="1" t="s">
        <v>34</v>
      </c>
      <c r="Q3" s="1" t="s">
        <v>25</v>
      </c>
      <c r="R3" s="1" t="s">
        <v>12657</v>
      </c>
      <c r="S3" s="1">
        <v>0</v>
      </c>
      <c r="T3" s="3">
        <v>306690.18</v>
      </c>
      <c r="U3" s="1">
        <v>-911.44</v>
      </c>
      <c r="V3" s="1">
        <v>-911.44</v>
      </c>
      <c r="W3" s="1">
        <v>-911.44</v>
      </c>
      <c r="X3" s="1">
        <v>-911.44</v>
      </c>
      <c r="Y3" s="1">
        <v>1</v>
      </c>
    </row>
    <row r="4" spans="1:26">
      <c r="A4" s="1" t="s">
        <v>35</v>
      </c>
      <c r="B4" s="1" t="s">
        <v>36</v>
      </c>
      <c r="C4" s="1" t="s">
        <v>39</v>
      </c>
      <c r="D4" s="1" t="str">
        <f t="shared" si="0"/>
        <v>21042 CARONNO PERTUSELLA (VA)</v>
      </c>
      <c r="E4" s="1">
        <v>21042</v>
      </c>
      <c r="F4" s="1" t="s">
        <v>40</v>
      </c>
      <c r="G4" s="1" t="s">
        <v>12662</v>
      </c>
      <c r="H4" s="1" t="s">
        <v>12659</v>
      </c>
      <c r="I4" s="1">
        <v>682500129</v>
      </c>
      <c r="J4" s="5" t="str">
        <f t="shared" si="1"/>
        <v>0682500129</v>
      </c>
      <c r="K4" s="1" t="s">
        <v>12660</v>
      </c>
      <c r="L4" s="1" t="s">
        <v>12663</v>
      </c>
      <c r="M4" s="1" t="s">
        <v>38</v>
      </c>
      <c r="N4" s="1" t="s">
        <v>41</v>
      </c>
      <c r="P4" s="1" t="s">
        <v>42</v>
      </c>
      <c r="Q4" s="1" t="s">
        <v>25</v>
      </c>
      <c r="R4" s="1" t="s">
        <v>12657</v>
      </c>
      <c r="S4" s="1">
        <v>0</v>
      </c>
      <c r="T4" s="3">
        <v>234190.35</v>
      </c>
      <c r="U4" s="1">
        <v>0</v>
      </c>
      <c r="V4" s="1">
        <v>0</v>
      </c>
      <c r="W4" s="1">
        <v>0</v>
      </c>
      <c r="X4" s="1">
        <v>0</v>
      </c>
      <c r="Y4" s="1">
        <v>2</v>
      </c>
    </row>
    <row r="5" spans="1:26">
      <c r="A5" s="1" t="s">
        <v>43</v>
      </c>
      <c r="B5" s="1" t="s">
        <v>44</v>
      </c>
      <c r="C5" s="1" t="s">
        <v>47</v>
      </c>
      <c r="D5" s="1" t="str">
        <f t="shared" si="0"/>
        <v>20099 SESTO SAN GIOVANNI (MI)</v>
      </c>
      <c r="E5" s="1">
        <v>20099</v>
      </c>
      <c r="F5" s="1" t="s">
        <v>48</v>
      </c>
      <c r="G5" s="1" t="s">
        <v>12655</v>
      </c>
      <c r="H5" s="1" t="s">
        <v>12664</v>
      </c>
      <c r="I5" s="1">
        <v>5235440962</v>
      </c>
      <c r="J5" s="5" t="str">
        <f t="shared" si="1"/>
        <v>05235440962</v>
      </c>
      <c r="K5" s="1" t="s">
        <v>28</v>
      </c>
      <c r="L5" s="1" t="s">
        <v>45</v>
      </c>
      <c r="M5" s="1" t="s">
        <v>46</v>
      </c>
      <c r="N5" s="1" t="s">
        <v>49</v>
      </c>
      <c r="P5" s="1" t="s">
        <v>50</v>
      </c>
      <c r="Q5" s="1" t="s">
        <v>25</v>
      </c>
      <c r="R5" s="1" t="s">
        <v>12657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4</v>
      </c>
    </row>
    <row r="6" spans="1:26">
      <c r="A6" s="1" t="s">
        <v>51</v>
      </c>
      <c r="B6" s="1" t="s">
        <v>52</v>
      </c>
      <c r="C6" s="1" t="s">
        <v>54</v>
      </c>
      <c r="D6" s="1" t="str">
        <f t="shared" si="0"/>
        <v>90135 PALERMO (PA)</v>
      </c>
      <c r="E6" s="1">
        <v>90135</v>
      </c>
      <c r="F6" s="1" t="s">
        <v>55</v>
      </c>
      <c r="G6" s="1" t="s">
        <v>12665</v>
      </c>
      <c r="H6" s="1" t="s">
        <v>12656</v>
      </c>
      <c r="I6" s="1">
        <v>4380090821</v>
      </c>
      <c r="J6" s="5" t="str">
        <f t="shared" si="1"/>
        <v>04380090821</v>
      </c>
      <c r="K6" s="1" t="s">
        <v>28</v>
      </c>
      <c r="L6" s="1" t="s">
        <v>45</v>
      </c>
      <c r="M6" s="1" t="s">
        <v>53</v>
      </c>
      <c r="N6" s="1" t="s">
        <v>56</v>
      </c>
      <c r="P6" s="1" t="s">
        <v>57</v>
      </c>
      <c r="Q6" s="1" t="s">
        <v>25</v>
      </c>
      <c r="R6" s="1" t="s">
        <v>12657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5</v>
      </c>
    </row>
    <row r="7" spans="1:26">
      <c r="A7" s="1" t="s">
        <v>58</v>
      </c>
      <c r="B7" s="1" t="s">
        <v>59</v>
      </c>
      <c r="C7" s="1" t="s">
        <v>61</v>
      </c>
      <c r="D7" s="1" t="str">
        <f t="shared" si="0"/>
        <v>20017 RHO (MI)</v>
      </c>
      <c r="E7" s="1">
        <v>20017</v>
      </c>
      <c r="F7" s="1" t="s">
        <v>62</v>
      </c>
      <c r="G7" s="1" t="s">
        <v>12655</v>
      </c>
      <c r="H7" s="1" t="s">
        <v>12666</v>
      </c>
      <c r="I7" s="1">
        <v>10276210159</v>
      </c>
      <c r="J7" s="5" t="str">
        <f t="shared" si="1"/>
        <v>010276210159</v>
      </c>
      <c r="K7" s="1" t="s">
        <v>28</v>
      </c>
      <c r="L7" s="1" t="s">
        <v>45</v>
      </c>
      <c r="M7" s="1" t="s">
        <v>60</v>
      </c>
      <c r="N7" s="1" t="s">
        <v>63</v>
      </c>
      <c r="Q7" s="1" t="s">
        <v>25</v>
      </c>
      <c r="R7" s="1" t="s">
        <v>12657</v>
      </c>
      <c r="S7" s="1">
        <v>0</v>
      </c>
      <c r="T7" s="3">
        <v>4308.3900000000003</v>
      </c>
      <c r="U7" s="1">
        <v>0</v>
      </c>
      <c r="V7" s="1">
        <v>0</v>
      </c>
      <c r="W7" s="1">
        <v>0</v>
      </c>
      <c r="X7" s="1">
        <v>0</v>
      </c>
      <c r="Y7" s="1">
        <v>6</v>
      </c>
    </row>
    <row r="8" spans="1:26">
      <c r="A8" s="1" t="s">
        <v>64</v>
      </c>
      <c r="B8" s="1" t="s">
        <v>11623</v>
      </c>
      <c r="C8" s="1" t="s">
        <v>66</v>
      </c>
      <c r="D8" s="1" t="str">
        <f t="shared" si="0"/>
        <v>21010 VERGHERA DI SAMARATE (VA)</v>
      </c>
      <c r="E8" s="1">
        <v>21010</v>
      </c>
      <c r="F8" s="1" t="s">
        <v>67</v>
      </c>
      <c r="G8" s="1" t="s">
        <v>12662</v>
      </c>
      <c r="H8" s="1" t="s">
        <v>12659</v>
      </c>
      <c r="I8" s="1">
        <v>1265640126</v>
      </c>
      <c r="J8" s="5" t="str">
        <f t="shared" si="1"/>
        <v>01265640126</v>
      </c>
      <c r="K8" s="1" t="s">
        <v>12660</v>
      </c>
      <c r="L8" s="1" t="s">
        <v>12663</v>
      </c>
      <c r="M8" s="1" t="s">
        <v>65</v>
      </c>
      <c r="N8" s="1" t="s">
        <v>68</v>
      </c>
      <c r="P8" s="1" t="s">
        <v>69</v>
      </c>
      <c r="Q8" s="1" t="s">
        <v>25</v>
      </c>
      <c r="R8" s="1" t="s">
        <v>12657</v>
      </c>
      <c r="S8" s="1">
        <v>0</v>
      </c>
      <c r="T8" s="3">
        <v>61136</v>
      </c>
      <c r="U8" s="1">
        <v>0</v>
      </c>
      <c r="V8" s="1">
        <v>0</v>
      </c>
      <c r="W8" s="1">
        <v>0</v>
      </c>
      <c r="X8" s="1">
        <v>0</v>
      </c>
      <c r="Y8" s="1">
        <v>7</v>
      </c>
    </row>
    <row r="9" spans="1:26">
      <c r="A9" s="1" t="s">
        <v>70</v>
      </c>
      <c r="B9" s="1" t="s">
        <v>71</v>
      </c>
      <c r="C9" s="1" t="s">
        <v>73</v>
      </c>
      <c r="D9" s="1" t="str">
        <f t="shared" si="0"/>
        <v>66013 CHIETI SCALO (CH)</v>
      </c>
      <c r="E9" s="1">
        <v>66013</v>
      </c>
      <c r="F9" s="1" t="s">
        <v>74</v>
      </c>
      <c r="G9" s="1" t="s">
        <v>12667</v>
      </c>
      <c r="H9" s="1" t="s">
        <v>12668</v>
      </c>
      <c r="I9" s="1">
        <v>381260694</v>
      </c>
      <c r="J9" s="5" t="str">
        <f t="shared" si="1"/>
        <v>0381260694</v>
      </c>
      <c r="K9" s="1" t="s">
        <v>28</v>
      </c>
      <c r="L9" s="1" t="s">
        <v>45</v>
      </c>
      <c r="M9" s="1" t="s">
        <v>72</v>
      </c>
      <c r="N9" s="1" t="s">
        <v>75</v>
      </c>
      <c r="P9" s="1" t="s">
        <v>76</v>
      </c>
      <c r="Q9" s="1" t="s">
        <v>25</v>
      </c>
      <c r="R9" s="1" t="s">
        <v>12657</v>
      </c>
      <c r="S9" s="1">
        <v>0</v>
      </c>
      <c r="T9" s="3">
        <v>11890.52</v>
      </c>
      <c r="U9" s="1">
        <v>0</v>
      </c>
      <c r="V9" s="1">
        <v>0</v>
      </c>
      <c r="W9" s="1">
        <v>0</v>
      </c>
      <c r="X9" s="1">
        <v>0</v>
      </c>
      <c r="Y9" s="1">
        <v>8</v>
      </c>
    </row>
    <row r="10" spans="1:26">
      <c r="A10" s="1" t="s">
        <v>77</v>
      </c>
      <c r="B10" s="1" t="s">
        <v>78</v>
      </c>
      <c r="C10" s="1" t="s">
        <v>80</v>
      </c>
      <c r="D10" s="1" t="str">
        <f t="shared" si="0"/>
        <v>24050 GRASSOBBIO (BG)</v>
      </c>
      <c r="E10" s="1">
        <v>24050</v>
      </c>
      <c r="F10" s="1" t="s">
        <v>81</v>
      </c>
      <c r="G10" s="1" t="s">
        <v>12669</v>
      </c>
      <c r="H10" s="1" t="s">
        <v>12659</v>
      </c>
      <c r="I10" s="1">
        <v>2361380161</v>
      </c>
      <c r="J10" s="5" t="str">
        <f t="shared" si="1"/>
        <v>02361380161</v>
      </c>
      <c r="K10" s="1" t="s">
        <v>28</v>
      </c>
      <c r="L10" s="1" t="s">
        <v>45</v>
      </c>
      <c r="M10" s="1" t="s">
        <v>79</v>
      </c>
      <c r="N10" s="1" t="s">
        <v>82</v>
      </c>
      <c r="P10" s="1" t="s">
        <v>83</v>
      </c>
      <c r="Q10" s="1" t="s">
        <v>25</v>
      </c>
      <c r="R10" s="1" t="s">
        <v>12657</v>
      </c>
      <c r="S10" s="1">
        <v>0</v>
      </c>
      <c r="T10" s="1">
        <v>485.1</v>
      </c>
      <c r="U10" s="1">
        <v>0</v>
      </c>
      <c r="V10" s="1">
        <v>0</v>
      </c>
      <c r="W10" s="1">
        <v>0</v>
      </c>
      <c r="X10" s="1">
        <v>0</v>
      </c>
      <c r="Y10" s="1">
        <v>9</v>
      </c>
    </row>
    <row r="11" spans="1:26">
      <c r="A11" s="1" t="s">
        <v>84</v>
      </c>
      <c r="B11" s="1" t="s">
        <v>85</v>
      </c>
      <c r="C11" s="1" t="s">
        <v>89</v>
      </c>
      <c r="D11" s="1" t="str">
        <f t="shared" si="0"/>
        <v>20046 BIASSONO (MI)</v>
      </c>
      <c r="E11" s="1">
        <v>20046</v>
      </c>
      <c r="F11" s="1" t="s">
        <v>90</v>
      </c>
      <c r="G11" s="1" t="s">
        <v>12655</v>
      </c>
      <c r="H11" s="1" t="s">
        <v>12664</v>
      </c>
      <c r="I11" s="1">
        <v>2035150966</v>
      </c>
      <c r="J11" s="5" t="str">
        <f t="shared" si="1"/>
        <v>02035150966</v>
      </c>
      <c r="K11" s="1" t="s">
        <v>86</v>
      </c>
      <c r="L11" s="1" t="s">
        <v>87</v>
      </c>
      <c r="M11" s="1" t="s">
        <v>88</v>
      </c>
      <c r="N11" s="1" t="s">
        <v>91</v>
      </c>
      <c r="Q11" s="1" t="s">
        <v>25</v>
      </c>
      <c r="R11" s="1" t="s">
        <v>12657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10</v>
      </c>
    </row>
    <row r="12" spans="1:26">
      <c r="A12" s="1" t="s">
        <v>92</v>
      </c>
      <c r="B12" s="1" t="s">
        <v>93</v>
      </c>
      <c r="C12" s="1" t="s">
        <v>95</v>
      </c>
      <c r="D12" s="1" t="str">
        <f t="shared" si="0"/>
        <v>22066 MARIANO COMENSE (CO)</v>
      </c>
      <c r="E12" s="1">
        <v>22066</v>
      </c>
      <c r="F12" s="1" t="s">
        <v>96</v>
      </c>
      <c r="G12" s="1" t="s">
        <v>12658</v>
      </c>
      <c r="H12" s="1" t="s">
        <v>12659</v>
      </c>
      <c r="I12" s="1">
        <v>1993530797</v>
      </c>
      <c r="J12" s="5" t="str">
        <f t="shared" si="1"/>
        <v>01993530797</v>
      </c>
      <c r="K12" s="1" t="s">
        <v>28</v>
      </c>
      <c r="L12" s="1" t="s">
        <v>45</v>
      </c>
      <c r="M12" s="1" t="s">
        <v>94</v>
      </c>
      <c r="N12" s="1" t="s">
        <v>97</v>
      </c>
      <c r="P12" s="1" t="s">
        <v>98</v>
      </c>
      <c r="Q12" s="1" t="s">
        <v>25</v>
      </c>
      <c r="R12" s="1" t="s">
        <v>12657</v>
      </c>
      <c r="S12" s="1">
        <v>0</v>
      </c>
      <c r="T12" s="3">
        <v>240613.5</v>
      </c>
      <c r="U12" s="1">
        <v>0</v>
      </c>
      <c r="V12" s="1">
        <v>0</v>
      </c>
      <c r="W12" s="1">
        <v>0</v>
      </c>
      <c r="X12" s="1">
        <v>0</v>
      </c>
      <c r="Y12" s="1">
        <v>11</v>
      </c>
    </row>
    <row r="13" spans="1:26">
      <c r="A13" s="1" t="s">
        <v>99</v>
      </c>
      <c r="B13" s="1" t="s">
        <v>100</v>
      </c>
      <c r="C13" s="1" t="s">
        <v>102</v>
      </c>
      <c r="D13" s="1" t="str">
        <f t="shared" si="0"/>
        <v>20143 MILANO (MI)</v>
      </c>
      <c r="E13" s="1">
        <v>20143</v>
      </c>
      <c r="F13" s="1" t="s">
        <v>103</v>
      </c>
      <c r="G13" s="1" t="s">
        <v>12655</v>
      </c>
      <c r="H13" s="1" t="s">
        <v>12664</v>
      </c>
      <c r="I13" s="1">
        <v>6022070152</v>
      </c>
      <c r="J13" s="5" t="str">
        <f t="shared" si="1"/>
        <v>06022070152</v>
      </c>
      <c r="K13" s="1" t="s">
        <v>28</v>
      </c>
      <c r="L13" s="1" t="s">
        <v>45</v>
      </c>
      <c r="M13" s="1" t="s">
        <v>101</v>
      </c>
      <c r="N13" s="1" t="s">
        <v>104</v>
      </c>
      <c r="P13" s="1" t="s">
        <v>105</v>
      </c>
      <c r="Q13" s="1" t="s">
        <v>25</v>
      </c>
      <c r="R13" s="1" t="s">
        <v>12657</v>
      </c>
      <c r="S13" s="1">
        <v>0</v>
      </c>
      <c r="T13" s="3">
        <v>33085.360000000001</v>
      </c>
      <c r="U13" s="1">
        <v>0</v>
      </c>
      <c r="V13" s="1">
        <v>0</v>
      </c>
      <c r="W13" s="1">
        <v>0</v>
      </c>
      <c r="X13" s="1">
        <v>0</v>
      </c>
      <c r="Y13" s="1">
        <v>12</v>
      </c>
    </row>
    <row r="14" spans="1:26">
      <c r="A14" s="1" t="s">
        <v>106</v>
      </c>
      <c r="B14" s="1" t="s">
        <v>107</v>
      </c>
      <c r="C14" s="1" t="s">
        <v>109</v>
      </c>
      <c r="D14" s="1" t="str">
        <f t="shared" si="0"/>
        <v>38100 TRENTO (TN)</v>
      </c>
      <c r="E14" s="1">
        <v>38100</v>
      </c>
      <c r="F14" s="1" t="s">
        <v>110</v>
      </c>
      <c r="G14" s="1" t="s">
        <v>12670</v>
      </c>
      <c r="H14" s="1" t="s">
        <v>12671</v>
      </c>
      <c r="I14" s="1">
        <v>1953010228</v>
      </c>
      <c r="J14" s="5" t="str">
        <f t="shared" si="1"/>
        <v>01953010228</v>
      </c>
      <c r="K14" s="1" t="s">
        <v>28</v>
      </c>
      <c r="L14" s="1" t="s">
        <v>45</v>
      </c>
      <c r="M14" s="1" t="s">
        <v>108</v>
      </c>
      <c r="N14" s="1" t="s">
        <v>111</v>
      </c>
      <c r="P14" s="1" t="s">
        <v>112</v>
      </c>
      <c r="Q14" s="1" t="s">
        <v>25</v>
      </c>
      <c r="R14" s="1" t="s">
        <v>12657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13</v>
      </c>
    </row>
    <row r="15" spans="1:26">
      <c r="A15" s="1" t="s">
        <v>113</v>
      </c>
      <c r="B15" s="1" t="s">
        <v>11624</v>
      </c>
      <c r="C15" s="1" t="s">
        <v>115</v>
      </c>
      <c r="D15" s="1" t="str">
        <f t="shared" si="0"/>
        <v>23868 VALMADRERA (LC)</v>
      </c>
      <c r="E15" s="1">
        <v>23868</v>
      </c>
      <c r="F15" s="1" t="s">
        <v>116</v>
      </c>
      <c r="G15" s="1" t="s">
        <v>12672</v>
      </c>
      <c r="H15" s="1" t="s">
        <v>12659</v>
      </c>
      <c r="I15" s="1">
        <v>1842200139</v>
      </c>
      <c r="J15" s="5" t="str">
        <f t="shared" si="1"/>
        <v>01842200139</v>
      </c>
      <c r="K15" s="1" t="s">
        <v>28</v>
      </c>
      <c r="L15" s="1" t="s">
        <v>45</v>
      </c>
      <c r="M15" s="1" t="s">
        <v>114</v>
      </c>
      <c r="N15" s="1" t="s">
        <v>117</v>
      </c>
      <c r="P15" s="1" t="s">
        <v>118</v>
      </c>
      <c r="Q15" s="1" t="s">
        <v>25</v>
      </c>
      <c r="R15" s="1" t="s">
        <v>12657</v>
      </c>
      <c r="S15" s="1">
        <v>0</v>
      </c>
      <c r="T15" s="3">
        <v>2305.5100000000002</v>
      </c>
      <c r="U15" s="1">
        <v>0</v>
      </c>
      <c r="V15" s="1">
        <v>0</v>
      </c>
      <c r="W15" s="1">
        <v>0</v>
      </c>
      <c r="X15" s="1">
        <v>0</v>
      </c>
      <c r="Y15" s="1">
        <v>14</v>
      </c>
    </row>
    <row r="16" spans="1:26">
      <c r="A16" s="1" t="s">
        <v>119</v>
      </c>
      <c r="B16" s="1" t="s">
        <v>120</v>
      </c>
      <c r="C16" s="1" t="s">
        <v>122</v>
      </c>
      <c r="D16" s="1" t="str">
        <f t="shared" si="0"/>
        <v>21100 VARESE (VA)</v>
      </c>
      <c r="E16" s="1">
        <v>21100</v>
      </c>
      <c r="F16" s="1" t="s">
        <v>123</v>
      </c>
      <c r="G16" s="1" t="s">
        <v>12662</v>
      </c>
      <c r="H16" s="1" t="s">
        <v>12666</v>
      </c>
      <c r="I16" s="1">
        <v>1264930122</v>
      </c>
      <c r="J16" s="5" t="str">
        <f t="shared" si="1"/>
        <v>01264930122</v>
      </c>
      <c r="K16" s="1" t="s">
        <v>28</v>
      </c>
      <c r="L16" s="1" t="s">
        <v>45</v>
      </c>
      <c r="M16" s="1" t="s">
        <v>121</v>
      </c>
      <c r="N16" s="1" t="s">
        <v>124</v>
      </c>
      <c r="P16" s="1" t="s">
        <v>125</v>
      </c>
      <c r="Q16" s="1" t="s">
        <v>25</v>
      </c>
      <c r="R16" s="1" t="s">
        <v>12657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15</v>
      </c>
    </row>
    <row r="17" spans="1:25">
      <c r="A17" s="1" t="s">
        <v>126</v>
      </c>
      <c r="B17" s="1" t="s">
        <v>127</v>
      </c>
      <c r="C17" s="1" t="s">
        <v>129</v>
      </c>
      <c r="D17" s="1" t="str">
        <f t="shared" si="0"/>
        <v>87036 RENDE (CS)</v>
      </c>
      <c r="E17" s="1">
        <v>87036</v>
      </c>
      <c r="F17" s="1" t="s">
        <v>130</v>
      </c>
      <c r="G17" s="1" t="s">
        <v>12673</v>
      </c>
      <c r="H17" s="1" t="s">
        <v>12656</v>
      </c>
      <c r="I17" s="1">
        <v>2474100787</v>
      </c>
      <c r="J17" s="5" t="str">
        <f t="shared" si="1"/>
        <v>02474100787</v>
      </c>
      <c r="K17" s="1" t="s">
        <v>28</v>
      </c>
      <c r="L17" s="1" t="s">
        <v>45</v>
      </c>
      <c r="M17" s="1" t="s">
        <v>128</v>
      </c>
      <c r="N17" s="1" t="s">
        <v>131</v>
      </c>
      <c r="P17" s="1" t="s">
        <v>132</v>
      </c>
      <c r="Q17" s="1" t="s">
        <v>25</v>
      </c>
      <c r="R17" s="1" t="s">
        <v>12657</v>
      </c>
      <c r="S17" s="1">
        <v>0</v>
      </c>
      <c r="T17" s="3">
        <v>13766.69</v>
      </c>
      <c r="U17" s="1">
        <v>0</v>
      </c>
      <c r="V17" s="1">
        <v>0</v>
      </c>
      <c r="W17" s="1">
        <v>0</v>
      </c>
      <c r="X17" s="1">
        <v>0</v>
      </c>
      <c r="Y17" s="1">
        <v>16</v>
      </c>
    </row>
    <row r="18" spans="1:25">
      <c r="A18" s="1" t="s">
        <v>133</v>
      </c>
      <c r="B18" s="1" t="s">
        <v>134</v>
      </c>
      <c r="C18" s="1" t="s">
        <v>136</v>
      </c>
      <c r="D18" s="1" t="str">
        <f t="shared" si="0"/>
        <v>16143 GENOVA (GE)</v>
      </c>
      <c r="E18" s="1">
        <v>16143</v>
      </c>
      <c r="F18" s="1" t="s">
        <v>137</v>
      </c>
      <c r="G18" s="1" t="s">
        <v>12674</v>
      </c>
      <c r="H18" s="1" t="s">
        <v>12675</v>
      </c>
      <c r="I18" s="1">
        <v>1421310994</v>
      </c>
      <c r="J18" s="5" t="str">
        <f t="shared" si="1"/>
        <v>01421310994</v>
      </c>
      <c r="K18" s="1" t="s">
        <v>28</v>
      </c>
      <c r="L18" s="1" t="s">
        <v>45</v>
      </c>
      <c r="M18" s="1" t="s">
        <v>135</v>
      </c>
      <c r="N18" s="1" t="s">
        <v>138</v>
      </c>
      <c r="Q18" s="1" t="s">
        <v>25</v>
      </c>
      <c r="R18" s="1" t="s">
        <v>12657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17</v>
      </c>
    </row>
    <row r="19" spans="1:25">
      <c r="A19" s="1" t="s">
        <v>139</v>
      </c>
      <c r="B19" s="1" t="s">
        <v>140</v>
      </c>
      <c r="C19" s="1" t="s">
        <v>142</v>
      </c>
      <c r="D19" s="1" t="str">
        <f t="shared" si="0"/>
        <v>20030 CAMNAGO DI LENTATE (MI)</v>
      </c>
      <c r="E19" s="1">
        <v>20030</v>
      </c>
      <c r="F19" s="1" t="s">
        <v>143</v>
      </c>
      <c r="G19" s="1" t="s">
        <v>12655</v>
      </c>
      <c r="H19" s="1" t="s">
        <v>12666</v>
      </c>
      <c r="I19" s="1">
        <v>3467570960</v>
      </c>
      <c r="J19" s="5" t="str">
        <f t="shared" si="1"/>
        <v>03467570960</v>
      </c>
      <c r="K19" s="1" t="s">
        <v>12676</v>
      </c>
      <c r="L19" s="1" t="s">
        <v>12677</v>
      </c>
      <c r="M19" s="1" t="s">
        <v>141</v>
      </c>
      <c r="N19" s="1" t="s">
        <v>144</v>
      </c>
      <c r="P19" s="1" t="s">
        <v>145</v>
      </c>
      <c r="Q19" s="1" t="s">
        <v>25</v>
      </c>
      <c r="R19" s="1" t="s">
        <v>12657</v>
      </c>
      <c r="S19" s="1">
        <v>0</v>
      </c>
      <c r="T19" s="3">
        <v>181652.83</v>
      </c>
      <c r="U19" s="1">
        <v>0</v>
      </c>
      <c r="V19" s="1">
        <v>0</v>
      </c>
      <c r="W19" s="1">
        <v>-29.72</v>
      </c>
      <c r="X19" s="1">
        <v>0</v>
      </c>
      <c r="Y19" s="1">
        <v>18</v>
      </c>
    </row>
    <row r="20" spans="1:25">
      <c r="A20" s="1" t="s">
        <v>146</v>
      </c>
      <c r="B20" s="1" t="s">
        <v>11625</v>
      </c>
      <c r="C20" s="1" t="s">
        <v>148</v>
      </c>
      <c r="D20" s="1" t="str">
        <f t="shared" si="0"/>
        <v>21052 BUSTO ARSIZIO (VA)</v>
      </c>
      <c r="E20" s="1">
        <v>21052</v>
      </c>
      <c r="F20" s="1" t="s">
        <v>149</v>
      </c>
      <c r="G20" s="1" t="s">
        <v>12662</v>
      </c>
      <c r="H20" s="1" t="s">
        <v>12659</v>
      </c>
      <c r="I20" s="1">
        <v>2806420127</v>
      </c>
      <c r="J20" s="5" t="str">
        <f t="shared" si="1"/>
        <v>02806420127</v>
      </c>
      <c r="K20" s="1" t="s">
        <v>28</v>
      </c>
      <c r="L20" s="1" t="s">
        <v>45</v>
      </c>
      <c r="M20" s="1" t="s">
        <v>147</v>
      </c>
      <c r="P20" s="1" t="s">
        <v>150</v>
      </c>
      <c r="Q20" s="1" t="s">
        <v>25</v>
      </c>
      <c r="R20" s="1" t="s">
        <v>12657</v>
      </c>
      <c r="S20" s="1">
        <v>0</v>
      </c>
      <c r="T20" s="3">
        <v>3908.16</v>
      </c>
      <c r="U20" s="1">
        <v>0</v>
      </c>
      <c r="V20" s="1">
        <v>0</v>
      </c>
      <c r="W20" s="1">
        <v>0</v>
      </c>
      <c r="X20" s="1">
        <v>0</v>
      </c>
      <c r="Y20" s="1">
        <v>19</v>
      </c>
    </row>
    <row r="21" spans="1:25">
      <c r="A21" s="1" t="s">
        <v>151</v>
      </c>
      <c r="B21" s="1" t="s">
        <v>152</v>
      </c>
      <c r="C21" s="1" t="s">
        <v>154</v>
      </c>
      <c r="D21" s="1" t="str">
        <f t="shared" si="0"/>
        <v>26020 PALAZZO PIGNANO (CR)</v>
      </c>
      <c r="E21" s="1">
        <v>26020</v>
      </c>
      <c r="F21" s="1" t="s">
        <v>155</v>
      </c>
      <c r="G21" s="1" t="s">
        <v>12678</v>
      </c>
      <c r="H21" s="1" t="s">
        <v>12666</v>
      </c>
      <c r="I21" s="1">
        <v>1020060198</v>
      </c>
      <c r="J21" s="5" t="str">
        <f t="shared" si="1"/>
        <v>01020060198</v>
      </c>
      <c r="K21" s="1" t="s">
        <v>28</v>
      </c>
      <c r="L21" s="1" t="s">
        <v>45</v>
      </c>
      <c r="M21" s="1" t="s">
        <v>153</v>
      </c>
      <c r="N21" s="1" t="s">
        <v>156</v>
      </c>
      <c r="P21" s="1" t="s">
        <v>157</v>
      </c>
      <c r="Q21" s="1" t="s">
        <v>25</v>
      </c>
      <c r="R21" s="1" t="s">
        <v>12657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20</v>
      </c>
    </row>
    <row r="22" spans="1:25">
      <c r="A22" s="1" t="s">
        <v>158</v>
      </c>
      <c r="B22" s="1" t="s">
        <v>159</v>
      </c>
      <c r="C22" s="1" t="s">
        <v>161</v>
      </c>
      <c r="D22" s="1" t="str">
        <f t="shared" si="0"/>
        <v>20035 LISSONE (MI)</v>
      </c>
      <c r="E22" s="1">
        <v>20035</v>
      </c>
      <c r="F22" s="1" t="s">
        <v>162</v>
      </c>
      <c r="G22" s="1" t="s">
        <v>12655</v>
      </c>
      <c r="H22" s="1" t="s">
        <v>12666</v>
      </c>
      <c r="I22" s="1">
        <v>2444900969</v>
      </c>
      <c r="J22" s="5" t="str">
        <f t="shared" si="1"/>
        <v>02444900969</v>
      </c>
      <c r="K22" s="1" t="s">
        <v>12660</v>
      </c>
      <c r="L22" s="1" t="s">
        <v>12679</v>
      </c>
      <c r="M22" s="1" t="s">
        <v>160</v>
      </c>
      <c r="N22" s="1" t="s">
        <v>163</v>
      </c>
      <c r="P22" s="1" t="s">
        <v>164</v>
      </c>
      <c r="Q22" s="1" t="s">
        <v>25</v>
      </c>
      <c r="R22" s="1" t="s">
        <v>12657</v>
      </c>
      <c r="S22" s="1">
        <v>0</v>
      </c>
      <c r="T22" s="3">
        <v>370190.9</v>
      </c>
      <c r="U22" s="1">
        <v>115.9</v>
      </c>
      <c r="V22" s="1">
        <v>115.9</v>
      </c>
      <c r="W22" s="1">
        <v>115.9</v>
      </c>
      <c r="X22" s="1">
        <v>115.9</v>
      </c>
      <c r="Y22" s="1">
        <v>21</v>
      </c>
    </row>
    <row r="23" spans="1:25">
      <c r="A23" s="1" t="s">
        <v>165</v>
      </c>
      <c r="B23" s="1" t="s">
        <v>166</v>
      </c>
      <c r="C23" s="1" t="s">
        <v>168</v>
      </c>
      <c r="D23" s="1" t="str">
        <f t="shared" si="0"/>
        <v>23844 SIRONE (LC)</v>
      </c>
      <c r="E23" s="1">
        <v>23844</v>
      </c>
      <c r="F23" s="1" t="s">
        <v>169</v>
      </c>
      <c r="G23" s="1" t="s">
        <v>12672</v>
      </c>
      <c r="H23" s="1" t="s">
        <v>12659</v>
      </c>
      <c r="I23" s="1">
        <v>2872690132</v>
      </c>
      <c r="J23" s="5" t="str">
        <f t="shared" si="1"/>
        <v>02872690132</v>
      </c>
      <c r="K23" s="1" t="s">
        <v>12660</v>
      </c>
      <c r="L23" s="1" t="s">
        <v>12661</v>
      </c>
      <c r="M23" s="1" t="s">
        <v>167</v>
      </c>
      <c r="N23" s="1">
        <v>31851611</v>
      </c>
      <c r="P23" s="1" t="s">
        <v>170</v>
      </c>
      <c r="Q23" s="1" t="s">
        <v>25</v>
      </c>
      <c r="R23" s="1" t="s">
        <v>12657</v>
      </c>
      <c r="S23" s="1">
        <v>0</v>
      </c>
      <c r="T23" s="3">
        <v>322812.78999999998</v>
      </c>
      <c r="U23" s="1">
        <v>140.30000000000001</v>
      </c>
      <c r="V23" s="1">
        <v>140.30000000000001</v>
      </c>
      <c r="W23" s="1">
        <v>140.30000000000001</v>
      </c>
      <c r="X23" s="1">
        <v>140.30000000000001</v>
      </c>
      <c r="Y23" s="1">
        <v>22</v>
      </c>
    </row>
    <row r="24" spans="1:25">
      <c r="A24" s="1" t="s">
        <v>171</v>
      </c>
      <c r="B24" s="1" t="s">
        <v>172</v>
      </c>
      <c r="C24" s="1" t="s">
        <v>174</v>
      </c>
      <c r="D24" s="1" t="str">
        <f t="shared" si="0"/>
        <v>20022 CASTANO PRIMO (MI)</v>
      </c>
      <c r="E24" s="1">
        <v>20022</v>
      </c>
      <c r="F24" s="1" t="s">
        <v>175</v>
      </c>
      <c r="G24" s="1" t="s">
        <v>12655</v>
      </c>
      <c r="H24" s="1" t="s">
        <v>12680</v>
      </c>
      <c r="I24" s="1">
        <v>5115920158</v>
      </c>
      <c r="J24" s="5" t="str">
        <f t="shared" si="1"/>
        <v>05115920158</v>
      </c>
      <c r="K24" s="1" t="s">
        <v>28</v>
      </c>
      <c r="L24" s="1" t="s">
        <v>45</v>
      </c>
      <c r="M24" s="1" t="s">
        <v>173</v>
      </c>
      <c r="N24" s="1" t="s">
        <v>176</v>
      </c>
      <c r="P24" s="1" t="s">
        <v>177</v>
      </c>
      <c r="Q24" s="1" t="s">
        <v>25</v>
      </c>
      <c r="R24" s="1" t="s">
        <v>12657</v>
      </c>
      <c r="S24" s="1">
        <v>0</v>
      </c>
      <c r="T24" s="3">
        <v>25877.78</v>
      </c>
      <c r="U24" s="1">
        <v>0</v>
      </c>
      <c r="V24" s="1">
        <v>0</v>
      </c>
      <c r="W24" s="1">
        <v>0</v>
      </c>
      <c r="X24" s="1">
        <v>0</v>
      </c>
      <c r="Y24" s="1">
        <v>23</v>
      </c>
    </row>
    <row r="25" spans="1:25">
      <c r="A25" s="1" t="s">
        <v>178</v>
      </c>
      <c r="B25" s="1" t="s">
        <v>179</v>
      </c>
      <c r="C25" s="1" t="s">
        <v>181</v>
      </c>
      <c r="D25" s="1" t="str">
        <f t="shared" si="0"/>
        <v>20077 MELEGNANO (MI)</v>
      </c>
      <c r="E25" s="1">
        <v>20077</v>
      </c>
      <c r="F25" s="1" t="s">
        <v>182</v>
      </c>
      <c r="G25" s="1" t="s">
        <v>12655</v>
      </c>
      <c r="H25" s="1" t="s">
        <v>12659</v>
      </c>
      <c r="I25" s="1">
        <v>3755230962</v>
      </c>
      <c r="J25" s="5" t="str">
        <f t="shared" si="1"/>
        <v>03755230962</v>
      </c>
      <c r="K25" s="1" t="s">
        <v>12660</v>
      </c>
      <c r="L25" s="1" t="s">
        <v>12661</v>
      </c>
      <c r="M25" s="1" t="s">
        <v>180</v>
      </c>
      <c r="N25" s="1" t="s">
        <v>183</v>
      </c>
      <c r="P25" s="1" t="s">
        <v>184</v>
      </c>
      <c r="Q25" s="1" t="s">
        <v>25</v>
      </c>
      <c r="R25" s="1" t="s">
        <v>12657</v>
      </c>
      <c r="S25" s="1">
        <v>0</v>
      </c>
      <c r="T25" s="3">
        <v>582962.05000000005</v>
      </c>
      <c r="U25" s="1">
        <v>0</v>
      </c>
      <c r="V25" s="1">
        <v>0</v>
      </c>
      <c r="W25" s="1">
        <v>-297.2</v>
      </c>
      <c r="X25" s="1">
        <v>0</v>
      </c>
      <c r="Y25" s="1">
        <v>24</v>
      </c>
    </row>
    <row r="26" spans="1:25">
      <c r="A26" s="1" t="s">
        <v>185</v>
      </c>
      <c r="B26" s="1" t="s">
        <v>186</v>
      </c>
      <c r="C26" s="1" t="s">
        <v>188</v>
      </c>
      <c r="D26" s="1" t="str">
        <f t="shared" si="0"/>
        <v>27058 VOGHERA (PV)</v>
      </c>
      <c r="E26" s="1">
        <v>27058</v>
      </c>
      <c r="F26" s="1" t="s">
        <v>189</v>
      </c>
      <c r="G26" s="1" t="s">
        <v>12681</v>
      </c>
      <c r="H26" s="1" t="s">
        <v>12666</v>
      </c>
      <c r="I26" s="1">
        <v>1461690180</v>
      </c>
      <c r="J26" s="5" t="str">
        <f t="shared" si="1"/>
        <v>01461690180</v>
      </c>
      <c r="K26" s="1" t="s">
        <v>28</v>
      </c>
      <c r="L26" s="1" t="s">
        <v>45</v>
      </c>
      <c r="M26" s="1" t="s">
        <v>187</v>
      </c>
      <c r="N26" s="1" t="s">
        <v>190</v>
      </c>
      <c r="Q26" s="1" t="s">
        <v>25</v>
      </c>
      <c r="R26" s="1" t="s">
        <v>12657</v>
      </c>
      <c r="S26" s="1">
        <v>0</v>
      </c>
      <c r="T26" s="3">
        <v>25167.62</v>
      </c>
      <c r="U26" s="1">
        <v>0</v>
      </c>
      <c r="V26" s="1">
        <v>0</v>
      </c>
      <c r="W26" s="1">
        <v>0</v>
      </c>
      <c r="X26" s="1">
        <v>0</v>
      </c>
      <c r="Y26" s="1">
        <v>25</v>
      </c>
    </row>
    <row r="27" spans="1:25">
      <c r="A27" s="1" t="s">
        <v>191</v>
      </c>
      <c r="B27" s="1" t="s">
        <v>192</v>
      </c>
      <c r="C27" s="1" t="s">
        <v>194</v>
      </c>
      <c r="D27" s="1" t="str">
        <f t="shared" si="0"/>
        <v>24027 NEMBRO (BG)</v>
      </c>
      <c r="E27" s="1">
        <v>24027</v>
      </c>
      <c r="F27" s="1" t="s">
        <v>195</v>
      </c>
      <c r="G27" s="1" t="s">
        <v>12669</v>
      </c>
      <c r="H27" s="1" t="s">
        <v>12659</v>
      </c>
      <c r="I27" s="1">
        <v>1056210162</v>
      </c>
      <c r="J27" s="5" t="str">
        <f t="shared" si="1"/>
        <v>01056210162</v>
      </c>
      <c r="K27" s="1" t="s">
        <v>28</v>
      </c>
      <c r="L27" s="1" t="s">
        <v>45</v>
      </c>
      <c r="M27" s="1" t="s">
        <v>193</v>
      </c>
      <c r="N27" s="1" t="s">
        <v>196</v>
      </c>
      <c r="P27" s="1" t="s">
        <v>197</v>
      </c>
      <c r="Q27" s="1" t="s">
        <v>25</v>
      </c>
      <c r="R27" s="1" t="s">
        <v>12657</v>
      </c>
      <c r="S27" s="1">
        <v>0</v>
      </c>
      <c r="T27" s="3">
        <v>14221.17</v>
      </c>
      <c r="U27" s="1">
        <v>0</v>
      </c>
      <c r="V27" s="1">
        <v>0</v>
      </c>
      <c r="W27" s="1">
        <v>0</v>
      </c>
      <c r="X27" s="1">
        <v>0</v>
      </c>
      <c r="Y27" s="1">
        <v>26</v>
      </c>
    </row>
    <row r="28" spans="1:25">
      <c r="A28" s="1" t="s">
        <v>198</v>
      </c>
      <c r="B28" s="1" t="s">
        <v>199</v>
      </c>
      <c r="C28" s="1" t="s">
        <v>201</v>
      </c>
      <c r="D28" s="1" t="str">
        <f t="shared" si="0"/>
        <v>20050 MACHERIO (MI)</v>
      </c>
      <c r="E28" s="1">
        <v>20050</v>
      </c>
      <c r="F28" s="1" t="s">
        <v>202</v>
      </c>
      <c r="G28" s="1" t="s">
        <v>12655</v>
      </c>
      <c r="H28" s="1" t="s">
        <v>12664</v>
      </c>
      <c r="I28" s="1">
        <v>829020965</v>
      </c>
      <c r="J28" s="5" t="str">
        <f t="shared" si="1"/>
        <v>0829020965</v>
      </c>
      <c r="K28" s="1" t="s">
        <v>28</v>
      </c>
      <c r="L28" s="1" t="s">
        <v>45</v>
      </c>
      <c r="M28" s="1" t="s">
        <v>200</v>
      </c>
      <c r="N28" s="1" t="s">
        <v>203</v>
      </c>
      <c r="P28" s="1" t="s">
        <v>12682</v>
      </c>
      <c r="Q28" s="1" t="s">
        <v>25</v>
      </c>
      <c r="R28" s="1" t="s">
        <v>12657</v>
      </c>
      <c r="S28" s="1">
        <v>0</v>
      </c>
      <c r="T28" s="3">
        <v>3382.79</v>
      </c>
      <c r="U28" s="1">
        <v>0</v>
      </c>
      <c r="V28" s="1">
        <v>0</v>
      </c>
      <c r="W28" s="1">
        <v>0</v>
      </c>
      <c r="X28" s="1">
        <v>0</v>
      </c>
      <c r="Y28" s="1">
        <v>27</v>
      </c>
    </row>
    <row r="29" spans="1:25">
      <c r="A29" s="1" t="s">
        <v>204</v>
      </c>
      <c r="B29" s="1" t="s">
        <v>205</v>
      </c>
      <c r="C29" s="1" t="s">
        <v>207</v>
      </c>
      <c r="D29" s="1" t="str">
        <f t="shared" si="0"/>
        <v>27021 BEREGUARDO (PV)</v>
      </c>
      <c r="E29" s="1">
        <v>27021</v>
      </c>
      <c r="F29" s="1" t="s">
        <v>208</v>
      </c>
      <c r="G29" s="1" t="s">
        <v>12681</v>
      </c>
      <c r="H29" s="1" t="s">
        <v>12666</v>
      </c>
      <c r="I29" s="1">
        <v>2008050185</v>
      </c>
      <c r="J29" s="5" t="str">
        <f t="shared" si="1"/>
        <v>02008050185</v>
      </c>
      <c r="K29" s="1" t="s">
        <v>12676</v>
      </c>
      <c r="L29" s="1" t="s">
        <v>12661</v>
      </c>
      <c r="M29" s="1" t="s">
        <v>206</v>
      </c>
      <c r="N29" s="1" t="s">
        <v>209</v>
      </c>
      <c r="P29" s="1" t="s">
        <v>210</v>
      </c>
      <c r="Q29" s="1" t="s">
        <v>25</v>
      </c>
      <c r="R29" s="1" t="s">
        <v>12657</v>
      </c>
      <c r="S29" s="1">
        <v>0</v>
      </c>
      <c r="T29" s="3">
        <v>251054.38</v>
      </c>
      <c r="U29" s="1">
        <v>0</v>
      </c>
      <c r="V29" s="1">
        <v>0</v>
      </c>
      <c r="W29" s="1">
        <v>0</v>
      </c>
      <c r="X29" s="1">
        <v>0</v>
      </c>
      <c r="Y29" s="1">
        <v>28</v>
      </c>
    </row>
    <row r="30" spans="1:25">
      <c r="A30" s="1" t="s">
        <v>211</v>
      </c>
      <c r="B30" s="1" t="s">
        <v>212</v>
      </c>
      <c r="C30" s="1" t="s">
        <v>214</v>
      </c>
      <c r="D30" s="1" t="str">
        <f t="shared" si="0"/>
        <v>28060 CUREGGIO (NO)</v>
      </c>
      <c r="E30" s="1">
        <v>28060</v>
      </c>
      <c r="F30" s="1" t="s">
        <v>215</v>
      </c>
      <c r="G30" s="1" t="s">
        <v>12683</v>
      </c>
      <c r="H30" s="1" t="s">
        <v>12659</v>
      </c>
      <c r="I30" s="1">
        <v>1585040031</v>
      </c>
      <c r="J30" s="5" t="str">
        <f t="shared" si="1"/>
        <v>01585040031</v>
      </c>
      <c r="K30" s="1" t="s">
        <v>12660</v>
      </c>
      <c r="L30" s="1" t="s">
        <v>12679</v>
      </c>
      <c r="M30" s="1" t="s">
        <v>213</v>
      </c>
      <c r="N30" s="1" t="s">
        <v>216</v>
      </c>
      <c r="P30" s="1" t="s">
        <v>217</v>
      </c>
      <c r="Q30" s="1" t="s">
        <v>25</v>
      </c>
      <c r="R30" s="1" t="s">
        <v>12657</v>
      </c>
      <c r="S30" s="1">
        <v>0</v>
      </c>
      <c r="T30" s="3">
        <v>596065.93000000005</v>
      </c>
      <c r="U30" s="1">
        <v>115.9</v>
      </c>
      <c r="V30" s="1">
        <v>115.9</v>
      </c>
      <c r="W30" s="1">
        <v>115.9</v>
      </c>
      <c r="X30" s="1">
        <v>115.9</v>
      </c>
      <c r="Y30" s="1">
        <v>29</v>
      </c>
    </row>
    <row r="31" spans="1:25">
      <c r="A31" s="1" t="s">
        <v>218</v>
      </c>
      <c r="B31" s="1" t="s">
        <v>219</v>
      </c>
      <c r="C31" s="1" t="s">
        <v>221</v>
      </c>
      <c r="D31" s="1" t="str">
        <f t="shared" si="0"/>
        <v>20016 PERO (MI)</v>
      </c>
      <c r="E31" s="1">
        <v>20016</v>
      </c>
      <c r="F31" s="1" t="s">
        <v>222</v>
      </c>
      <c r="G31" s="1" t="s">
        <v>12655</v>
      </c>
      <c r="H31" s="1" t="s">
        <v>12680</v>
      </c>
      <c r="I31" s="1">
        <v>12281410154</v>
      </c>
      <c r="J31" s="5" t="str">
        <f t="shared" si="1"/>
        <v>012281410154</v>
      </c>
      <c r="K31" s="1" t="s">
        <v>12676</v>
      </c>
      <c r="L31" s="1" t="s">
        <v>12663</v>
      </c>
      <c r="M31" s="1" t="s">
        <v>220</v>
      </c>
      <c r="N31" s="1" t="s">
        <v>223</v>
      </c>
      <c r="O31" s="1" t="s">
        <v>224</v>
      </c>
      <c r="P31" s="1" t="s">
        <v>225</v>
      </c>
      <c r="Q31" s="1" t="s">
        <v>25</v>
      </c>
      <c r="R31" s="1" t="s">
        <v>12657</v>
      </c>
      <c r="S31" s="1">
        <v>0</v>
      </c>
      <c r="T31" s="3">
        <v>147479.53</v>
      </c>
      <c r="U31" s="3">
        <v>1025.1300000000001</v>
      </c>
      <c r="V31" s="3">
        <v>1025.1300000000001</v>
      </c>
      <c r="W31" s="3">
        <v>1025.1300000000001</v>
      </c>
      <c r="X31" s="3">
        <v>1025.1300000000001</v>
      </c>
      <c r="Y31" s="1">
        <v>30</v>
      </c>
    </row>
    <row r="32" spans="1:25">
      <c r="A32" s="1" t="s">
        <v>226</v>
      </c>
      <c r="B32" s="1" t="s">
        <v>227</v>
      </c>
      <c r="C32" s="1" t="s">
        <v>229</v>
      </c>
      <c r="D32" s="1" t="str">
        <f t="shared" si="0"/>
        <v>19038 SARZANA (SP)</v>
      </c>
      <c r="E32" s="1">
        <v>19038</v>
      </c>
      <c r="F32" s="1" t="s">
        <v>230</v>
      </c>
      <c r="G32" s="1" t="s">
        <v>12684</v>
      </c>
      <c r="H32" s="1" t="s">
        <v>12675</v>
      </c>
      <c r="I32" s="1">
        <v>304730112</v>
      </c>
      <c r="J32" s="5" t="str">
        <f t="shared" si="1"/>
        <v>0304730112</v>
      </c>
      <c r="K32" s="1" t="s">
        <v>28</v>
      </c>
      <c r="L32" s="1" t="s">
        <v>45</v>
      </c>
      <c r="M32" s="1" t="s">
        <v>228</v>
      </c>
      <c r="N32" s="1" t="s">
        <v>231</v>
      </c>
      <c r="P32" s="1" t="s">
        <v>232</v>
      </c>
      <c r="Q32" s="1" t="s">
        <v>25</v>
      </c>
      <c r="R32" s="1" t="s">
        <v>12657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31</v>
      </c>
    </row>
    <row r="33" spans="1:25">
      <c r="A33" s="1" t="s">
        <v>233</v>
      </c>
      <c r="B33" s="1" t="s">
        <v>234</v>
      </c>
      <c r="C33" s="1" t="s">
        <v>236</v>
      </c>
      <c r="D33" s="1" t="str">
        <f t="shared" si="0"/>
        <v>21040 GERENZANO (VA)</v>
      </c>
      <c r="E33" s="1">
        <v>21040</v>
      </c>
      <c r="F33" s="1" t="s">
        <v>237</v>
      </c>
      <c r="G33" s="1" t="s">
        <v>12662</v>
      </c>
      <c r="H33" s="1" t="s">
        <v>12659</v>
      </c>
      <c r="I33" s="1">
        <v>1561570126</v>
      </c>
      <c r="J33" s="5" t="str">
        <f t="shared" si="1"/>
        <v>01561570126</v>
      </c>
      <c r="K33" s="1" t="s">
        <v>12660</v>
      </c>
      <c r="L33" s="1" t="s">
        <v>12661</v>
      </c>
      <c r="M33" s="1" t="s">
        <v>235</v>
      </c>
      <c r="N33" s="1" t="s">
        <v>238</v>
      </c>
      <c r="P33" s="1" t="s">
        <v>239</v>
      </c>
      <c r="Q33" s="1" t="s">
        <v>25</v>
      </c>
      <c r="R33" s="1" t="s">
        <v>12657</v>
      </c>
      <c r="S33" s="1">
        <v>0</v>
      </c>
      <c r="T33" s="3">
        <v>445382.01</v>
      </c>
      <c r="U33" s="1">
        <v>0</v>
      </c>
      <c r="V33" s="1">
        <v>0</v>
      </c>
      <c r="W33" s="1">
        <v>0</v>
      </c>
      <c r="X33" s="1">
        <v>0</v>
      </c>
      <c r="Y33" s="1">
        <v>32</v>
      </c>
    </row>
    <row r="34" spans="1:25">
      <c r="A34" s="1" t="s">
        <v>240</v>
      </c>
      <c r="B34" s="1" t="s">
        <v>11626</v>
      </c>
      <c r="C34" s="1" t="s">
        <v>242</v>
      </c>
      <c r="D34" s="1" t="str">
        <f t="shared" si="0"/>
        <v>23854 OLGINATE (LC)</v>
      </c>
      <c r="E34" s="1">
        <v>23854</v>
      </c>
      <c r="F34" s="1" t="s">
        <v>243</v>
      </c>
      <c r="G34" s="1" t="s">
        <v>12672</v>
      </c>
      <c r="H34" s="1" t="s">
        <v>12666</v>
      </c>
      <c r="I34" s="1">
        <v>1560950139</v>
      </c>
      <c r="J34" s="5" t="str">
        <f t="shared" si="1"/>
        <v>01560950139</v>
      </c>
      <c r="K34" s="1" t="s">
        <v>28</v>
      </c>
      <c r="L34" s="1" t="s">
        <v>45</v>
      </c>
      <c r="M34" s="1" t="s">
        <v>241</v>
      </c>
      <c r="N34" s="1" t="s">
        <v>244</v>
      </c>
      <c r="P34" s="1" t="s">
        <v>245</v>
      </c>
      <c r="Q34" s="1" t="s">
        <v>25</v>
      </c>
      <c r="R34" s="1" t="s">
        <v>12657</v>
      </c>
      <c r="S34" s="1">
        <v>0</v>
      </c>
      <c r="T34" s="3">
        <v>161085.29</v>
      </c>
      <c r="U34" s="3">
        <v>25734.28</v>
      </c>
      <c r="V34" s="3">
        <v>25734.28</v>
      </c>
      <c r="W34" s="3">
        <v>25734.28</v>
      </c>
      <c r="X34" s="3">
        <v>25734.28</v>
      </c>
      <c r="Y34" s="1">
        <v>33</v>
      </c>
    </row>
    <row r="35" spans="1:25">
      <c r="A35" s="1" t="s">
        <v>246</v>
      </c>
      <c r="B35" s="1" t="s">
        <v>11627</v>
      </c>
      <c r="C35" s="1" t="s">
        <v>12685</v>
      </c>
      <c r="D35" s="1" t="str">
        <f t="shared" si="0"/>
        <v>24030 MOZZO (BG)</v>
      </c>
      <c r="E35" s="1">
        <v>24030</v>
      </c>
      <c r="F35" s="1" t="s">
        <v>248</v>
      </c>
      <c r="G35" s="1" t="s">
        <v>12669</v>
      </c>
      <c r="H35" s="1" t="s">
        <v>12659</v>
      </c>
      <c r="I35" s="1">
        <v>1948970163</v>
      </c>
      <c r="J35" s="5" t="str">
        <f t="shared" si="1"/>
        <v>01948970163</v>
      </c>
      <c r="K35" s="1" t="s">
        <v>12660</v>
      </c>
      <c r="L35" s="1" t="s">
        <v>12661</v>
      </c>
      <c r="M35" s="1" t="s">
        <v>247</v>
      </c>
      <c r="N35" s="1" t="s">
        <v>249</v>
      </c>
      <c r="P35" s="1" t="s">
        <v>250</v>
      </c>
      <c r="Q35" s="1" t="s">
        <v>25</v>
      </c>
      <c r="R35" s="1" t="s">
        <v>12657</v>
      </c>
      <c r="S35" s="1">
        <v>0</v>
      </c>
      <c r="T35" s="3">
        <v>178306.09</v>
      </c>
      <c r="U35" s="1">
        <v>107.41</v>
      </c>
      <c r="V35" s="1">
        <v>107.41</v>
      </c>
      <c r="W35" s="1">
        <v>107.41</v>
      </c>
      <c r="X35" s="1">
        <v>107.41</v>
      </c>
      <c r="Y35" s="1">
        <v>34</v>
      </c>
    </row>
    <row r="36" spans="1:25">
      <c r="A36" s="1" t="s">
        <v>251</v>
      </c>
      <c r="B36" s="1" t="s">
        <v>252</v>
      </c>
      <c r="C36" s="1" t="s">
        <v>254</v>
      </c>
      <c r="D36" s="1" t="str">
        <f t="shared" si="0"/>
        <v>23013 COSIO VALTELLINO (SO)</v>
      </c>
      <c r="E36" s="1">
        <v>23013</v>
      </c>
      <c r="F36" s="1" t="s">
        <v>255</v>
      </c>
      <c r="G36" s="1" t="s">
        <v>12686</v>
      </c>
      <c r="H36" s="1" t="s">
        <v>12659</v>
      </c>
      <c r="I36" s="1">
        <v>10024610155</v>
      </c>
      <c r="J36" s="5" t="str">
        <f t="shared" si="1"/>
        <v>010024610155</v>
      </c>
      <c r="K36" s="1" t="s">
        <v>28</v>
      </c>
      <c r="L36" s="1" t="s">
        <v>45</v>
      </c>
      <c r="M36" s="1" t="s">
        <v>253</v>
      </c>
      <c r="N36" s="1" t="s">
        <v>256</v>
      </c>
      <c r="Q36" s="1" t="s">
        <v>25</v>
      </c>
      <c r="R36" s="1" t="s">
        <v>12657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35</v>
      </c>
    </row>
    <row r="37" spans="1:25">
      <c r="A37" s="1" t="s">
        <v>257</v>
      </c>
      <c r="B37" s="1" t="s">
        <v>11628</v>
      </c>
      <c r="C37" s="1" t="s">
        <v>259</v>
      </c>
      <c r="D37" s="1" t="str">
        <f t="shared" si="0"/>
        <v>27022 CASORATE PRIMO (PV)</v>
      </c>
      <c r="E37" s="1">
        <v>27022</v>
      </c>
      <c r="F37" s="1" t="s">
        <v>260</v>
      </c>
      <c r="G37" s="1" t="s">
        <v>12681</v>
      </c>
      <c r="H37" s="1" t="s">
        <v>12664</v>
      </c>
      <c r="I37" s="1">
        <v>11956260159</v>
      </c>
      <c r="J37" s="5" t="str">
        <f t="shared" si="1"/>
        <v>011956260159</v>
      </c>
      <c r="K37" s="1" t="s">
        <v>28</v>
      </c>
      <c r="L37" s="1" t="s">
        <v>45</v>
      </c>
      <c r="M37" s="1" t="s">
        <v>258</v>
      </c>
      <c r="N37" s="1" t="s">
        <v>261</v>
      </c>
      <c r="P37" s="1" t="s">
        <v>262</v>
      </c>
      <c r="Q37" s="1" t="s">
        <v>25</v>
      </c>
      <c r="R37" s="1" t="s">
        <v>12657</v>
      </c>
      <c r="S37" s="1">
        <v>0</v>
      </c>
      <c r="T37" s="3">
        <v>66146.47</v>
      </c>
      <c r="U37" s="1">
        <v>0</v>
      </c>
      <c r="V37" s="1">
        <v>0</v>
      </c>
      <c r="W37" s="1">
        <v>0</v>
      </c>
      <c r="X37" s="1">
        <v>0</v>
      </c>
      <c r="Y37" s="1">
        <v>36</v>
      </c>
    </row>
    <row r="38" spans="1:25">
      <c r="A38" s="1" t="s">
        <v>263</v>
      </c>
      <c r="B38" s="1" t="s">
        <v>264</v>
      </c>
      <c r="C38" s="1" t="s">
        <v>266</v>
      </c>
      <c r="D38" s="1" t="str">
        <f t="shared" si="0"/>
        <v>23864 MALGRATE (LC)</v>
      </c>
      <c r="E38" s="1">
        <v>23864</v>
      </c>
      <c r="F38" s="1" t="s">
        <v>267</v>
      </c>
      <c r="G38" s="1" t="s">
        <v>12672</v>
      </c>
      <c r="H38" s="1" t="s">
        <v>12659</v>
      </c>
      <c r="I38" s="1">
        <v>206170136</v>
      </c>
      <c r="J38" s="5" t="str">
        <f t="shared" si="1"/>
        <v>0206170136</v>
      </c>
      <c r="K38" s="1" t="s">
        <v>12660</v>
      </c>
      <c r="L38" s="1" t="s">
        <v>12661</v>
      </c>
      <c r="M38" s="1" t="s">
        <v>265</v>
      </c>
      <c r="N38" s="1" t="s">
        <v>268</v>
      </c>
      <c r="P38" s="1" t="s">
        <v>269</v>
      </c>
      <c r="Q38" s="1" t="s">
        <v>25</v>
      </c>
      <c r="R38" s="1" t="s">
        <v>12657</v>
      </c>
      <c r="S38" s="1">
        <v>0</v>
      </c>
      <c r="T38" s="3">
        <v>191807.58</v>
      </c>
      <c r="U38" s="1">
        <v>-141.4</v>
      </c>
      <c r="V38" s="1">
        <v>-141.4</v>
      </c>
      <c r="W38" s="1">
        <v>-141.4</v>
      </c>
      <c r="X38" s="1">
        <v>-141.4</v>
      </c>
      <c r="Y38" s="1">
        <v>37</v>
      </c>
    </row>
    <row r="39" spans="1:25">
      <c r="A39" s="1" t="s">
        <v>270</v>
      </c>
      <c r="B39" s="1" t="s">
        <v>271</v>
      </c>
      <c r="C39" s="1" t="s">
        <v>273</v>
      </c>
      <c r="D39" s="1" t="str">
        <f t="shared" si="0"/>
        <v>20156 MILANO (MI)</v>
      </c>
      <c r="E39" s="1">
        <v>20156</v>
      </c>
      <c r="F39" s="1" t="s">
        <v>103</v>
      </c>
      <c r="G39" s="1" t="s">
        <v>12655</v>
      </c>
      <c r="H39" s="1" t="s">
        <v>12659</v>
      </c>
      <c r="I39" s="1">
        <v>3036330151</v>
      </c>
      <c r="J39" s="5" t="str">
        <f t="shared" si="1"/>
        <v>03036330151</v>
      </c>
      <c r="K39" s="1" t="s">
        <v>12660</v>
      </c>
      <c r="L39" s="1" t="s">
        <v>12677</v>
      </c>
      <c r="M39" s="1" t="s">
        <v>272</v>
      </c>
      <c r="N39" s="1" t="s">
        <v>274</v>
      </c>
      <c r="P39" s="1" t="s">
        <v>275</v>
      </c>
      <c r="Q39" s="1" t="s">
        <v>25</v>
      </c>
      <c r="R39" s="1" t="s">
        <v>12657</v>
      </c>
      <c r="S39" s="1">
        <v>0</v>
      </c>
      <c r="T39" s="3">
        <v>14054.98</v>
      </c>
      <c r="U39" s="1">
        <v>0</v>
      </c>
      <c r="V39" s="1">
        <v>0</v>
      </c>
      <c r="W39" s="1">
        <v>0</v>
      </c>
      <c r="X39" s="1">
        <v>0</v>
      </c>
      <c r="Y39" s="1">
        <v>38</v>
      </c>
    </row>
    <row r="40" spans="1:25">
      <c r="A40" s="1" t="s">
        <v>276</v>
      </c>
      <c r="B40" s="1" t="s">
        <v>277</v>
      </c>
      <c r="C40" s="1" t="s">
        <v>279</v>
      </c>
      <c r="D40" s="1" t="str">
        <f t="shared" si="0"/>
        <v>24047 TREVIGLIO (BG)</v>
      </c>
      <c r="E40" s="1">
        <v>24047</v>
      </c>
      <c r="F40" s="1" t="s">
        <v>280</v>
      </c>
      <c r="G40" s="1" t="s">
        <v>12669</v>
      </c>
      <c r="H40" s="1" t="s">
        <v>12659</v>
      </c>
      <c r="I40" s="1">
        <v>2355030160</v>
      </c>
      <c r="J40" s="5" t="str">
        <f t="shared" si="1"/>
        <v>02355030160</v>
      </c>
      <c r="K40" s="1" t="s">
        <v>28</v>
      </c>
      <c r="L40" s="1" t="s">
        <v>45</v>
      </c>
      <c r="M40" s="1" t="s">
        <v>278</v>
      </c>
      <c r="N40" s="1" t="s">
        <v>281</v>
      </c>
      <c r="P40" s="1" t="s">
        <v>282</v>
      </c>
      <c r="Q40" s="1" t="s">
        <v>25</v>
      </c>
      <c r="R40" s="1" t="s">
        <v>12657</v>
      </c>
      <c r="S40" s="1">
        <v>0</v>
      </c>
      <c r="T40" s="3">
        <v>5571.48</v>
      </c>
      <c r="U40" s="1">
        <v>0</v>
      </c>
      <c r="V40" s="1">
        <v>0</v>
      </c>
      <c r="W40" s="1">
        <v>0</v>
      </c>
      <c r="X40" s="1">
        <v>0</v>
      </c>
      <c r="Y40" s="1">
        <v>39</v>
      </c>
    </row>
    <row r="41" spans="1:25">
      <c r="A41" s="1" t="s">
        <v>283</v>
      </c>
      <c r="B41" s="1" t="s">
        <v>284</v>
      </c>
      <c r="C41" s="1" t="s">
        <v>286</v>
      </c>
      <c r="D41" s="1" t="str">
        <f t="shared" si="0"/>
        <v>24043 CARAVAGGIO (BG)</v>
      </c>
      <c r="E41" s="1">
        <v>24043</v>
      </c>
      <c r="F41" s="1" t="s">
        <v>287</v>
      </c>
      <c r="G41" s="1" t="s">
        <v>12669</v>
      </c>
      <c r="H41" s="1" t="s">
        <v>12659</v>
      </c>
      <c r="I41" s="1">
        <v>2355010162</v>
      </c>
      <c r="J41" s="5" t="str">
        <f t="shared" si="1"/>
        <v>02355010162</v>
      </c>
      <c r="K41" s="1" t="s">
        <v>12660</v>
      </c>
      <c r="L41" s="1" t="s">
        <v>12677</v>
      </c>
      <c r="M41" s="1" t="s">
        <v>285</v>
      </c>
      <c r="N41" s="1" t="s">
        <v>288</v>
      </c>
      <c r="P41" s="1" t="s">
        <v>12687</v>
      </c>
      <c r="Q41" s="1" t="s">
        <v>25</v>
      </c>
      <c r="R41" s="1" t="s">
        <v>12657</v>
      </c>
      <c r="S41" s="1">
        <v>0</v>
      </c>
      <c r="T41" s="3">
        <v>10299.08</v>
      </c>
      <c r="U41" s="1">
        <v>0</v>
      </c>
      <c r="V41" s="1">
        <v>0</v>
      </c>
      <c r="W41" s="1">
        <v>0</v>
      </c>
      <c r="X41" s="1">
        <v>0</v>
      </c>
      <c r="Y41" s="1">
        <v>40</v>
      </c>
    </row>
    <row r="42" spans="1:25">
      <c r="A42" s="1" t="s">
        <v>289</v>
      </c>
      <c r="B42" s="1" t="s">
        <v>290</v>
      </c>
      <c r="C42" s="1" t="s">
        <v>292</v>
      </c>
      <c r="D42" s="1" t="str">
        <f t="shared" si="0"/>
        <v>23890 BARZAGO (LC)</v>
      </c>
      <c r="E42" s="1">
        <v>23890</v>
      </c>
      <c r="F42" s="1" t="s">
        <v>293</v>
      </c>
      <c r="G42" s="1" t="s">
        <v>12672</v>
      </c>
      <c r="H42" s="1" t="s">
        <v>12659</v>
      </c>
      <c r="I42" s="1">
        <v>2904650138</v>
      </c>
      <c r="J42" s="5" t="str">
        <f t="shared" si="1"/>
        <v>02904650138</v>
      </c>
      <c r="K42" s="1" t="s">
        <v>12660</v>
      </c>
      <c r="L42" s="1" t="s">
        <v>12677</v>
      </c>
      <c r="M42" s="1" t="s">
        <v>291</v>
      </c>
      <c r="N42" s="1" t="s">
        <v>294</v>
      </c>
      <c r="P42" s="1" t="s">
        <v>295</v>
      </c>
      <c r="Q42" s="1" t="s">
        <v>25</v>
      </c>
      <c r="R42" s="1" t="s">
        <v>12657</v>
      </c>
      <c r="S42" s="1">
        <v>0</v>
      </c>
      <c r="T42" s="3">
        <v>101679.61</v>
      </c>
      <c r="U42" s="1">
        <v>0</v>
      </c>
      <c r="V42" s="1">
        <v>0</v>
      </c>
      <c r="W42" s="1">
        <v>0</v>
      </c>
      <c r="X42" s="1">
        <v>0</v>
      </c>
      <c r="Y42" s="1">
        <v>41</v>
      </c>
    </row>
    <row r="43" spans="1:25">
      <c r="A43" s="1" t="s">
        <v>296</v>
      </c>
      <c r="B43" s="1" t="s">
        <v>297</v>
      </c>
      <c r="C43" s="1" t="s">
        <v>299</v>
      </c>
      <c r="D43" s="1" t="str">
        <f t="shared" si="0"/>
        <v>27036 MORTARA (PV)</v>
      </c>
      <c r="E43" s="1">
        <v>27036</v>
      </c>
      <c r="F43" s="1" t="s">
        <v>300</v>
      </c>
      <c r="G43" s="1" t="s">
        <v>12681</v>
      </c>
      <c r="H43" s="1" t="s">
        <v>12659</v>
      </c>
      <c r="I43" s="1">
        <v>1635350182</v>
      </c>
      <c r="J43" s="5" t="str">
        <f t="shared" si="1"/>
        <v>01635350182</v>
      </c>
      <c r="K43" s="1" t="s">
        <v>28</v>
      </c>
      <c r="L43" s="1" t="s">
        <v>45</v>
      </c>
      <c r="M43" s="1" t="s">
        <v>298</v>
      </c>
      <c r="N43" s="1" t="s">
        <v>301</v>
      </c>
      <c r="P43" s="1" t="s">
        <v>302</v>
      </c>
      <c r="Q43" s="1" t="s">
        <v>25</v>
      </c>
      <c r="R43" s="1" t="s">
        <v>12657</v>
      </c>
      <c r="S43" s="1">
        <v>0</v>
      </c>
      <c r="T43" s="3">
        <v>5347.68</v>
      </c>
      <c r="U43" s="1">
        <v>0</v>
      </c>
      <c r="V43" s="1">
        <v>0</v>
      </c>
      <c r="W43" s="1">
        <v>0</v>
      </c>
      <c r="X43" s="1">
        <v>0</v>
      </c>
      <c r="Y43" s="1">
        <v>42</v>
      </c>
    </row>
    <row r="44" spans="1:25">
      <c r="A44" s="1" t="s">
        <v>303</v>
      </c>
      <c r="B44" s="1" t="s">
        <v>304</v>
      </c>
      <c r="C44" s="1" t="s">
        <v>306</v>
      </c>
      <c r="D44" s="1" t="str">
        <f t="shared" si="0"/>
        <v>26866 SANT'ANGELO LODIGIANO (LO)</v>
      </c>
      <c r="E44" s="1">
        <v>26866</v>
      </c>
      <c r="F44" s="1" t="s">
        <v>307</v>
      </c>
      <c r="G44" s="1" t="s">
        <v>12688</v>
      </c>
      <c r="H44" s="1" t="s">
        <v>12659</v>
      </c>
      <c r="I44" s="1">
        <v>7581180150</v>
      </c>
      <c r="J44" s="5" t="str">
        <f t="shared" si="1"/>
        <v>07581180150</v>
      </c>
      <c r="K44" s="1" t="s">
        <v>12660</v>
      </c>
      <c r="L44" s="1" t="s">
        <v>12661</v>
      </c>
      <c r="M44" s="1" t="s">
        <v>305</v>
      </c>
      <c r="N44" s="1" t="s">
        <v>12689</v>
      </c>
      <c r="P44" s="1" t="s">
        <v>12690</v>
      </c>
      <c r="Q44" s="1" t="s">
        <v>25</v>
      </c>
      <c r="R44" s="1" t="s">
        <v>12657</v>
      </c>
      <c r="S44" s="1">
        <v>0</v>
      </c>
      <c r="T44" s="3">
        <v>487102.42</v>
      </c>
      <c r="U44" s="1">
        <v>0</v>
      </c>
      <c r="V44" s="1">
        <v>0</v>
      </c>
      <c r="W44" s="1">
        <v>0</v>
      </c>
      <c r="X44" s="1">
        <v>0</v>
      </c>
      <c r="Y44" s="1">
        <v>43</v>
      </c>
    </row>
    <row r="45" spans="1:25">
      <c r="A45" s="1" t="s">
        <v>310</v>
      </c>
      <c r="B45" s="1" t="s">
        <v>311</v>
      </c>
      <c r="C45" s="1" t="s">
        <v>313</v>
      </c>
      <c r="D45" s="1" t="str">
        <f t="shared" si="0"/>
        <v>22060 CARUGO (CO)</v>
      </c>
      <c r="E45" s="1">
        <v>22060</v>
      </c>
      <c r="F45" s="1" t="s">
        <v>314</v>
      </c>
      <c r="G45" s="1" t="s">
        <v>12658</v>
      </c>
      <c r="H45" s="1" t="s">
        <v>12659</v>
      </c>
      <c r="I45" s="1">
        <v>1548430139</v>
      </c>
      <c r="J45" s="5" t="str">
        <f t="shared" si="1"/>
        <v>01548430139</v>
      </c>
      <c r="K45" s="1" t="s">
        <v>28</v>
      </c>
      <c r="L45" s="1" t="s">
        <v>45</v>
      </c>
      <c r="M45" s="1" t="s">
        <v>312</v>
      </c>
      <c r="N45" s="1" t="s">
        <v>315</v>
      </c>
      <c r="P45" s="1" t="s">
        <v>316</v>
      </c>
      <c r="Q45" s="1" t="s">
        <v>25</v>
      </c>
      <c r="R45" s="1" t="s">
        <v>12657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44</v>
      </c>
    </row>
    <row r="46" spans="1:25">
      <c r="A46" s="1" t="s">
        <v>317</v>
      </c>
      <c r="B46" s="1" t="s">
        <v>318</v>
      </c>
      <c r="C46" s="1" t="s">
        <v>320</v>
      </c>
      <c r="D46" s="1" t="str">
        <f t="shared" si="0"/>
        <v>20081 ABBIATEGRASSO (MI)</v>
      </c>
      <c r="E46" s="1">
        <v>20081</v>
      </c>
      <c r="F46" s="1" t="s">
        <v>321</v>
      </c>
      <c r="G46" s="1" t="s">
        <v>12655</v>
      </c>
      <c r="H46" s="1" t="s">
        <v>12666</v>
      </c>
      <c r="I46" s="1">
        <v>5336760961</v>
      </c>
      <c r="J46" s="5" t="str">
        <f t="shared" si="1"/>
        <v>05336760961</v>
      </c>
      <c r="K46" s="1" t="s">
        <v>28</v>
      </c>
      <c r="L46" s="1" t="s">
        <v>45</v>
      </c>
      <c r="M46" s="1" t="s">
        <v>319</v>
      </c>
      <c r="N46" s="1" t="s">
        <v>322</v>
      </c>
      <c r="Q46" s="1" t="s">
        <v>25</v>
      </c>
      <c r="R46" s="1" t="s">
        <v>12657</v>
      </c>
      <c r="S46" s="1">
        <v>0</v>
      </c>
      <c r="T46" s="3">
        <v>2461.2800000000002</v>
      </c>
      <c r="U46" s="1">
        <v>0</v>
      </c>
      <c r="V46" s="1">
        <v>0</v>
      </c>
      <c r="W46" s="1">
        <v>0</v>
      </c>
      <c r="X46" s="1">
        <v>0</v>
      </c>
      <c r="Y46" s="1">
        <v>45</v>
      </c>
    </row>
    <row r="47" spans="1:25">
      <c r="A47" s="1" t="s">
        <v>323</v>
      </c>
      <c r="B47" s="1" t="s">
        <v>324</v>
      </c>
      <c r="C47" s="1" t="s">
        <v>11629</v>
      </c>
      <c r="D47" s="1" t="str">
        <f t="shared" si="0"/>
        <v>21050 CAIRATE (VA)</v>
      </c>
      <c r="E47" s="1">
        <v>21050</v>
      </c>
      <c r="F47" s="1" t="s">
        <v>326</v>
      </c>
      <c r="G47" s="1" t="s">
        <v>12662</v>
      </c>
      <c r="H47" s="1" t="s">
        <v>12659</v>
      </c>
      <c r="I47" s="1">
        <v>2147270025</v>
      </c>
      <c r="J47" s="5" t="str">
        <f t="shared" si="1"/>
        <v>02147270025</v>
      </c>
      <c r="K47" s="1" t="s">
        <v>12660</v>
      </c>
      <c r="L47" s="1" t="s">
        <v>12661</v>
      </c>
      <c r="M47" s="1" t="s">
        <v>325</v>
      </c>
      <c r="N47" s="1" t="s">
        <v>327</v>
      </c>
      <c r="P47" s="1" t="s">
        <v>328</v>
      </c>
      <c r="Q47" s="1" t="s">
        <v>25</v>
      </c>
      <c r="R47" s="1" t="s">
        <v>12657</v>
      </c>
      <c r="S47" s="1">
        <v>0</v>
      </c>
      <c r="T47" s="3">
        <v>278586.99</v>
      </c>
      <c r="U47" s="1">
        <v>557.1</v>
      </c>
      <c r="V47" s="1">
        <v>557.1</v>
      </c>
      <c r="W47" s="1">
        <v>557.1</v>
      </c>
      <c r="X47" s="1">
        <v>557.1</v>
      </c>
      <c r="Y47" s="1">
        <v>46</v>
      </c>
    </row>
    <row r="48" spans="1:25">
      <c r="A48" s="1" t="s">
        <v>329</v>
      </c>
      <c r="B48" s="1" t="s">
        <v>330</v>
      </c>
      <c r="C48" s="1" t="s">
        <v>332</v>
      </c>
      <c r="D48" s="1" t="str">
        <f t="shared" si="0"/>
        <v>35010 PERAGA DI VIGONZA (PD)</v>
      </c>
      <c r="E48" s="1">
        <v>35010</v>
      </c>
      <c r="F48" s="1" t="s">
        <v>333</v>
      </c>
      <c r="G48" s="1" t="s">
        <v>12691</v>
      </c>
      <c r="H48" s="1" t="s">
        <v>12656</v>
      </c>
      <c r="I48" s="1">
        <v>3315090286</v>
      </c>
      <c r="J48" s="5" t="str">
        <f t="shared" si="1"/>
        <v>03315090286</v>
      </c>
      <c r="K48" s="1" t="s">
        <v>28</v>
      </c>
      <c r="L48" s="1" t="s">
        <v>45</v>
      </c>
      <c r="M48" s="1" t="s">
        <v>331</v>
      </c>
      <c r="N48" s="1" t="s">
        <v>334</v>
      </c>
      <c r="P48" s="1" t="s">
        <v>335</v>
      </c>
      <c r="Q48" s="1" t="s">
        <v>25</v>
      </c>
      <c r="R48" s="1" t="s">
        <v>12657</v>
      </c>
      <c r="S48" s="1">
        <v>0</v>
      </c>
      <c r="T48" s="3">
        <v>334543.73</v>
      </c>
      <c r="U48" s="1">
        <v>0</v>
      </c>
      <c r="V48" s="1">
        <v>0</v>
      </c>
      <c r="W48" s="1">
        <v>0</v>
      </c>
      <c r="X48" s="1">
        <v>0</v>
      </c>
      <c r="Y48" s="1">
        <v>47</v>
      </c>
    </row>
    <row r="49" spans="1:25">
      <c r="A49" s="1" t="s">
        <v>336</v>
      </c>
      <c r="B49" s="1" t="s">
        <v>337</v>
      </c>
      <c r="C49" s="1" t="s">
        <v>339</v>
      </c>
      <c r="D49" s="1" t="str">
        <f t="shared" si="0"/>
        <v>24040 ISSO (BG)</v>
      </c>
      <c r="E49" s="1">
        <v>24040</v>
      </c>
      <c r="F49" s="1" t="s">
        <v>340</v>
      </c>
      <c r="G49" s="1" t="s">
        <v>12669</v>
      </c>
      <c r="H49" s="1" t="s">
        <v>12659</v>
      </c>
      <c r="I49" s="1">
        <v>983150194</v>
      </c>
      <c r="J49" s="5" t="str">
        <f t="shared" si="1"/>
        <v>0983150194</v>
      </c>
      <c r="K49" s="1" t="s">
        <v>28</v>
      </c>
      <c r="L49" s="1" t="s">
        <v>45</v>
      </c>
      <c r="M49" s="1" t="s">
        <v>338</v>
      </c>
      <c r="N49" s="1" t="s">
        <v>341</v>
      </c>
      <c r="Q49" s="1" t="s">
        <v>25</v>
      </c>
      <c r="R49" s="1" t="s">
        <v>12657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48</v>
      </c>
    </row>
    <row r="50" spans="1:25">
      <c r="A50" s="1" t="s">
        <v>342</v>
      </c>
      <c r="B50" s="1" t="s">
        <v>343</v>
      </c>
      <c r="C50" s="1" t="s">
        <v>345</v>
      </c>
      <c r="D50" s="1" t="str">
        <f t="shared" si="0"/>
        <v>21100 VARESE (VA)</v>
      </c>
      <c r="E50" s="1">
        <v>21100</v>
      </c>
      <c r="F50" s="1" t="s">
        <v>123</v>
      </c>
      <c r="G50" s="1" t="s">
        <v>12662</v>
      </c>
      <c r="H50" s="1" t="s">
        <v>12659</v>
      </c>
      <c r="I50" s="1">
        <v>1914960123</v>
      </c>
      <c r="J50" s="5" t="str">
        <f t="shared" si="1"/>
        <v>01914960123</v>
      </c>
      <c r="K50" s="1" t="s">
        <v>12676</v>
      </c>
      <c r="L50" s="1" t="s">
        <v>12677</v>
      </c>
      <c r="M50" s="1" t="s">
        <v>344</v>
      </c>
      <c r="N50" s="1" t="s">
        <v>346</v>
      </c>
      <c r="P50" s="1" t="s">
        <v>347</v>
      </c>
      <c r="Q50" s="1" t="s">
        <v>25</v>
      </c>
      <c r="R50" s="1" t="s">
        <v>12657</v>
      </c>
      <c r="S50" s="1">
        <v>0</v>
      </c>
      <c r="T50" s="3">
        <v>277974.84999999998</v>
      </c>
      <c r="U50" s="1">
        <v>140.30000000000001</v>
      </c>
      <c r="V50" s="1">
        <v>140.30000000000001</v>
      </c>
      <c r="W50" s="1">
        <v>140.30000000000001</v>
      </c>
      <c r="X50" s="1">
        <v>140.30000000000001</v>
      </c>
      <c r="Y50" s="1">
        <v>49</v>
      </c>
    </row>
    <row r="51" spans="1:25">
      <c r="A51" s="1" t="s">
        <v>348</v>
      </c>
      <c r="B51" s="1" t="s">
        <v>349</v>
      </c>
      <c r="C51" s="1" t="s">
        <v>351</v>
      </c>
      <c r="D51" s="1" t="str">
        <f t="shared" si="0"/>
        <v>20843 VERANO BRIANZA (MI)</v>
      </c>
      <c r="E51" s="1">
        <v>20843</v>
      </c>
      <c r="F51" s="1" t="s">
        <v>352</v>
      </c>
      <c r="G51" s="1" t="s">
        <v>12655</v>
      </c>
      <c r="H51" s="1" t="s">
        <v>12664</v>
      </c>
      <c r="I51" s="1">
        <v>2847900962</v>
      </c>
      <c r="J51" s="5" t="str">
        <f t="shared" si="1"/>
        <v>02847900962</v>
      </c>
      <c r="K51" s="1" t="s">
        <v>28</v>
      </c>
      <c r="L51" s="1" t="s">
        <v>45</v>
      </c>
      <c r="M51" s="1" t="s">
        <v>350</v>
      </c>
      <c r="N51" s="1" t="s">
        <v>353</v>
      </c>
      <c r="P51" s="1" t="s">
        <v>354</v>
      </c>
      <c r="Q51" s="1" t="s">
        <v>25</v>
      </c>
      <c r="R51" s="1" t="s">
        <v>12657</v>
      </c>
      <c r="S51" s="1">
        <v>0</v>
      </c>
      <c r="T51" s="3">
        <v>12613.01</v>
      </c>
      <c r="U51" s="1">
        <v>0</v>
      </c>
      <c r="V51" s="1">
        <v>0</v>
      </c>
      <c r="W51" s="1">
        <v>0</v>
      </c>
      <c r="X51" s="1">
        <v>0</v>
      </c>
      <c r="Y51" s="1">
        <v>50</v>
      </c>
    </row>
    <row r="52" spans="1:25">
      <c r="A52" s="1" t="s">
        <v>355</v>
      </c>
      <c r="B52" s="1" t="s">
        <v>356</v>
      </c>
      <c r="C52" s="1" t="s">
        <v>358</v>
      </c>
      <c r="D52" s="1" t="str">
        <f t="shared" si="0"/>
        <v>20018 SEDRIANO (MI)</v>
      </c>
      <c r="E52" s="1">
        <v>20018</v>
      </c>
      <c r="F52" s="1" t="s">
        <v>359</v>
      </c>
      <c r="G52" s="1" t="s">
        <v>12655</v>
      </c>
      <c r="H52" s="1" t="s">
        <v>12659</v>
      </c>
      <c r="I52" s="1">
        <v>1483080154</v>
      </c>
      <c r="J52" s="5" t="str">
        <f t="shared" si="1"/>
        <v>01483080154</v>
      </c>
      <c r="K52" s="1" t="s">
        <v>28</v>
      </c>
      <c r="L52" s="1" t="s">
        <v>45</v>
      </c>
      <c r="M52" s="1" t="s">
        <v>357</v>
      </c>
      <c r="N52" s="1" t="s">
        <v>360</v>
      </c>
      <c r="P52" s="1" t="s">
        <v>361</v>
      </c>
      <c r="Q52" s="1" t="s">
        <v>25</v>
      </c>
      <c r="R52" s="1" t="s">
        <v>12657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51</v>
      </c>
    </row>
    <row r="53" spans="1:25">
      <c r="A53" s="1" t="s">
        <v>362</v>
      </c>
      <c r="B53" s="1" t="s">
        <v>363</v>
      </c>
      <c r="C53" s="1" t="s">
        <v>365</v>
      </c>
      <c r="D53" s="1" t="str">
        <f t="shared" si="0"/>
        <v>21052 BUSTO ARSIZIO (VA)</v>
      </c>
      <c r="E53" s="1">
        <v>21052</v>
      </c>
      <c r="F53" s="1" t="s">
        <v>149</v>
      </c>
      <c r="G53" s="1" t="s">
        <v>12662</v>
      </c>
      <c r="H53" s="1" t="s">
        <v>12659</v>
      </c>
      <c r="I53" s="1">
        <v>2746340120</v>
      </c>
      <c r="J53" s="5" t="str">
        <f t="shared" si="1"/>
        <v>02746340120</v>
      </c>
      <c r="K53" s="1" t="s">
        <v>28</v>
      </c>
      <c r="L53" s="1" t="s">
        <v>45</v>
      </c>
      <c r="M53" s="1" t="s">
        <v>364</v>
      </c>
      <c r="N53" s="1" t="s">
        <v>366</v>
      </c>
      <c r="P53" s="1" t="s">
        <v>367</v>
      </c>
      <c r="Q53" s="1" t="s">
        <v>25</v>
      </c>
      <c r="R53" s="1" t="s">
        <v>12657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52</v>
      </c>
    </row>
    <row r="54" spans="1:25">
      <c r="A54" s="1" t="s">
        <v>368</v>
      </c>
      <c r="B54" s="1" t="s">
        <v>369</v>
      </c>
      <c r="C54" s="1" t="s">
        <v>371</v>
      </c>
      <c r="D54" s="1" t="str">
        <f t="shared" si="0"/>
        <v>20016 PERO (MI)</v>
      </c>
      <c r="E54" s="1">
        <v>20016</v>
      </c>
      <c r="F54" s="1" t="s">
        <v>222</v>
      </c>
      <c r="G54" s="1" t="s">
        <v>12655</v>
      </c>
      <c r="H54" s="1" t="s">
        <v>12666</v>
      </c>
      <c r="I54" s="1">
        <v>3083830962</v>
      </c>
      <c r="J54" s="5" t="str">
        <f t="shared" si="1"/>
        <v>03083830962</v>
      </c>
      <c r="K54" s="1" t="s">
        <v>12676</v>
      </c>
      <c r="L54" s="1" t="s">
        <v>12677</v>
      </c>
      <c r="M54" s="1" t="s">
        <v>370</v>
      </c>
      <c r="P54" s="1" t="s">
        <v>372</v>
      </c>
      <c r="Q54" s="1" t="s">
        <v>25</v>
      </c>
      <c r="R54" s="1" t="s">
        <v>12657</v>
      </c>
      <c r="S54" s="1">
        <v>0</v>
      </c>
      <c r="T54" s="3">
        <v>16939.97</v>
      </c>
      <c r="U54" s="1">
        <v>0</v>
      </c>
      <c r="V54" s="1">
        <v>0</v>
      </c>
      <c r="W54" s="1">
        <v>-42.72</v>
      </c>
      <c r="X54" s="1">
        <v>0</v>
      </c>
      <c r="Y54" s="1">
        <v>53</v>
      </c>
    </row>
    <row r="55" spans="1:25">
      <c r="A55" s="1" t="s">
        <v>373</v>
      </c>
      <c r="B55" s="1" t="s">
        <v>374</v>
      </c>
      <c r="C55" s="1" t="s">
        <v>376</v>
      </c>
      <c r="D55" s="1" t="str">
        <f t="shared" si="0"/>
        <v>22013 DOMASO (CO)</v>
      </c>
      <c r="E55" s="1">
        <v>22013</v>
      </c>
      <c r="F55" s="1" t="s">
        <v>377</v>
      </c>
      <c r="G55" s="1" t="s">
        <v>12658</v>
      </c>
      <c r="H55" s="1" t="s">
        <v>12659</v>
      </c>
      <c r="I55" s="1">
        <v>747970135</v>
      </c>
      <c r="J55" s="5" t="str">
        <f t="shared" si="1"/>
        <v>0747970135</v>
      </c>
      <c r="K55" s="1" t="s">
        <v>12660</v>
      </c>
      <c r="L55" s="1" t="s">
        <v>12677</v>
      </c>
      <c r="M55" s="1" t="s">
        <v>375</v>
      </c>
      <c r="N55" s="1" t="s">
        <v>378</v>
      </c>
      <c r="P55" s="1" t="s">
        <v>379</v>
      </c>
      <c r="Q55" s="1" t="s">
        <v>25</v>
      </c>
      <c r="R55" s="1" t="s">
        <v>12657</v>
      </c>
      <c r="S55" s="1">
        <v>0</v>
      </c>
      <c r="T55" s="3">
        <v>1779.64</v>
      </c>
      <c r="U55" s="1">
        <v>0</v>
      </c>
      <c r="V55" s="1">
        <v>0</v>
      </c>
      <c r="W55" s="1">
        <v>0</v>
      </c>
      <c r="X55" s="1">
        <v>0</v>
      </c>
      <c r="Y55" s="1">
        <v>54</v>
      </c>
    </row>
    <row r="56" spans="1:25">
      <c r="A56" s="1" t="s">
        <v>380</v>
      </c>
      <c r="B56" s="1" t="s">
        <v>381</v>
      </c>
      <c r="C56" s="1" t="s">
        <v>383</v>
      </c>
      <c r="D56" s="1" t="str">
        <f t="shared" si="0"/>
        <v>21052 BUSTO ARSIZIO (VA)</v>
      </c>
      <c r="E56" s="1">
        <v>21052</v>
      </c>
      <c r="F56" s="1" t="s">
        <v>149</v>
      </c>
      <c r="G56" s="1" t="s">
        <v>12662</v>
      </c>
      <c r="H56" s="1" t="s">
        <v>12659</v>
      </c>
      <c r="I56" s="1">
        <v>161600127</v>
      </c>
      <c r="J56" s="5" t="str">
        <f t="shared" si="1"/>
        <v>0161600127</v>
      </c>
      <c r="K56" s="1" t="s">
        <v>12660</v>
      </c>
      <c r="L56" s="1" t="s">
        <v>12677</v>
      </c>
      <c r="M56" s="1" t="s">
        <v>382</v>
      </c>
      <c r="N56" s="1" t="s">
        <v>384</v>
      </c>
      <c r="P56" s="1" t="s">
        <v>385</v>
      </c>
      <c r="Q56" s="1" t="s">
        <v>25</v>
      </c>
      <c r="R56" s="1" t="s">
        <v>12657</v>
      </c>
      <c r="S56" s="1">
        <v>0</v>
      </c>
      <c r="T56" s="3">
        <v>68956.570000000007</v>
      </c>
      <c r="U56" s="1">
        <v>0</v>
      </c>
      <c r="V56" s="1">
        <v>0</v>
      </c>
      <c r="W56" s="1">
        <v>0</v>
      </c>
      <c r="X56" s="1">
        <v>0</v>
      </c>
      <c r="Y56" s="1">
        <v>55</v>
      </c>
    </row>
    <row r="57" spans="1:25">
      <c r="A57" s="1" t="s">
        <v>386</v>
      </c>
      <c r="B57" s="1" t="s">
        <v>387</v>
      </c>
      <c r="C57" s="1" t="s">
        <v>389</v>
      </c>
      <c r="D57" s="1" t="str">
        <f t="shared" si="0"/>
        <v>23842 BOSISIO PARINI (LC)</v>
      </c>
      <c r="E57" s="1">
        <v>23842</v>
      </c>
      <c r="F57" s="1" t="s">
        <v>390</v>
      </c>
      <c r="G57" s="1" t="s">
        <v>12672</v>
      </c>
      <c r="H57" s="1" t="s">
        <v>12666</v>
      </c>
      <c r="I57" s="1">
        <v>3056510138</v>
      </c>
      <c r="J57" s="5" t="str">
        <f t="shared" si="1"/>
        <v>03056510138</v>
      </c>
      <c r="K57" s="1" t="s">
        <v>28</v>
      </c>
      <c r="L57" s="1" t="s">
        <v>45</v>
      </c>
      <c r="M57" s="1" t="s">
        <v>388</v>
      </c>
      <c r="N57" s="1" t="s">
        <v>391</v>
      </c>
      <c r="P57" s="1" t="s">
        <v>392</v>
      </c>
      <c r="Q57" s="1" t="s">
        <v>25</v>
      </c>
      <c r="R57" s="1" t="s">
        <v>12657</v>
      </c>
      <c r="S57" s="1">
        <v>0</v>
      </c>
      <c r="T57" s="3">
        <v>169299.16</v>
      </c>
      <c r="U57" s="1">
        <v>0</v>
      </c>
      <c r="V57" s="1">
        <v>0</v>
      </c>
      <c r="W57" s="1">
        <v>0</v>
      </c>
      <c r="X57" s="1">
        <v>0</v>
      </c>
      <c r="Y57" s="1">
        <v>56</v>
      </c>
    </row>
    <row r="58" spans="1:25">
      <c r="A58" s="1" t="s">
        <v>393</v>
      </c>
      <c r="B58" s="1" t="s">
        <v>394</v>
      </c>
      <c r="C58" s="1" t="s">
        <v>397</v>
      </c>
      <c r="D58" s="1" t="str">
        <f t="shared" si="0"/>
        <v>20033 DESIO (MI)</v>
      </c>
      <c r="E58" s="1">
        <v>20033</v>
      </c>
      <c r="F58" s="1" t="s">
        <v>398</v>
      </c>
      <c r="G58" s="1" t="s">
        <v>12655</v>
      </c>
      <c r="H58" s="1" t="s">
        <v>12666</v>
      </c>
      <c r="I58" s="1">
        <v>685920969</v>
      </c>
      <c r="J58" s="5" t="str">
        <f t="shared" si="1"/>
        <v>0685920969</v>
      </c>
      <c r="K58" s="1" t="s">
        <v>12660</v>
      </c>
      <c r="L58" s="1" t="s">
        <v>12661</v>
      </c>
      <c r="M58" s="1" t="s">
        <v>396</v>
      </c>
      <c r="N58" s="1" t="s">
        <v>399</v>
      </c>
      <c r="P58" s="1" t="s">
        <v>400</v>
      </c>
      <c r="Q58" s="1" t="s">
        <v>25</v>
      </c>
      <c r="R58" s="1" t="s">
        <v>12657</v>
      </c>
      <c r="S58" s="1">
        <v>0</v>
      </c>
      <c r="T58" s="3">
        <v>554503.41</v>
      </c>
      <c r="U58" s="1">
        <v>-93.26</v>
      </c>
      <c r="V58" s="1">
        <v>-93.26</v>
      </c>
      <c r="W58" s="1">
        <v>-93.26</v>
      </c>
      <c r="X58" s="1">
        <v>-93.26</v>
      </c>
      <c r="Y58" s="1">
        <v>57</v>
      </c>
    </row>
    <row r="59" spans="1:25">
      <c r="A59" s="1" t="s">
        <v>401</v>
      </c>
      <c r="B59" s="1" t="s">
        <v>402</v>
      </c>
      <c r="C59" s="1" t="s">
        <v>404</v>
      </c>
      <c r="D59" s="1" t="str">
        <f t="shared" si="0"/>
        <v>20123 MILANO (MI)</v>
      </c>
      <c r="E59" s="1">
        <v>20123</v>
      </c>
      <c r="F59" s="1" t="s">
        <v>103</v>
      </c>
      <c r="G59" s="1" t="s">
        <v>12655</v>
      </c>
      <c r="H59" s="1" t="s">
        <v>12664</v>
      </c>
      <c r="I59" s="1">
        <v>13239610150</v>
      </c>
      <c r="J59" s="5" t="str">
        <f t="shared" si="1"/>
        <v>013239610150</v>
      </c>
      <c r="K59" s="1" t="s">
        <v>28</v>
      </c>
      <c r="L59" s="1" t="s">
        <v>45</v>
      </c>
      <c r="M59" s="1" t="s">
        <v>403</v>
      </c>
      <c r="N59" s="1" t="s">
        <v>405</v>
      </c>
      <c r="Q59" s="1" t="s">
        <v>25</v>
      </c>
      <c r="R59" s="1" t="s">
        <v>12657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58</v>
      </c>
    </row>
    <row r="60" spans="1:25">
      <c r="A60" s="1" t="s">
        <v>406</v>
      </c>
      <c r="B60" s="1" t="s">
        <v>407</v>
      </c>
      <c r="C60" s="1" t="s">
        <v>409</v>
      </c>
      <c r="D60" s="1" t="str">
        <f t="shared" si="0"/>
        <v>20054 NOVA MILANESE (MI)</v>
      </c>
      <c r="E60" s="1">
        <v>20054</v>
      </c>
      <c r="F60" s="1" t="s">
        <v>410</v>
      </c>
      <c r="G60" s="1" t="s">
        <v>12655</v>
      </c>
      <c r="H60" s="1" t="s">
        <v>12664</v>
      </c>
      <c r="I60" s="1">
        <v>2770650964</v>
      </c>
      <c r="J60" s="5" t="str">
        <f t="shared" si="1"/>
        <v>02770650964</v>
      </c>
      <c r="K60" s="1" t="s">
        <v>28</v>
      </c>
      <c r="L60" s="1" t="s">
        <v>45</v>
      </c>
      <c r="M60" s="1" t="s">
        <v>408</v>
      </c>
      <c r="N60" s="1" t="s">
        <v>411</v>
      </c>
      <c r="P60" s="1" t="s">
        <v>412</v>
      </c>
      <c r="Q60" s="1" t="s">
        <v>25</v>
      </c>
      <c r="R60" s="1" t="s">
        <v>12657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59</v>
      </c>
    </row>
    <row r="61" spans="1:25">
      <c r="A61" s="1" t="s">
        <v>413</v>
      </c>
      <c r="B61" s="1" t="s">
        <v>414</v>
      </c>
      <c r="C61" s="1" t="s">
        <v>416</v>
      </c>
      <c r="D61" s="1" t="str">
        <f t="shared" si="0"/>
        <v>20128 MILANO (MI)</v>
      </c>
      <c r="E61" s="1">
        <v>20128</v>
      </c>
      <c r="F61" s="1" t="s">
        <v>103</v>
      </c>
      <c r="G61" s="1" t="s">
        <v>12655</v>
      </c>
      <c r="H61" s="1" t="s">
        <v>12664</v>
      </c>
      <c r="I61" s="1">
        <v>712990159</v>
      </c>
      <c r="J61" s="5" t="str">
        <f t="shared" si="1"/>
        <v>0712990159</v>
      </c>
      <c r="K61" s="1" t="s">
        <v>28</v>
      </c>
      <c r="L61" s="1" t="s">
        <v>29</v>
      </c>
      <c r="M61" s="1" t="s">
        <v>415</v>
      </c>
      <c r="N61" s="1" t="s">
        <v>417</v>
      </c>
      <c r="P61" s="1" t="s">
        <v>418</v>
      </c>
      <c r="Q61" s="1" t="s">
        <v>25</v>
      </c>
      <c r="R61" s="1" t="s">
        <v>12657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60</v>
      </c>
    </row>
    <row r="62" spans="1:25">
      <c r="A62" s="1" t="s">
        <v>419</v>
      </c>
      <c r="B62" s="1" t="s">
        <v>420</v>
      </c>
      <c r="C62" s="1" t="s">
        <v>11630</v>
      </c>
      <c r="D62" s="1" t="str">
        <f t="shared" si="0"/>
        <v>20098 SAN GIULIANO MILANESE (MI)</v>
      </c>
      <c r="E62" s="1">
        <v>20098</v>
      </c>
      <c r="F62" s="1" t="s">
        <v>422</v>
      </c>
      <c r="G62" s="1" t="s">
        <v>12655</v>
      </c>
      <c r="H62" s="1" t="s">
        <v>12664</v>
      </c>
      <c r="I62" s="1">
        <v>10786930155</v>
      </c>
      <c r="J62" s="5" t="str">
        <f t="shared" si="1"/>
        <v>010786930155</v>
      </c>
      <c r="K62" s="1" t="s">
        <v>28</v>
      </c>
      <c r="L62" s="1" t="s">
        <v>45</v>
      </c>
      <c r="M62" s="1" t="s">
        <v>421</v>
      </c>
      <c r="N62" s="1" t="s">
        <v>423</v>
      </c>
      <c r="P62" s="1" t="s">
        <v>424</v>
      </c>
      <c r="Q62" s="1" t="s">
        <v>25</v>
      </c>
      <c r="R62" s="1" t="s">
        <v>12657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61</v>
      </c>
    </row>
    <row r="63" spans="1:25">
      <c r="A63" s="1" t="s">
        <v>425</v>
      </c>
      <c r="B63" s="1" t="s">
        <v>426</v>
      </c>
      <c r="C63" s="1" t="s">
        <v>428</v>
      </c>
      <c r="D63" s="1" t="str">
        <f t="shared" si="0"/>
        <v>20090 BUCCINASCO (MI)</v>
      </c>
      <c r="E63" s="1">
        <v>20090</v>
      </c>
      <c r="F63" s="1" t="s">
        <v>429</v>
      </c>
      <c r="G63" s="1" t="s">
        <v>12655</v>
      </c>
      <c r="H63" s="1" t="s">
        <v>12664</v>
      </c>
      <c r="I63" s="1">
        <v>13220000155</v>
      </c>
      <c r="J63" s="5" t="str">
        <f t="shared" si="1"/>
        <v>013220000155</v>
      </c>
      <c r="K63" s="1" t="s">
        <v>28</v>
      </c>
      <c r="L63" s="1" t="s">
        <v>45</v>
      </c>
      <c r="M63" s="1" t="s">
        <v>427</v>
      </c>
      <c r="N63" s="1" t="s">
        <v>430</v>
      </c>
      <c r="Q63" s="1" t="s">
        <v>25</v>
      </c>
      <c r="R63" s="1" t="s">
        <v>12657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62</v>
      </c>
    </row>
    <row r="64" spans="1:25">
      <c r="A64" s="1" t="s">
        <v>431</v>
      </c>
      <c r="B64" s="1" t="s">
        <v>432</v>
      </c>
      <c r="C64" s="1" t="s">
        <v>434</v>
      </c>
      <c r="D64" s="1" t="str">
        <f t="shared" si="0"/>
        <v>27100 PAVIA (PV)</v>
      </c>
      <c r="E64" s="1">
        <v>27100</v>
      </c>
      <c r="F64" s="1" t="s">
        <v>435</v>
      </c>
      <c r="G64" s="1" t="s">
        <v>12681</v>
      </c>
      <c r="H64" s="1" t="s">
        <v>12659</v>
      </c>
      <c r="I64" s="1">
        <v>2093640189</v>
      </c>
      <c r="J64" s="5" t="str">
        <f t="shared" si="1"/>
        <v>02093640189</v>
      </c>
      <c r="K64" s="1" t="s">
        <v>28</v>
      </c>
      <c r="L64" s="1" t="s">
        <v>45</v>
      </c>
      <c r="M64" s="1" t="s">
        <v>433</v>
      </c>
      <c r="N64" s="1" t="s">
        <v>436</v>
      </c>
      <c r="P64" s="1" t="s">
        <v>437</v>
      </c>
      <c r="Q64" s="1" t="s">
        <v>25</v>
      </c>
      <c r="R64" s="1" t="s">
        <v>12657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63</v>
      </c>
    </row>
    <row r="65" spans="1:25">
      <c r="A65" s="1" t="s">
        <v>438</v>
      </c>
      <c r="B65" s="1" t="s">
        <v>439</v>
      </c>
      <c r="C65" s="1" t="s">
        <v>441</v>
      </c>
      <c r="D65" s="1" t="str">
        <f t="shared" si="0"/>
        <v>27100 PAVIA (PV)</v>
      </c>
      <c r="E65" s="1">
        <v>27100</v>
      </c>
      <c r="F65" s="1" t="s">
        <v>435</v>
      </c>
      <c r="G65" s="1" t="s">
        <v>12681</v>
      </c>
      <c r="H65" s="1" t="s">
        <v>12659</v>
      </c>
      <c r="I65" s="1">
        <v>303230189</v>
      </c>
      <c r="J65" s="5" t="str">
        <f t="shared" si="1"/>
        <v>0303230189</v>
      </c>
      <c r="K65" s="1" t="s">
        <v>28</v>
      </c>
      <c r="L65" s="1" t="s">
        <v>45</v>
      </c>
      <c r="M65" s="1" t="s">
        <v>440</v>
      </c>
      <c r="N65" s="1" t="s">
        <v>442</v>
      </c>
      <c r="P65" s="1" t="s">
        <v>443</v>
      </c>
      <c r="Q65" s="1" t="s">
        <v>25</v>
      </c>
      <c r="R65" s="1" t="s">
        <v>12657</v>
      </c>
      <c r="S65" s="1">
        <v>0</v>
      </c>
      <c r="T65" s="3">
        <v>3062.93</v>
      </c>
      <c r="U65" s="1">
        <v>0</v>
      </c>
      <c r="V65" s="1">
        <v>0</v>
      </c>
      <c r="W65" s="1">
        <v>0</v>
      </c>
      <c r="X65" s="1">
        <v>0</v>
      </c>
      <c r="Y65" s="1">
        <v>64</v>
      </c>
    </row>
    <row r="66" spans="1:25">
      <c r="A66" s="1" t="s">
        <v>444</v>
      </c>
      <c r="B66" s="1" t="s">
        <v>445</v>
      </c>
      <c r="C66" s="1" t="s">
        <v>447</v>
      </c>
      <c r="D66" s="1" t="str">
        <f t="shared" si="0"/>
        <v>20143 MILANO (MI)</v>
      </c>
      <c r="E66" s="1">
        <v>20143</v>
      </c>
      <c r="F66" s="1" t="s">
        <v>103</v>
      </c>
      <c r="G66" s="1" t="s">
        <v>12655</v>
      </c>
      <c r="H66" s="1" t="s">
        <v>12664</v>
      </c>
      <c r="I66" s="1">
        <v>9839460152</v>
      </c>
      <c r="J66" s="5" t="str">
        <f t="shared" si="1"/>
        <v>09839460152</v>
      </c>
      <c r="K66" s="1" t="s">
        <v>28</v>
      </c>
      <c r="L66" s="1" t="s">
        <v>45</v>
      </c>
      <c r="M66" s="1" t="s">
        <v>446</v>
      </c>
      <c r="N66" s="1" t="s">
        <v>448</v>
      </c>
      <c r="P66" s="1" t="s">
        <v>449</v>
      </c>
      <c r="Q66" s="1" t="s">
        <v>25</v>
      </c>
      <c r="R66" s="1" t="s">
        <v>12657</v>
      </c>
      <c r="S66" s="1">
        <v>0</v>
      </c>
      <c r="T66" s="3">
        <v>35789.94</v>
      </c>
      <c r="U66" s="1">
        <v>0</v>
      </c>
      <c r="V66" s="1">
        <v>0</v>
      </c>
      <c r="W66" s="1">
        <v>0</v>
      </c>
      <c r="X66" s="1">
        <v>0</v>
      </c>
      <c r="Y66" s="1">
        <v>65</v>
      </c>
    </row>
    <row r="67" spans="1:25">
      <c r="A67" s="1" t="s">
        <v>450</v>
      </c>
      <c r="B67" s="1" t="s">
        <v>451</v>
      </c>
      <c r="C67" s="1" t="s">
        <v>453</v>
      </c>
      <c r="D67" s="1" t="str">
        <f t="shared" ref="D67:D130" si="2">CONCATENATE(E67," ",F67," ","(", G67,")")</f>
        <v>20090 OPERA (MI)</v>
      </c>
      <c r="E67" s="1">
        <v>20090</v>
      </c>
      <c r="F67" s="1" t="s">
        <v>454</v>
      </c>
      <c r="G67" s="1" t="s">
        <v>12655</v>
      </c>
      <c r="H67" s="1" t="s">
        <v>12664</v>
      </c>
      <c r="I67" s="1">
        <v>4334410158</v>
      </c>
      <c r="J67" s="5" t="str">
        <f t="shared" ref="J67:J130" si="3">CONCATENATE(0,I67)</f>
        <v>04334410158</v>
      </c>
      <c r="K67" s="1" t="s">
        <v>28</v>
      </c>
      <c r="L67" s="1" t="s">
        <v>45</v>
      </c>
      <c r="M67" s="1" t="s">
        <v>452</v>
      </c>
      <c r="N67" s="1" t="s">
        <v>455</v>
      </c>
      <c r="P67" s="1" t="s">
        <v>456</v>
      </c>
      <c r="Q67" s="1" t="s">
        <v>25</v>
      </c>
      <c r="R67" s="1" t="s">
        <v>12657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66</v>
      </c>
    </row>
    <row r="68" spans="1:25">
      <c r="A68" s="1" t="s">
        <v>457</v>
      </c>
      <c r="B68" s="1" t="s">
        <v>458</v>
      </c>
      <c r="C68" s="1" t="s">
        <v>11631</v>
      </c>
      <c r="D68" s="1" t="str">
        <f t="shared" si="2"/>
        <v>18100 IMPERIA (IM)</v>
      </c>
      <c r="E68" s="1">
        <v>18100</v>
      </c>
      <c r="F68" s="1" t="s">
        <v>460</v>
      </c>
      <c r="G68" s="1" t="s">
        <v>12692</v>
      </c>
      <c r="H68" s="1" t="s">
        <v>12675</v>
      </c>
      <c r="I68" s="1">
        <v>1060900089</v>
      </c>
      <c r="J68" s="5" t="str">
        <f t="shared" si="3"/>
        <v>01060900089</v>
      </c>
      <c r="K68" s="1" t="s">
        <v>12660</v>
      </c>
      <c r="L68" s="1" t="s">
        <v>12661</v>
      </c>
      <c r="M68" s="1" t="s">
        <v>459</v>
      </c>
      <c r="N68" s="1" t="s">
        <v>461</v>
      </c>
      <c r="P68" s="1" t="s">
        <v>462</v>
      </c>
      <c r="Q68" s="1" t="s">
        <v>25</v>
      </c>
      <c r="R68" s="1" t="s">
        <v>12657</v>
      </c>
      <c r="S68" s="1">
        <v>0</v>
      </c>
      <c r="T68" s="3">
        <v>353858.65</v>
      </c>
      <c r="U68" s="1">
        <v>49.26</v>
      </c>
      <c r="V68" s="1">
        <v>49.26</v>
      </c>
      <c r="W68" s="1">
        <v>49.26</v>
      </c>
      <c r="X68" s="1">
        <v>49.26</v>
      </c>
      <c r="Y68" s="1">
        <v>67</v>
      </c>
    </row>
    <row r="69" spans="1:25">
      <c r="A69" s="1" t="s">
        <v>463</v>
      </c>
      <c r="B69" s="1" t="s">
        <v>464</v>
      </c>
      <c r="C69" s="1" t="s">
        <v>466</v>
      </c>
      <c r="D69" s="1" t="str">
        <f t="shared" si="2"/>
        <v>10148 TORINO (TO)</v>
      </c>
      <c r="E69" s="1">
        <v>10148</v>
      </c>
      <c r="F69" s="1" t="s">
        <v>467</v>
      </c>
      <c r="G69" s="1" t="s">
        <v>12693</v>
      </c>
      <c r="H69" s="1" t="s">
        <v>12694</v>
      </c>
      <c r="I69" s="1">
        <v>7360200013</v>
      </c>
      <c r="J69" s="5" t="str">
        <f t="shared" si="3"/>
        <v>07360200013</v>
      </c>
      <c r="K69" s="1" t="s">
        <v>12660</v>
      </c>
      <c r="L69" s="1" t="s">
        <v>12663</v>
      </c>
      <c r="M69" s="1" t="s">
        <v>465</v>
      </c>
      <c r="N69" s="1" t="s">
        <v>468</v>
      </c>
      <c r="P69" s="1" t="s">
        <v>469</v>
      </c>
      <c r="Q69" s="1" t="s">
        <v>25</v>
      </c>
      <c r="R69" s="1" t="s">
        <v>12657</v>
      </c>
      <c r="S69" s="1">
        <v>0</v>
      </c>
      <c r="T69" s="3">
        <v>318692</v>
      </c>
      <c r="U69" s="1">
        <v>40.54</v>
      </c>
      <c r="V69" s="1">
        <v>40.54</v>
      </c>
      <c r="W69" s="1">
        <v>40.54</v>
      </c>
      <c r="X69" s="1">
        <v>40.54</v>
      </c>
      <c r="Y69" s="1">
        <v>69</v>
      </c>
    </row>
    <row r="70" spans="1:25">
      <c r="A70" s="1" t="s">
        <v>470</v>
      </c>
      <c r="B70" s="1" t="s">
        <v>471</v>
      </c>
      <c r="C70" s="1" t="s">
        <v>473</v>
      </c>
      <c r="D70" s="1" t="str">
        <f t="shared" si="2"/>
        <v>20010 INVERUNO (MI)</v>
      </c>
      <c r="E70" s="1">
        <v>20010</v>
      </c>
      <c r="F70" s="1" t="s">
        <v>474</v>
      </c>
      <c r="G70" s="1" t="s">
        <v>12655</v>
      </c>
      <c r="H70" s="1" t="s">
        <v>12664</v>
      </c>
      <c r="I70" s="1">
        <v>693860157</v>
      </c>
      <c r="J70" s="5" t="str">
        <f t="shared" si="3"/>
        <v>0693860157</v>
      </c>
      <c r="K70" s="1" t="s">
        <v>28</v>
      </c>
      <c r="L70" s="1" t="s">
        <v>45</v>
      </c>
      <c r="M70" s="1" t="s">
        <v>472</v>
      </c>
      <c r="N70" s="1" t="s">
        <v>475</v>
      </c>
      <c r="P70" s="1" t="s">
        <v>476</v>
      </c>
      <c r="Q70" s="1" t="s">
        <v>25</v>
      </c>
      <c r="R70" s="1" t="s">
        <v>12657</v>
      </c>
      <c r="S70" s="1">
        <v>0</v>
      </c>
      <c r="T70" s="3">
        <v>3806.37</v>
      </c>
      <c r="U70" s="1">
        <v>0</v>
      </c>
      <c r="V70" s="1">
        <v>0</v>
      </c>
      <c r="W70" s="1">
        <v>0</v>
      </c>
      <c r="X70" s="1">
        <v>0</v>
      </c>
      <c r="Y70" s="1">
        <v>70</v>
      </c>
    </row>
    <row r="71" spans="1:25">
      <c r="A71" s="1" t="s">
        <v>477</v>
      </c>
      <c r="B71" s="1" t="s">
        <v>478</v>
      </c>
      <c r="C71" s="1" t="s">
        <v>480</v>
      </c>
      <c r="D71" s="1" t="str">
        <f t="shared" si="2"/>
        <v>23807 MERATE (LC)</v>
      </c>
      <c r="E71" s="1">
        <v>23807</v>
      </c>
      <c r="F71" s="1" t="s">
        <v>481</v>
      </c>
      <c r="G71" s="1" t="s">
        <v>12672</v>
      </c>
      <c r="H71" s="1" t="s">
        <v>12659</v>
      </c>
      <c r="I71" s="1">
        <v>183530138</v>
      </c>
      <c r="J71" s="5" t="str">
        <f t="shared" si="3"/>
        <v>0183530138</v>
      </c>
      <c r="K71" s="1" t="s">
        <v>28</v>
      </c>
      <c r="L71" s="1" t="s">
        <v>45</v>
      </c>
      <c r="M71" s="1" t="s">
        <v>479</v>
      </c>
      <c r="N71" s="1" t="s">
        <v>482</v>
      </c>
      <c r="P71" s="1" t="s">
        <v>483</v>
      </c>
      <c r="Q71" s="1" t="s">
        <v>25</v>
      </c>
      <c r="R71" s="1" t="s">
        <v>12657</v>
      </c>
      <c r="S71" s="1">
        <v>0</v>
      </c>
      <c r="T71" s="3">
        <v>1996.28</v>
      </c>
      <c r="U71" s="1">
        <v>0</v>
      </c>
      <c r="V71" s="1">
        <v>0</v>
      </c>
      <c r="W71" s="1">
        <v>0</v>
      </c>
      <c r="X71" s="1">
        <v>0</v>
      </c>
      <c r="Y71" s="1">
        <v>71</v>
      </c>
    </row>
    <row r="72" spans="1:25">
      <c r="A72" s="1" t="s">
        <v>484</v>
      </c>
      <c r="B72" s="1" t="s">
        <v>485</v>
      </c>
      <c r="C72" s="1" t="s">
        <v>487</v>
      </c>
      <c r="D72" s="1" t="str">
        <f t="shared" si="2"/>
        <v>20141 MILANO (MI)</v>
      </c>
      <c r="E72" s="1">
        <v>20141</v>
      </c>
      <c r="F72" s="1" t="s">
        <v>103</v>
      </c>
      <c r="G72" s="1" t="s">
        <v>12655</v>
      </c>
      <c r="H72" s="1" t="s">
        <v>12664</v>
      </c>
      <c r="I72" s="1">
        <v>235440153</v>
      </c>
      <c r="J72" s="5" t="str">
        <f t="shared" si="3"/>
        <v>0235440153</v>
      </c>
      <c r="K72" s="1" t="s">
        <v>28</v>
      </c>
      <c r="L72" s="1" t="s">
        <v>45</v>
      </c>
      <c r="M72" s="1" t="s">
        <v>486</v>
      </c>
      <c r="N72" s="1" t="s">
        <v>488</v>
      </c>
      <c r="Q72" s="1" t="s">
        <v>25</v>
      </c>
      <c r="R72" s="1" t="s">
        <v>12657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72</v>
      </c>
    </row>
    <row r="73" spans="1:25">
      <c r="A73" s="1" t="s">
        <v>489</v>
      </c>
      <c r="B73" s="1" t="s">
        <v>490</v>
      </c>
      <c r="C73" s="1" t="s">
        <v>492</v>
      </c>
      <c r="D73" s="1" t="str">
        <f t="shared" si="2"/>
        <v>24042 CAPRIATE SAN GERVASIO (BG)</v>
      </c>
      <c r="E73" s="1">
        <v>24042</v>
      </c>
      <c r="F73" s="1" t="s">
        <v>493</v>
      </c>
      <c r="G73" s="1" t="s">
        <v>12669</v>
      </c>
      <c r="H73" s="1" t="s">
        <v>12659</v>
      </c>
      <c r="I73" s="1">
        <v>632540167</v>
      </c>
      <c r="J73" s="5" t="str">
        <f t="shared" si="3"/>
        <v>0632540167</v>
      </c>
      <c r="K73" s="1" t="s">
        <v>28</v>
      </c>
      <c r="L73" s="1" t="s">
        <v>45</v>
      </c>
      <c r="M73" s="1" t="s">
        <v>491</v>
      </c>
      <c r="N73" s="1" t="s">
        <v>494</v>
      </c>
      <c r="Q73" s="1" t="s">
        <v>25</v>
      </c>
      <c r="R73" s="1" t="s">
        <v>12657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73</v>
      </c>
    </row>
    <row r="74" spans="1:25">
      <c r="A74" s="1" t="s">
        <v>495</v>
      </c>
      <c r="B74" s="1" t="s">
        <v>496</v>
      </c>
      <c r="C74" s="1" t="s">
        <v>498</v>
      </c>
      <c r="D74" s="1" t="str">
        <f t="shared" si="2"/>
        <v>21013 GALLARATE (VA)</v>
      </c>
      <c r="E74" s="1">
        <v>21013</v>
      </c>
      <c r="F74" s="1" t="s">
        <v>499</v>
      </c>
      <c r="G74" s="1" t="s">
        <v>12662</v>
      </c>
      <c r="H74" s="1" t="s">
        <v>12659</v>
      </c>
      <c r="I74" s="1">
        <v>102990124</v>
      </c>
      <c r="J74" s="5" t="str">
        <f t="shared" si="3"/>
        <v>0102990124</v>
      </c>
      <c r="K74" s="1" t="s">
        <v>28</v>
      </c>
      <c r="L74" s="1" t="s">
        <v>45</v>
      </c>
      <c r="M74" s="1" t="s">
        <v>497</v>
      </c>
      <c r="N74" s="1" t="s">
        <v>500</v>
      </c>
      <c r="P74" s="1" t="s">
        <v>501</v>
      </c>
      <c r="Q74" s="1" t="s">
        <v>25</v>
      </c>
      <c r="R74" s="1" t="s">
        <v>12657</v>
      </c>
      <c r="S74" s="1">
        <v>0</v>
      </c>
      <c r="T74" s="3">
        <v>48666.74</v>
      </c>
      <c r="U74" s="3">
        <v>7174.89</v>
      </c>
      <c r="V74" s="3">
        <v>7174.89</v>
      </c>
      <c r="W74" s="3">
        <v>7174.89</v>
      </c>
      <c r="X74" s="3">
        <v>7174.89</v>
      </c>
      <c r="Y74" s="1">
        <v>74</v>
      </c>
    </row>
    <row r="75" spans="1:25">
      <c r="A75" s="1" t="s">
        <v>502</v>
      </c>
      <c r="B75" s="1" t="s">
        <v>503</v>
      </c>
      <c r="C75" s="1" t="s">
        <v>505</v>
      </c>
      <c r="D75" s="1" t="str">
        <f t="shared" si="2"/>
        <v>9170 ORISTANO (OR)</v>
      </c>
      <c r="E75" s="1">
        <v>9170</v>
      </c>
      <c r="F75" s="1" t="s">
        <v>506</v>
      </c>
      <c r="G75" s="1" t="s">
        <v>12695</v>
      </c>
      <c r="H75" s="1" t="s">
        <v>12656</v>
      </c>
      <c r="I75" s="1">
        <v>111910956</v>
      </c>
      <c r="J75" s="5" t="str">
        <f t="shared" si="3"/>
        <v>0111910956</v>
      </c>
      <c r="K75" s="1" t="s">
        <v>28</v>
      </c>
      <c r="L75" s="1" t="s">
        <v>45</v>
      </c>
      <c r="M75" s="1" t="s">
        <v>504</v>
      </c>
      <c r="N75" s="1" t="s">
        <v>507</v>
      </c>
      <c r="P75" s="1" t="s">
        <v>508</v>
      </c>
      <c r="Q75" s="1" t="s">
        <v>25</v>
      </c>
      <c r="R75" s="1" t="s">
        <v>12657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75</v>
      </c>
    </row>
    <row r="76" spans="1:25">
      <c r="A76" s="1" t="s">
        <v>509</v>
      </c>
      <c r="B76" s="1" t="s">
        <v>510</v>
      </c>
      <c r="C76" s="1" t="s">
        <v>512</v>
      </c>
      <c r="D76" s="1" t="str">
        <f t="shared" si="2"/>
        <v>21020 COMABBIO (VA)</v>
      </c>
      <c r="E76" s="1">
        <v>21020</v>
      </c>
      <c r="F76" s="1" t="s">
        <v>513</v>
      </c>
      <c r="G76" s="1" t="s">
        <v>12662</v>
      </c>
      <c r="H76" s="1" t="s">
        <v>12659</v>
      </c>
      <c r="I76" s="1">
        <v>2150540124</v>
      </c>
      <c r="J76" s="5" t="str">
        <f t="shared" si="3"/>
        <v>02150540124</v>
      </c>
      <c r="K76" s="1" t="s">
        <v>28</v>
      </c>
      <c r="L76" s="1" t="s">
        <v>45</v>
      </c>
      <c r="M76" s="1" t="s">
        <v>511</v>
      </c>
      <c r="N76" s="1" t="s">
        <v>514</v>
      </c>
      <c r="Q76" s="1" t="s">
        <v>25</v>
      </c>
      <c r="R76" s="1" t="s">
        <v>12657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76</v>
      </c>
    </row>
    <row r="77" spans="1:25">
      <c r="A77" s="1" t="s">
        <v>515</v>
      </c>
      <c r="B77" s="1" t="s">
        <v>516</v>
      </c>
      <c r="C77" s="1" t="s">
        <v>518</v>
      </c>
      <c r="D77" s="1" t="str">
        <f t="shared" si="2"/>
        <v>20146 MILANO (MI)</v>
      </c>
      <c r="E77" s="1">
        <v>20146</v>
      </c>
      <c r="F77" s="1" t="s">
        <v>103</v>
      </c>
      <c r="G77" s="1" t="s">
        <v>12655</v>
      </c>
      <c r="H77" s="1" t="s">
        <v>12664</v>
      </c>
      <c r="I77" s="1">
        <v>698450152</v>
      </c>
      <c r="J77" s="5" t="str">
        <f t="shared" si="3"/>
        <v>0698450152</v>
      </c>
      <c r="K77" s="1" t="s">
        <v>28</v>
      </c>
      <c r="L77" s="1" t="s">
        <v>45</v>
      </c>
      <c r="M77" s="1" t="s">
        <v>517</v>
      </c>
      <c r="N77" s="1" t="s">
        <v>519</v>
      </c>
      <c r="Q77" s="1" t="s">
        <v>25</v>
      </c>
      <c r="R77" s="1" t="s">
        <v>12657</v>
      </c>
      <c r="S77" s="1">
        <v>0</v>
      </c>
      <c r="T77" s="3">
        <v>1957.04</v>
      </c>
      <c r="U77" s="1">
        <v>0</v>
      </c>
      <c r="V77" s="1">
        <v>0</v>
      </c>
      <c r="W77" s="1">
        <v>0</v>
      </c>
      <c r="X77" s="1">
        <v>0</v>
      </c>
      <c r="Y77" s="1">
        <v>77</v>
      </c>
    </row>
    <row r="78" spans="1:25">
      <c r="A78" s="1" t="s">
        <v>520</v>
      </c>
      <c r="B78" s="1" t="s">
        <v>521</v>
      </c>
      <c r="C78" s="1" t="s">
        <v>523</v>
      </c>
      <c r="D78" s="1" t="str">
        <f t="shared" si="2"/>
        <v>27029 VIGEVANO (PV)</v>
      </c>
      <c r="E78" s="1">
        <v>27029</v>
      </c>
      <c r="F78" s="1" t="s">
        <v>524</v>
      </c>
      <c r="G78" s="1" t="s">
        <v>12681</v>
      </c>
      <c r="H78" s="1" t="s">
        <v>12659</v>
      </c>
      <c r="I78" s="1">
        <v>305570186</v>
      </c>
      <c r="J78" s="5" t="str">
        <f t="shared" si="3"/>
        <v>0305570186</v>
      </c>
      <c r="K78" s="1" t="s">
        <v>12660</v>
      </c>
      <c r="L78" s="1" t="s">
        <v>12677</v>
      </c>
      <c r="M78" s="1" t="s">
        <v>522</v>
      </c>
      <c r="N78" s="1" t="s">
        <v>525</v>
      </c>
      <c r="P78" s="1" t="s">
        <v>526</v>
      </c>
      <c r="Q78" s="1" t="s">
        <v>25</v>
      </c>
      <c r="R78" s="1" t="s">
        <v>12657</v>
      </c>
      <c r="S78" s="1">
        <v>0</v>
      </c>
      <c r="T78" s="3">
        <v>4158.87</v>
      </c>
      <c r="U78" s="1">
        <v>-132.97999999999999</v>
      </c>
      <c r="V78" s="1">
        <v>-132.97999999999999</v>
      </c>
      <c r="W78" s="1">
        <v>-132.97999999999999</v>
      </c>
      <c r="X78" s="1">
        <v>-132.97999999999999</v>
      </c>
      <c r="Y78" s="1">
        <v>78</v>
      </c>
    </row>
    <row r="79" spans="1:25">
      <c r="A79" s="1" t="s">
        <v>527</v>
      </c>
      <c r="B79" s="1" t="s">
        <v>528</v>
      </c>
      <c r="C79" s="1" t="s">
        <v>530</v>
      </c>
      <c r="D79" s="1" t="str">
        <f t="shared" si="2"/>
        <v>20010 POGLIANO MILANESE (MI)</v>
      </c>
      <c r="E79" s="1">
        <v>20010</v>
      </c>
      <c r="F79" s="1" t="s">
        <v>531</v>
      </c>
      <c r="G79" s="1" t="s">
        <v>12655</v>
      </c>
      <c r="H79" s="1" t="s">
        <v>12664</v>
      </c>
      <c r="I79" s="1">
        <v>7480750152</v>
      </c>
      <c r="J79" s="5" t="str">
        <f t="shared" si="3"/>
        <v>07480750152</v>
      </c>
      <c r="K79" s="1" t="s">
        <v>28</v>
      </c>
      <c r="L79" s="1" t="s">
        <v>45</v>
      </c>
      <c r="M79" s="1" t="s">
        <v>529</v>
      </c>
      <c r="N79" s="1" t="s">
        <v>532</v>
      </c>
      <c r="P79" s="1" t="s">
        <v>12696</v>
      </c>
      <c r="Q79" s="1" t="s">
        <v>25</v>
      </c>
      <c r="R79" s="1" t="s">
        <v>12657</v>
      </c>
      <c r="S79" s="1">
        <v>0</v>
      </c>
      <c r="T79" s="1">
        <v>315.72000000000003</v>
      </c>
      <c r="U79" s="1">
        <v>0</v>
      </c>
      <c r="V79" s="1">
        <v>0</v>
      </c>
      <c r="W79" s="1">
        <v>0</v>
      </c>
      <c r="X79" s="1">
        <v>0</v>
      </c>
      <c r="Y79" s="1">
        <v>79</v>
      </c>
    </row>
    <row r="80" spans="1:25">
      <c r="A80" s="1" t="s">
        <v>533</v>
      </c>
      <c r="B80" s="1" t="s">
        <v>534</v>
      </c>
      <c r="C80" s="1" t="s">
        <v>536</v>
      </c>
      <c r="D80" s="1" t="str">
        <f t="shared" si="2"/>
        <v>20010 POGLIANO MILANESE (MI)</v>
      </c>
      <c r="E80" s="1">
        <v>20010</v>
      </c>
      <c r="F80" s="1" t="s">
        <v>531</v>
      </c>
      <c r="G80" s="1" t="s">
        <v>12655</v>
      </c>
      <c r="H80" s="1" t="s">
        <v>12664</v>
      </c>
      <c r="I80" s="1">
        <v>3114200169</v>
      </c>
      <c r="J80" s="5" t="str">
        <f t="shared" si="3"/>
        <v>03114200169</v>
      </c>
      <c r="K80" s="1" t="s">
        <v>28</v>
      </c>
      <c r="L80" s="1" t="s">
        <v>29</v>
      </c>
      <c r="M80" s="1" t="s">
        <v>535</v>
      </c>
      <c r="N80" s="1" t="s">
        <v>537</v>
      </c>
      <c r="O80" s="1" t="s">
        <v>538</v>
      </c>
      <c r="P80" s="1" t="s">
        <v>539</v>
      </c>
      <c r="Q80" s="1" t="s">
        <v>25</v>
      </c>
      <c r="R80" s="1" t="s">
        <v>12657</v>
      </c>
      <c r="S80" s="1">
        <v>0</v>
      </c>
      <c r="T80" s="3">
        <v>71023.67</v>
      </c>
      <c r="U80" s="1">
        <v>0</v>
      </c>
      <c r="V80" s="1">
        <v>0</v>
      </c>
      <c r="W80" s="1">
        <v>0</v>
      </c>
      <c r="X80" s="1">
        <v>0</v>
      </c>
      <c r="Y80" s="1">
        <v>80</v>
      </c>
    </row>
    <row r="81" spans="1:25">
      <c r="A81" s="1" t="s">
        <v>540</v>
      </c>
      <c r="B81" s="1" t="s">
        <v>541</v>
      </c>
      <c r="C81" s="1" t="s">
        <v>543</v>
      </c>
      <c r="D81" s="1" t="str">
        <f t="shared" si="2"/>
        <v>20010 SANTO STEFANO TICINO (MI)</v>
      </c>
      <c r="E81" s="1">
        <v>20010</v>
      </c>
      <c r="F81" s="1" t="s">
        <v>544</v>
      </c>
      <c r="G81" s="1" t="s">
        <v>12655</v>
      </c>
      <c r="H81" s="1" t="s">
        <v>12664</v>
      </c>
      <c r="I81" s="1">
        <v>10527300155</v>
      </c>
      <c r="J81" s="5" t="str">
        <f t="shared" si="3"/>
        <v>010527300155</v>
      </c>
      <c r="K81" s="1" t="s">
        <v>28</v>
      </c>
      <c r="L81" s="1" t="s">
        <v>45</v>
      </c>
      <c r="M81" s="1" t="s">
        <v>542</v>
      </c>
      <c r="N81" s="1" t="s">
        <v>545</v>
      </c>
      <c r="Q81" s="1" t="s">
        <v>25</v>
      </c>
      <c r="R81" s="1" t="s">
        <v>12657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81</v>
      </c>
    </row>
    <row r="82" spans="1:25">
      <c r="A82" s="1" t="s">
        <v>546</v>
      </c>
      <c r="B82" s="1" t="s">
        <v>547</v>
      </c>
      <c r="C82" s="1" t="s">
        <v>549</v>
      </c>
      <c r="D82" s="1" t="str">
        <f t="shared" si="2"/>
        <v>20154 MILANO (MI)</v>
      </c>
      <c r="E82" s="1">
        <v>20154</v>
      </c>
      <c r="F82" s="1" t="s">
        <v>103</v>
      </c>
      <c r="G82" s="1" t="s">
        <v>12655</v>
      </c>
      <c r="H82" s="1" t="s">
        <v>12666</v>
      </c>
      <c r="I82" s="1">
        <v>944870153</v>
      </c>
      <c r="J82" s="5" t="str">
        <f t="shared" si="3"/>
        <v>0944870153</v>
      </c>
      <c r="K82" s="1" t="s">
        <v>28</v>
      </c>
      <c r="L82" s="1" t="s">
        <v>45</v>
      </c>
      <c r="M82" s="1" t="s">
        <v>548</v>
      </c>
      <c r="N82" s="1" t="s">
        <v>550</v>
      </c>
      <c r="P82" s="1" t="s">
        <v>551</v>
      </c>
      <c r="Q82" s="1" t="s">
        <v>25</v>
      </c>
      <c r="R82" s="1" t="s">
        <v>12657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82</v>
      </c>
    </row>
    <row r="83" spans="1:25">
      <c r="A83" s="1" t="s">
        <v>552</v>
      </c>
      <c r="B83" s="1" t="s">
        <v>553</v>
      </c>
      <c r="C83" s="1" t="s">
        <v>555</v>
      </c>
      <c r="D83" s="1" t="str">
        <f t="shared" si="2"/>
        <v>23020 MONTAGNA IN VALTELLINA (SO)</v>
      </c>
      <c r="E83" s="1">
        <v>23020</v>
      </c>
      <c r="F83" s="1" t="s">
        <v>556</v>
      </c>
      <c r="G83" s="1" t="s">
        <v>12686</v>
      </c>
      <c r="H83" s="1" t="s">
        <v>12659</v>
      </c>
      <c r="I83" s="1">
        <v>646000141</v>
      </c>
      <c r="J83" s="5" t="str">
        <f t="shared" si="3"/>
        <v>0646000141</v>
      </c>
      <c r="K83" s="1" t="s">
        <v>28</v>
      </c>
      <c r="L83" s="1" t="s">
        <v>45</v>
      </c>
      <c r="M83" s="1" t="s">
        <v>554</v>
      </c>
      <c r="N83" s="1" t="s">
        <v>557</v>
      </c>
      <c r="P83" s="1" t="s">
        <v>558</v>
      </c>
      <c r="Q83" s="1" t="s">
        <v>25</v>
      </c>
      <c r="R83" s="1" t="s">
        <v>12657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83</v>
      </c>
    </row>
    <row r="84" spans="1:25">
      <c r="A84" s="1" t="s">
        <v>559</v>
      </c>
      <c r="B84" s="1" t="s">
        <v>560</v>
      </c>
      <c r="C84" s="1" t="s">
        <v>562</v>
      </c>
      <c r="D84" s="1" t="str">
        <f t="shared" si="2"/>
        <v>70123 BARI (BA)</v>
      </c>
      <c r="E84" s="1">
        <v>70123</v>
      </c>
      <c r="F84" s="1" t="s">
        <v>563</v>
      </c>
      <c r="G84" s="1" t="s">
        <v>12697</v>
      </c>
      <c r="H84" s="1" t="s">
        <v>12698</v>
      </c>
      <c r="I84" s="1">
        <v>4889440725</v>
      </c>
      <c r="J84" s="5" t="str">
        <f t="shared" si="3"/>
        <v>04889440725</v>
      </c>
      <c r="K84" s="1" t="s">
        <v>12699</v>
      </c>
      <c r="L84" s="1" t="s">
        <v>12677</v>
      </c>
      <c r="M84" s="1" t="s">
        <v>561</v>
      </c>
      <c r="N84" s="1" t="s">
        <v>564</v>
      </c>
      <c r="P84" s="1" t="s">
        <v>565</v>
      </c>
      <c r="Q84" s="1" t="s">
        <v>25</v>
      </c>
      <c r="R84" s="1" t="s">
        <v>12657</v>
      </c>
      <c r="S84" s="1">
        <v>0</v>
      </c>
      <c r="T84" s="3">
        <v>23416.78</v>
      </c>
      <c r="U84" s="1">
        <v>0</v>
      </c>
      <c r="V84" s="1">
        <v>0</v>
      </c>
      <c r="W84" s="1">
        <v>0</v>
      </c>
      <c r="X84" s="1">
        <v>0</v>
      </c>
      <c r="Y84" s="1">
        <v>84</v>
      </c>
    </row>
    <row r="85" spans="1:25">
      <c r="A85" s="1" t="s">
        <v>566</v>
      </c>
      <c r="B85" s="1" t="s">
        <v>567</v>
      </c>
      <c r="C85" s="1" t="s">
        <v>569</v>
      </c>
      <c r="D85" s="1" t="str">
        <f t="shared" si="2"/>
        <v>20025 LEGNANO (MI)</v>
      </c>
      <c r="E85" s="1">
        <v>20025</v>
      </c>
      <c r="F85" s="1" t="s">
        <v>570</v>
      </c>
      <c r="G85" s="1" t="s">
        <v>12655</v>
      </c>
      <c r="H85" s="1" t="s">
        <v>12666</v>
      </c>
      <c r="I85" s="1">
        <v>12740260158</v>
      </c>
      <c r="J85" s="5" t="str">
        <f t="shared" si="3"/>
        <v>012740260158</v>
      </c>
      <c r="K85" s="1" t="s">
        <v>12660</v>
      </c>
      <c r="L85" s="1" t="s">
        <v>12663</v>
      </c>
      <c r="M85" s="1" t="s">
        <v>568</v>
      </c>
      <c r="N85" s="1" t="s">
        <v>571</v>
      </c>
      <c r="P85" s="1" t="s">
        <v>12700</v>
      </c>
      <c r="Q85" s="1" t="s">
        <v>25</v>
      </c>
      <c r="R85" s="1" t="s">
        <v>12657</v>
      </c>
      <c r="S85" s="1">
        <v>0</v>
      </c>
      <c r="T85" s="3">
        <v>218431.33</v>
      </c>
      <c r="U85" s="1">
        <v>0</v>
      </c>
      <c r="V85" s="1">
        <v>0</v>
      </c>
      <c r="W85" s="1">
        <v>0</v>
      </c>
      <c r="X85" s="1">
        <v>0</v>
      </c>
      <c r="Y85" s="1">
        <v>85</v>
      </c>
    </row>
    <row r="86" spans="1:25">
      <c r="A86" s="1" t="s">
        <v>572</v>
      </c>
      <c r="B86" s="1" t="s">
        <v>573</v>
      </c>
      <c r="C86" s="1" t="s">
        <v>575</v>
      </c>
      <c r="D86" s="1" t="str">
        <f t="shared" si="2"/>
        <v>23900 LECCO (LC)</v>
      </c>
      <c r="E86" s="1">
        <v>23900</v>
      </c>
      <c r="F86" s="1" t="s">
        <v>576</v>
      </c>
      <c r="G86" s="1" t="s">
        <v>12672</v>
      </c>
      <c r="H86" s="1" t="s">
        <v>12659</v>
      </c>
      <c r="I86" s="1">
        <v>1559820137</v>
      </c>
      <c r="J86" s="5" t="str">
        <f t="shared" si="3"/>
        <v>01559820137</v>
      </c>
      <c r="K86" s="1" t="s">
        <v>12660</v>
      </c>
      <c r="L86" s="1" t="s">
        <v>12677</v>
      </c>
      <c r="M86" s="1" t="s">
        <v>574</v>
      </c>
      <c r="N86" s="1" t="s">
        <v>577</v>
      </c>
      <c r="P86" s="1" t="s">
        <v>578</v>
      </c>
      <c r="Q86" s="1" t="s">
        <v>25</v>
      </c>
      <c r="R86" s="1" t="s">
        <v>12657</v>
      </c>
      <c r="S86" s="1">
        <v>0</v>
      </c>
      <c r="T86" s="3">
        <v>115135.65</v>
      </c>
      <c r="U86" s="1">
        <v>-153.41999999999999</v>
      </c>
      <c r="V86" s="1">
        <v>-153.41999999999999</v>
      </c>
      <c r="W86" s="1">
        <v>-153.41999999999999</v>
      </c>
      <c r="X86" s="1">
        <v>-153.41999999999999</v>
      </c>
      <c r="Y86" s="1">
        <v>86</v>
      </c>
    </row>
    <row r="87" spans="1:25">
      <c r="A87" s="1" t="s">
        <v>579</v>
      </c>
      <c r="B87" s="1" t="s">
        <v>580</v>
      </c>
      <c r="C87" s="1" t="s">
        <v>582</v>
      </c>
      <c r="D87" s="1" t="str">
        <f t="shared" si="2"/>
        <v>20090 CESANO BOSCONE (MI)</v>
      </c>
      <c r="E87" s="1">
        <v>20090</v>
      </c>
      <c r="F87" s="1" t="s">
        <v>583</v>
      </c>
      <c r="G87" s="1" t="s">
        <v>12655</v>
      </c>
      <c r="H87" s="1" t="s">
        <v>12659</v>
      </c>
      <c r="I87" s="1">
        <v>3859850152</v>
      </c>
      <c r="J87" s="5" t="str">
        <f t="shared" si="3"/>
        <v>03859850152</v>
      </c>
      <c r="K87" s="1" t="s">
        <v>12660</v>
      </c>
      <c r="L87" s="1" t="s">
        <v>12661</v>
      </c>
      <c r="M87" s="1" t="s">
        <v>581</v>
      </c>
      <c r="N87" s="1" t="s">
        <v>584</v>
      </c>
      <c r="P87" s="1" t="s">
        <v>585</v>
      </c>
      <c r="Q87" s="1" t="s">
        <v>25</v>
      </c>
      <c r="R87" s="1" t="s">
        <v>12657</v>
      </c>
      <c r="S87" s="1">
        <v>0</v>
      </c>
      <c r="T87" s="3">
        <v>103022.67</v>
      </c>
      <c r="U87" s="1">
        <v>0</v>
      </c>
      <c r="V87" s="1">
        <v>0</v>
      </c>
      <c r="W87" s="1">
        <v>0</v>
      </c>
      <c r="X87" s="1">
        <v>0</v>
      </c>
      <c r="Y87" s="1">
        <v>87</v>
      </c>
    </row>
    <row r="88" spans="1:25">
      <c r="A88" s="1" t="s">
        <v>586</v>
      </c>
      <c r="B88" s="1" t="s">
        <v>587</v>
      </c>
      <c r="C88" s="1" t="s">
        <v>589</v>
      </c>
      <c r="D88" s="1" t="str">
        <f t="shared" si="2"/>
        <v>22100 COMO (CO)</v>
      </c>
      <c r="E88" s="1">
        <v>22100</v>
      </c>
      <c r="F88" s="1" t="s">
        <v>32</v>
      </c>
      <c r="G88" s="1" t="s">
        <v>12658</v>
      </c>
      <c r="H88" s="1" t="s">
        <v>12659</v>
      </c>
      <c r="I88" s="1">
        <v>736540139</v>
      </c>
      <c r="J88" s="5" t="str">
        <f t="shared" si="3"/>
        <v>0736540139</v>
      </c>
      <c r="K88" s="1" t="s">
        <v>28</v>
      </c>
      <c r="L88" s="1" t="s">
        <v>45</v>
      </c>
      <c r="M88" s="1" t="s">
        <v>588</v>
      </c>
      <c r="N88" s="1" t="s">
        <v>590</v>
      </c>
      <c r="P88" s="1" t="s">
        <v>591</v>
      </c>
      <c r="Q88" s="1" t="s">
        <v>25</v>
      </c>
      <c r="R88" s="1" t="s">
        <v>12657</v>
      </c>
      <c r="S88" s="1">
        <v>0</v>
      </c>
      <c r="T88" s="3">
        <v>23900.21</v>
      </c>
      <c r="U88" s="1">
        <v>0</v>
      </c>
      <c r="V88" s="1">
        <v>0</v>
      </c>
      <c r="W88" s="1">
        <v>0</v>
      </c>
      <c r="X88" s="1">
        <v>0</v>
      </c>
      <c r="Y88" s="1">
        <v>88</v>
      </c>
    </row>
    <row r="89" spans="1:25">
      <c r="A89" s="1" t="s">
        <v>592</v>
      </c>
      <c r="B89" s="1" t="s">
        <v>593</v>
      </c>
      <c r="C89" s="1" t="s">
        <v>595</v>
      </c>
      <c r="D89" s="1" t="str">
        <f t="shared" si="2"/>
        <v>20139 MILANO (MI)</v>
      </c>
      <c r="E89" s="1">
        <v>20139</v>
      </c>
      <c r="F89" s="1" t="s">
        <v>103</v>
      </c>
      <c r="G89" s="1" t="s">
        <v>12655</v>
      </c>
      <c r="H89" s="1" t="s">
        <v>12664</v>
      </c>
      <c r="I89" s="1">
        <v>11258080156</v>
      </c>
      <c r="J89" s="5" t="str">
        <f t="shared" si="3"/>
        <v>011258080156</v>
      </c>
      <c r="K89" s="1" t="s">
        <v>28</v>
      </c>
      <c r="L89" s="1" t="s">
        <v>45</v>
      </c>
      <c r="M89" s="1" t="s">
        <v>594</v>
      </c>
      <c r="N89" s="1" t="s">
        <v>596</v>
      </c>
      <c r="P89" s="1" t="s">
        <v>597</v>
      </c>
      <c r="Q89" s="1" t="s">
        <v>25</v>
      </c>
      <c r="R89" s="1" t="s">
        <v>12657</v>
      </c>
      <c r="S89" s="1">
        <v>0</v>
      </c>
      <c r="T89" s="3">
        <v>41389.5</v>
      </c>
      <c r="U89" s="1">
        <v>0</v>
      </c>
      <c r="V89" s="1">
        <v>0</v>
      </c>
      <c r="W89" s="1">
        <v>0</v>
      </c>
      <c r="X89" s="1">
        <v>0</v>
      </c>
      <c r="Y89" s="1">
        <v>89</v>
      </c>
    </row>
    <row r="90" spans="1:25">
      <c r="A90" s="1" t="s">
        <v>598</v>
      </c>
      <c r="B90" s="1" t="s">
        <v>599</v>
      </c>
      <c r="C90" s="1" t="s">
        <v>601</v>
      </c>
      <c r="D90" s="1" t="str">
        <f t="shared" si="2"/>
        <v>27029 VIGEVANO (PV)</v>
      </c>
      <c r="E90" s="1">
        <v>27029</v>
      </c>
      <c r="F90" s="1" t="s">
        <v>524</v>
      </c>
      <c r="G90" s="1" t="s">
        <v>12681</v>
      </c>
      <c r="H90" s="1" t="s">
        <v>12659</v>
      </c>
      <c r="I90" s="1">
        <v>1545380188</v>
      </c>
      <c r="J90" s="5" t="str">
        <f t="shared" si="3"/>
        <v>01545380188</v>
      </c>
      <c r="K90" s="1" t="s">
        <v>28</v>
      </c>
      <c r="L90" s="1" t="s">
        <v>45</v>
      </c>
      <c r="M90" s="1" t="s">
        <v>600</v>
      </c>
      <c r="N90" s="1" t="s">
        <v>602</v>
      </c>
      <c r="P90" s="1" t="s">
        <v>603</v>
      </c>
      <c r="Q90" s="1" t="s">
        <v>25</v>
      </c>
      <c r="R90" s="1" t="s">
        <v>12657</v>
      </c>
      <c r="S90" s="1">
        <v>0</v>
      </c>
      <c r="T90" s="3">
        <v>6264.93</v>
      </c>
      <c r="U90" s="1">
        <v>0</v>
      </c>
      <c r="V90" s="1">
        <v>0</v>
      </c>
      <c r="W90" s="1">
        <v>0</v>
      </c>
      <c r="X90" s="1">
        <v>0</v>
      </c>
      <c r="Y90" s="1">
        <v>90</v>
      </c>
    </row>
    <row r="91" spans="1:25">
      <c r="A91" s="1" t="s">
        <v>604</v>
      </c>
      <c r="B91" s="1" t="s">
        <v>605</v>
      </c>
      <c r="C91" s="1" t="s">
        <v>607</v>
      </c>
      <c r="D91" s="1" t="str">
        <f t="shared" si="2"/>
        <v>20853 BIASSONO (MI)</v>
      </c>
      <c r="E91" s="1">
        <v>20853</v>
      </c>
      <c r="F91" s="1" t="s">
        <v>90</v>
      </c>
      <c r="G91" s="1" t="s">
        <v>12655</v>
      </c>
      <c r="H91" s="1" t="s">
        <v>12666</v>
      </c>
      <c r="I91" s="1">
        <v>2093490965</v>
      </c>
      <c r="J91" s="5" t="str">
        <f t="shared" si="3"/>
        <v>02093490965</v>
      </c>
      <c r="K91" s="1" t="s">
        <v>12676</v>
      </c>
      <c r="L91" s="1" t="s">
        <v>12663</v>
      </c>
      <c r="M91" s="1" t="s">
        <v>606</v>
      </c>
      <c r="N91" s="1" t="s">
        <v>608</v>
      </c>
      <c r="P91" s="1" t="s">
        <v>12701</v>
      </c>
      <c r="Q91" s="1" t="s">
        <v>25</v>
      </c>
      <c r="R91" s="1" t="s">
        <v>12657</v>
      </c>
      <c r="S91" s="1">
        <v>0</v>
      </c>
      <c r="T91" s="3">
        <v>263670.46999999997</v>
      </c>
      <c r="U91" s="3">
        <v>2053.69</v>
      </c>
      <c r="V91" s="3">
        <v>2053.69</v>
      </c>
      <c r="W91" s="3">
        <v>2053.69</v>
      </c>
      <c r="X91" s="3">
        <v>2053.69</v>
      </c>
      <c r="Y91" s="1">
        <v>91</v>
      </c>
    </row>
    <row r="92" spans="1:25">
      <c r="A92" s="1" t="s">
        <v>609</v>
      </c>
      <c r="B92" s="1" t="s">
        <v>610</v>
      </c>
      <c r="C92" s="1" t="s">
        <v>612</v>
      </c>
      <c r="D92" s="1" t="str">
        <f t="shared" si="2"/>
        <v>21012 CASSANO MAGNAGO (VA)</v>
      </c>
      <c r="E92" s="1">
        <v>21012</v>
      </c>
      <c r="F92" s="1" t="s">
        <v>613</v>
      </c>
      <c r="G92" s="1" t="s">
        <v>12662</v>
      </c>
      <c r="H92" s="1" t="s">
        <v>12659</v>
      </c>
      <c r="I92" s="1">
        <v>2165740024</v>
      </c>
      <c r="J92" s="5" t="str">
        <f t="shared" si="3"/>
        <v>02165740024</v>
      </c>
      <c r="K92" s="1" t="s">
        <v>28</v>
      </c>
      <c r="L92" s="1" t="s">
        <v>45</v>
      </c>
      <c r="M92" s="1" t="s">
        <v>611</v>
      </c>
      <c r="N92" s="1" t="s">
        <v>614</v>
      </c>
      <c r="Q92" s="1" t="s">
        <v>25</v>
      </c>
      <c r="R92" s="1" t="s">
        <v>12657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92</v>
      </c>
    </row>
    <row r="93" spans="1:25">
      <c r="A93" s="1" t="s">
        <v>615</v>
      </c>
      <c r="B93" s="1" t="s">
        <v>616</v>
      </c>
      <c r="C93" s="1" t="s">
        <v>618</v>
      </c>
      <c r="D93" s="1" t="str">
        <f t="shared" si="2"/>
        <v>22078 TURATE (CO)</v>
      </c>
      <c r="E93" s="1">
        <v>22078</v>
      </c>
      <c r="F93" s="1" t="s">
        <v>619</v>
      </c>
      <c r="G93" s="1" t="s">
        <v>12658</v>
      </c>
      <c r="H93" s="1" t="s">
        <v>12659</v>
      </c>
      <c r="I93" s="1">
        <v>2864160136</v>
      </c>
      <c r="J93" s="5" t="str">
        <f t="shared" si="3"/>
        <v>02864160136</v>
      </c>
      <c r="K93" s="1" t="s">
        <v>28</v>
      </c>
      <c r="L93" s="1" t="s">
        <v>45</v>
      </c>
      <c r="M93" s="1" t="s">
        <v>617</v>
      </c>
      <c r="N93" s="1" t="s">
        <v>620</v>
      </c>
      <c r="Q93" s="1" t="s">
        <v>25</v>
      </c>
      <c r="R93" s="1" t="s">
        <v>12657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93</v>
      </c>
    </row>
    <row r="94" spans="1:25">
      <c r="A94" s="1" t="s">
        <v>621</v>
      </c>
      <c r="B94" s="1" t="s">
        <v>622</v>
      </c>
      <c r="C94" s="1" t="s">
        <v>624</v>
      </c>
      <c r="D94" s="1" t="str">
        <f t="shared" si="2"/>
        <v>21047 SARONNO (VA)</v>
      </c>
      <c r="E94" s="1">
        <v>21047</v>
      </c>
      <c r="F94" s="1" t="s">
        <v>625</v>
      </c>
      <c r="G94" s="1" t="s">
        <v>12662</v>
      </c>
      <c r="H94" s="1" t="s">
        <v>12659</v>
      </c>
      <c r="I94" s="1">
        <v>1644520122</v>
      </c>
      <c r="J94" s="5" t="str">
        <f t="shared" si="3"/>
        <v>01644520122</v>
      </c>
      <c r="K94" s="1" t="s">
        <v>28</v>
      </c>
      <c r="L94" s="1" t="s">
        <v>45</v>
      </c>
      <c r="M94" s="1" t="s">
        <v>623</v>
      </c>
      <c r="N94" s="1" t="s">
        <v>626</v>
      </c>
      <c r="P94" s="1" t="s">
        <v>627</v>
      </c>
      <c r="Q94" s="1" t="s">
        <v>25</v>
      </c>
      <c r="R94" s="1" t="s">
        <v>12657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94</v>
      </c>
    </row>
    <row r="95" spans="1:25">
      <c r="A95" s="1" t="s">
        <v>628</v>
      </c>
      <c r="B95" s="1" t="s">
        <v>629</v>
      </c>
      <c r="C95" s="1" t="s">
        <v>631</v>
      </c>
      <c r="D95" s="1" t="str">
        <f t="shared" si="2"/>
        <v>22038 TAVERNERIO (CO)</v>
      </c>
      <c r="E95" s="1">
        <v>22038</v>
      </c>
      <c r="F95" s="1" t="s">
        <v>632</v>
      </c>
      <c r="G95" s="1" t="s">
        <v>12658</v>
      </c>
      <c r="H95" s="1" t="s">
        <v>12659</v>
      </c>
      <c r="I95" s="1">
        <v>747090132</v>
      </c>
      <c r="J95" s="5" t="str">
        <f t="shared" si="3"/>
        <v>0747090132</v>
      </c>
      <c r="K95" s="1" t="s">
        <v>28</v>
      </c>
      <c r="L95" s="1" t="s">
        <v>45</v>
      </c>
      <c r="M95" s="1" t="s">
        <v>630</v>
      </c>
      <c r="N95" s="1" t="s">
        <v>633</v>
      </c>
      <c r="Q95" s="1" t="s">
        <v>25</v>
      </c>
      <c r="R95" s="1" t="s">
        <v>12657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95</v>
      </c>
    </row>
    <row r="96" spans="1:25">
      <c r="A96" s="1" t="s">
        <v>634</v>
      </c>
      <c r="B96" s="1" t="s">
        <v>635</v>
      </c>
      <c r="C96" s="1" t="s">
        <v>637</v>
      </c>
      <c r="D96" s="1" t="str">
        <f t="shared" si="2"/>
        <v>23037 TIRANO (SO)</v>
      </c>
      <c r="E96" s="1">
        <v>23037</v>
      </c>
      <c r="F96" s="1" t="s">
        <v>638</v>
      </c>
      <c r="G96" s="1" t="s">
        <v>12686</v>
      </c>
      <c r="H96" s="1" t="s">
        <v>12659</v>
      </c>
      <c r="I96" s="1">
        <v>679770149</v>
      </c>
      <c r="J96" s="5" t="str">
        <f t="shared" si="3"/>
        <v>0679770149</v>
      </c>
      <c r="K96" s="1" t="s">
        <v>12660</v>
      </c>
      <c r="L96" s="1" t="s">
        <v>12677</v>
      </c>
      <c r="M96" s="1" t="s">
        <v>636</v>
      </c>
      <c r="N96" s="1" t="s">
        <v>639</v>
      </c>
      <c r="P96" s="1" t="s">
        <v>640</v>
      </c>
      <c r="Q96" s="1" t="s">
        <v>25</v>
      </c>
      <c r="R96" s="1" t="s">
        <v>12657</v>
      </c>
      <c r="S96" s="1">
        <v>0</v>
      </c>
      <c r="T96" s="3">
        <v>6522.92</v>
      </c>
      <c r="U96" s="1">
        <v>140.30000000000001</v>
      </c>
      <c r="V96" s="1">
        <v>140.30000000000001</v>
      </c>
      <c r="W96" s="1">
        <v>140.30000000000001</v>
      </c>
      <c r="X96" s="1">
        <v>140.30000000000001</v>
      </c>
      <c r="Y96" s="1">
        <v>96</v>
      </c>
    </row>
    <row r="97" spans="1:25">
      <c r="A97" s="1" t="s">
        <v>641</v>
      </c>
      <c r="B97" s="1" t="s">
        <v>642</v>
      </c>
      <c r="C97" s="1" t="s">
        <v>644</v>
      </c>
      <c r="D97" s="1" t="str">
        <f t="shared" si="2"/>
        <v>20145 MILANO (MI)</v>
      </c>
      <c r="E97" s="1">
        <v>20145</v>
      </c>
      <c r="F97" s="1" t="s">
        <v>103</v>
      </c>
      <c r="G97" s="1" t="s">
        <v>12655</v>
      </c>
      <c r="H97" s="1" t="s">
        <v>12680</v>
      </c>
      <c r="I97" s="1">
        <v>10526000152</v>
      </c>
      <c r="J97" s="5" t="str">
        <f t="shared" si="3"/>
        <v>010526000152</v>
      </c>
      <c r="K97" s="1" t="s">
        <v>28</v>
      </c>
      <c r="L97" s="1" t="s">
        <v>45</v>
      </c>
      <c r="M97" s="1" t="s">
        <v>643</v>
      </c>
      <c r="N97" s="1" t="s">
        <v>645</v>
      </c>
      <c r="Q97" s="1" t="s">
        <v>25</v>
      </c>
      <c r="R97" s="1" t="s">
        <v>12657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97</v>
      </c>
    </row>
    <row r="98" spans="1:25">
      <c r="A98" s="1" t="s">
        <v>646</v>
      </c>
      <c r="B98" s="1" t="s">
        <v>647</v>
      </c>
      <c r="C98" s="1" t="s">
        <v>649</v>
      </c>
      <c r="D98" s="1" t="str">
        <f t="shared" si="2"/>
        <v>80020 CASAVATORE (NA)</v>
      </c>
      <c r="E98" s="1">
        <v>80020</v>
      </c>
      <c r="F98" s="1" t="s">
        <v>650</v>
      </c>
      <c r="G98" s="1" t="s">
        <v>12702</v>
      </c>
      <c r="H98" s="1" t="s">
        <v>12656</v>
      </c>
      <c r="I98" s="1">
        <v>4869471211</v>
      </c>
      <c r="J98" s="5" t="str">
        <f t="shared" si="3"/>
        <v>04869471211</v>
      </c>
      <c r="K98" s="1" t="s">
        <v>28</v>
      </c>
      <c r="L98" s="1" t="s">
        <v>45</v>
      </c>
      <c r="M98" s="1" t="s">
        <v>648</v>
      </c>
      <c r="N98" s="1" t="s">
        <v>651</v>
      </c>
      <c r="P98" s="1" t="s">
        <v>652</v>
      </c>
      <c r="Q98" s="1" t="s">
        <v>25</v>
      </c>
      <c r="R98" s="1" t="s">
        <v>12657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98</v>
      </c>
    </row>
    <row r="99" spans="1:25">
      <c r="A99" s="1" t="s">
        <v>653</v>
      </c>
      <c r="B99" s="1" t="s">
        <v>654</v>
      </c>
      <c r="C99" s="1" t="s">
        <v>656</v>
      </c>
      <c r="D99" s="1" t="str">
        <f t="shared" si="2"/>
        <v>21056 INDUNO OLONA (VA)</v>
      </c>
      <c r="E99" s="1">
        <v>21056</v>
      </c>
      <c r="F99" s="1" t="s">
        <v>657</v>
      </c>
      <c r="G99" s="1" t="s">
        <v>12662</v>
      </c>
      <c r="H99" s="1" t="s">
        <v>12659</v>
      </c>
      <c r="I99" s="1">
        <v>2250050123</v>
      </c>
      <c r="J99" s="5" t="str">
        <f t="shared" si="3"/>
        <v>02250050123</v>
      </c>
      <c r="K99" s="1" t="s">
        <v>28</v>
      </c>
      <c r="L99" s="1" t="s">
        <v>29</v>
      </c>
      <c r="M99" s="1" t="s">
        <v>655</v>
      </c>
      <c r="N99" s="1" t="s">
        <v>658</v>
      </c>
      <c r="P99" s="1" t="s">
        <v>659</v>
      </c>
      <c r="Q99" s="1" t="s">
        <v>25</v>
      </c>
      <c r="R99" s="1" t="s">
        <v>12657</v>
      </c>
      <c r="S99" s="1">
        <v>0</v>
      </c>
      <c r="T99" s="3">
        <v>20140.599999999999</v>
      </c>
      <c r="U99" s="1">
        <v>0</v>
      </c>
      <c r="V99" s="1">
        <v>0</v>
      </c>
      <c r="W99" s="1">
        <v>0</v>
      </c>
      <c r="X99" s="1">
        <v>0</v>
      </c>
      <c r="Y99" s="1">
        <v>99</v>
      </c>
    </row>
    <row r="100" spans="1:25">
      <c r="A100" s="1" t="s">
        <v>660</v>
      </c>
      <c r="B100" s="1" t="s">
        <v>661</v>
      </c>
      <c r="C100" s="1" t="s">
        <v>663</v>
      </c>
      <c r="D100" s="1" t="str">
        <f t="shared" si="2"/>
        <v>20010 NERVIANO (MI)</v>
      </c>
      <c r="E100" s="1">
        <v>20010</v>
      </c>
      <c r="F100" s="1" t="s">
        <v>664</v>
      </c>
      <c r="G100" s="1" t="s">
        <v>12655</v>
      </c>
      <c r="H100" s="1" t="s">
        <v>12666</v>
      </c>
      <c r="I100" s="1">
        <v>2142260021</v>
      </c>
      <c r="J100" s="5" t="str">
        <f t="shared" si="3"/>
        <v>02142260021</v>
      </c>
      <c r="K100" s="1" t="s">
        <v>12676</v>
      </c>
      <c r="L100" s="1" t="s">
        <v>12661</v>
      </c>
      <c r="M100" s="1" t="s">
        <v>662</v>
      </c>
      <c r="N100" s="1" t="s">
        <v>665</v>
      </c>
      <c r="P100" s="1" t="s">
        <v>666</v>
      </c>
      <c r="Q100" s="1" t="s">
        <v>25</v>
      </c>
      <c r="R100" s="1" t="s">
        <v>12657</v>
      </c>
      <c r="S100" s="1">
        <v>0</v>
      </c>
      <c r="T100" s="3">
        <v>446853.49</v>
      </c>
      <c r="U100" s="1">
        <v>0</v>
      </c>
      <c r="V100" s="1">
        <v>0</v>
      </c>
      <c r="W100" s="1">
        <v>0</v>
      </c>
      <c r="X100" s="1">
        <v>0</v>
      </c>
      <c r="Y100" s="1">
        <v>100</v>
      </c>
    </row>
    <row r="101" spans="1:25">
      <c r="A101" s="1" t="s">
        <v>667</v>
      </c>
      <c r="B101" s="1" t="s">
        <v>668</v>
      </c>
      <c r="C101" s="1" t="s">
        <v>670</v>
      </c>
      <c r="D101" s="1" t="str">
        <f t="shared" si="2"/>
        <v>21026 GAVIRATE (VA)</v>
      </c>
      <c r="E101" s="1">
        <v>21026</v>
      </c>
      <c r="F101" s="1" t="s">
        <v>671</v>
      </c>
      <c r="G101" s="1" t="s">
        <v>12662</v>
      </c>
      <c r="H101" s="1" t="s">
        <v>12659</v>
      </c>
      <c r="I101" s="1">
        <v>1605670122</v>
      </c>
      <c r="J101" s="5" t="str">
        <f t="shared" si="3"/>
        <v>01605670122</v>
      </c>
      <c r="K101" s="1" t="s">
        <v>28</v>
      </c>
      <c r="L101" s="1" t="s">
        <v>45</v>
      </c>
      <c r="M101" s="1" t="s">
        <v>669</v>
      </c>
      <c r="N101" s="1" t="s">
        <v>672</v>
      </c>
      <c r="Q101" s="1" t="s">
        <v>25</v>
      </c>
      <c r="R101" s="1" t="s">
        <v>12657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">
        <v>101</v>
      </c>
    </row>
    <row r="102" spans="1:25">
      <c r="A102" s="1" t="s">
        <v>673</v>
      </c>
      <c r="B102" s="1" t="s">
        <v>674</v>
      </c>
      <c r="C102" s="1" t="s">
        <v>676</v>
      </c>
      <c r="D102" s="1" t="str">
        <f t="shared" si="2"/>
        <v>20122 MILANO (MI)</v>
      </c>
      <c r="E102" s="1">
        <v>20122</v>
      </c>
      <c r="F102" s="1" t="s">
        <v>103</v>
      </c>
      <c r="G102" s="1" t="s">
        <v>12655</v>
      </c>
      <c r="H102" s="1" t="s">
        <v>12680</v>
      </c>
      <c r="I102" s="1">
        <v>6038170152</v>
      </c>
      <c r="J102" s="5" t="str">
        <f t="shared" si="3"/>
        <v>06038170152</v>
      </c>
      <c r="K102" s="1" t="s">
        <v>28</v>
      </c>
      <c r="L102" s="1" t="s">
        <v>45</v>
      </c>
      <c r="M102" s="1" t="s">
        <v>675</v>
      </c>
      <c r="N102" s="1" t="s">
        <v>677</v>
      </c>
      <c r="P102" s="1" t="s">
        <v>678</v>
      </c>
      <c r="Q102" s="1" t="s">
        <v>25</v>
      </c>
      <c r="R102" s="1" t="s">
        <v>12657</v>
      </c>
      <c r="S102" s="1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">
        <v>102</v>
      </c>
    </row>
    <row r="103" spans="1:25">
      <c r="A103" s="1" t="s">
        <v>679</v>
      </c>
      <c r="B103" s="1" t="s">
        <v>680</v>
      </c>
      <c r="C103" s="1" t="s">
        <v>682</v>
      </c>
      <c r="D103" s="1" t="str">
        <f t="shared" si="2"/>
        <v>21047 SARONNO (VA)</v>
      </c>
      <c r="E103" s="1">
        <v>21047</v>
      </c>
      <c r="F103" s="1" t="s">
        <v>625</v>
      </c>
      <c r="G103" s="1" t="s">
        <v>12662</v>
      </c>
      <c r="H103" s="1" t="s">
        <v>12659</v>
      </c>
      <c r="I103" s="1">
        <v>1172780122</v>
      </c>
      <c r="J103" s="5" t="str">
        <f t="shared" si="3"/>
        <v>01172780122</v>
      </c>
      <c r="K103" s="1" t="s">
        <v>28</v>
      </c>
      <c r="L103" s="1" t="s">
        <v>45</v>
      </c>
      <c r="M103" s="1" t="s">
        <v>681</v>
      </c>
      <c r="N103" s="1" t="s">
        <v>683</v>
      </c>
      <c r="P103" s="1" t="s">
        <v>684</v>
      </c>
      <c r="Q103" s="1" t="s">
        <v>25</v>
      </c>
      <c r="R103" s="1" t="s">
        <v>12657</v>
      </c>
      <c r="S103" s="1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">
        <v>103</v>
      </c>
    </row>
    <row r="104" spans="1:25">
      <c r="A104" s="1" t="s">
        <v>685</v>
      </c>
      <c r="B104" s="1" t="s">
        <v>686</v>
      </c>
      <c r="C104" s="1" t="s">
        <v>688</v>
      </c>
      <c r="D104" s="1" t="str">
        <f t="shared" si="2"/>
        <v>20159 MILANO (MI)</v>
      </c>
      <c r="E104" s="1">
        <v>20159</v>
      </c>
      <c r="F104" s="1" t="s">
        <v>103</v>
      </c>
      <c r="G104" s="1" t="s">
        <v>12655</v>
      </c>
      <c r="H104" s="1" t="s">
        <v>12664</v>
      </c>
      <c r="I104" s="1">
        <v>4147400156</v>
      </c>
      <c r="J104" s="5" t="str">
        <f t="shared" si="3"/>
        <v>04147400156</v>
      </c>
      <c r="K104" s="1" t="s">
        <v>28</v>
      </c>
      <c r="L104" s="1" t="s">
        <v>45</v>
      </c>
      <c r="M104" s="1" t="s">
        <v>687</v>
      </c>
      <c r="N104" s="1" t="s">
        <v>689</v>
      </c>
      <c r="P104" s="1" t="s">
        <v>690</v>
      </c>
      <c r="Q104" s="1" t="s">
        <v>25</v>
      </c>
      <c r="R104" s="1" t="s">
        <v>12657</v>
      </c>
      <c r="S104" s="1">
        <v>0</v>
      </c>
      <c r="T104" s="3">
        <v>6347.05</v>
      </c>
      <c r="U104" s="1">
        <v>0</v>
      </c>
      <c r="V104" s="1">
        <v>0</v>
      </c>
      <c r="W104" s="1">
        <v>0</v>
      </c>
      <c r="X104" s="1">
        <v>0</v>
      </c>
      <c r="Y104" s="1">
        <v>104</v>
      </c>
    </row>
    <row r="105" spans="1:25">
      <c r="A105" s="1" t="s">
        <v>691</v>
      </c>
      <c r="B105" s="1" t="s">
        <v>692</v>
      </c>
      <c r="C105" s="1" t="s">
        <v>694</v>
      </c>
      <c r="D105" s="1" t="str">
        <f t="shared" si="2"/>
        <v>20025 LEGNANO (MI)</v>
      </c>
      <c r="E105" s="1">
        <v>20025</v>
      </c>
      <c r="F105" s="1" t="s">
        <v>570</v>
      </c>
      <c r="G105" s="1" t="s">
        <v>12655</v>
      </c>
      <c r="H105" s="1" t="s">
        <v>12664</v>
      </c>
      <c r="I105" s="1">
        <v>791300155</v>
      </c>
      <c r="J105" s="5" t="str">
        <f t="shared" si="3"/>
        <v>0791300155</v>
      </c>
      <c r="K105" s="1" t="s">
        <v>28</v>
      </c>
      <c r="L105" s="1" t="s">
        <v>45</v>
      </c>
      <c r="M105" s="1" t="s">
        <v>693</v>
      </c>
      <c r="N105" s="1" t="s">
        <v>695</v>
      </c>
      <c r="P105" s="1" t="s">
        <v>696</v>
      </c>
      <c r="Q105" s="1" t="s">
        <v>25</v>
      </c>
      <c r="R105" s="1" t="s">
        <v>12657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105</v>
      </c>
    </row>
    <row r="106" spans="1:25">
      <c r="A106" s="1" t="s">
        <v>697</v>
      </c>
      <c r="B106" s="1" t="s">
        <v>698</v>
      </c>
      <c r="C106" s="1" t="s">
        <v>700</v>
      </c>
      <c r="D106" s="1" t="str">
        <f t="shared" si="2"/>
        <v>20146 MILANO (MI)</v>
      </c>
      <c r="E106" s="1">
        <v>20146</v>
      </c>
      <c r="F106" s="1" t="s">
        <v>103</v>
      </c>
      <c r="G106" s="1" t="s">
        <v>12655</v>
      </c>
      <c r="H106" s="1" t="s">
        <v>12664</v>
      </c>
      <c r="I106" s="1">
        <v>7438260155</v>
      </c>
      <c r="J106" s="5" t="str">
        <f t="shared" si="3"/>
        <v>07438260155</v>
      </c>
      <c r="K106" s="1" t="s">
        <v>28</v>
      </c>
      <c r="L106" s="1" t="s">
        <v>45</v>
      </c>
      <c r="M106" s="1" t="s">
        <v>699</v>
      </c>
      <c r="N106" s="1" t="s">
        <v>701</v>
      </c>
      <c r="P106" s="1" t="s">
        <v>702</v>
      </c>
      <c r="Q106" s="1" t="s">
        <v>25</v>
      </c>
      <c r="R106" s="1" t="s">
        <v>12657</v>
      </c>
      <c r="S106" s="1">
        <v>0</v>
      </c>
      <c r="T106" s="3">
        <v>57966.96</v>
      </c>
      <c r="U106" s="1">
        <v>0</v>
      </c>
      <c r="V106" s="1">
        <v>0</v>
      </c>
      <c r="W106" s="1">
        <v>0</v>
      </c>
      <c r="X106" s="1">
        <v>0</v>
      </c>
      <c r="Y106" s="1">
        <v>106</v>
      </c>
    </row>
    <row r="107" spans="1:25">
      <c r="A107" s="1" t="s">
        <v>703</v>
      </c>
      <c r="B107" s="1" t="s">
        <v>704</v>
      </c>
      <c r="C107" s="1" t="s">
        <v>706</v>
      </c>
      <c r="D107" s="1" t="str">
        <f t="shared" si="2"/>
        <v>22100 COMO (CO)</v>
      </c>
      <c r="E107" s="1">
        <v>22100</v>
      </c>
      <c r="F107" s="1" t="s">
        <v>32</v>
      </c>
      <c r="G107" s="1" t="s">
        <v>12658</v>
      </c>
      <c r="H107" s="1" t="s">
        <v>12659</v>
      </c>
      <c r="I107" s="1">
        <v>695600130</v>
      </c>
      <c r="J107" s="5" t="str">
        <f t="shared" si="3"/>
        <v>0695600130</v>
      </c>
      <c r="K107" s="1" t="s">
        <v>28</v>
      </c>
      <c r="L107" s="1" t="s">
        <v>45</v>
      </c>
      <c r="M107" s="1" t="s">
        <v>705</v>
      </c>
      <c r="N107" s="1" t="s">
        <v>707</v>
      </c>
      <c r="P107" s="1" t="s">
        <v>708</v>
      </c>
      <c r="Q107" s="1" t="s">
        <v>25</v>
      </c>
      <c r="R107" s="1" t="s">
        <v>12657</v>
      </c>
      <c r="S107" s="1">
        <v>0</v>
      </c>
      <c r="T107" s="3">
        <v>5749.1</v>
      </c>
      <c r="U107" s="1">
        <v>0</v>
      </c>
      <c r="V107" s="1">
        <v>0</v>
      </c>
      <c r="W107" s="1">
        <v>0</v>
      </c>
      <c r="X107" s="1">
        <v>0</v>
      </c>
      <c r="Y107" s="1">
        <v>107</v>
      </c>
    </row>
    <row r="108" spans="1:25">
      <c r="A108" s="1" t="s">
        <v>709</v>
      </c>
      <c r="B108" s="1" t="s">
        <v>710</v>
      </c>
      <c r="C108" s="1" t="s">
        <v>712</v>
      </c>
      <c r="D108" s="1" t="str">
        <f t="shared" si="2"/>
        <v>20144 MILANO (MI)</v>
      </c>
      <c r="E108" s="1">
        <v>20144</v>
      </c>
      <c r="F108" s="1" t="s">
        <v>103</v>
      </c>
      <c r="G108" s="1" t="s">
        <v>12655</v>
      </c>
      <c r="H108" s="1" t="s">
        <v>12666</v>
      </c>
      <c r="I108" s="1">
        <v>3761760150</v>
      </c>
      <c r="J108" s="5" t="str">
        <f t="shared" si="3"/>
        <v>03761760150</v>
      </c>
      <c r="K108" s="1" t="s">
        <v>12676</v>
      </c>
      <c r="L108" s="1" t="s">
        <v>12677</v>
      </c>
      <c r="M108" s="1" t="s">
        <v>711</v>
      </c>
      <c r="N108" s="1" t="s">
        <v>713</v>
      </c>
      <c r="P108" s="1" t="s">
        <v>714</v>
      </c>
      <c r="Q108" s="1" t="s">
        <v>25</v>
      </c>
      <c r="R108" s="1" t="s">
        <v>12657</v>
      </c>
      <c r="S108" s="1">
        <v>0</v>
      </c>
      <c r="T108" s="3">
        <v>67007.929999999993</v>
      </c>
      <c r="U108" s="1">
        <v>0</v>
      </c>
      <c r="V108" s="1">
        <v>0</v>
      </c>
      <c r="W108" s="1">
        <v>0</v>
      </c>
      <c r="X108" s="1">
        <v>0</v>
      </c>
      <c r="Y108" s="1">
        <v>108</v>
      </c>
    </row>
    <row r="109" spans="1:25">
      <c r="A109" s="1" t="s">
        <v>715</v>
      </c>
      <c r="B109" s="1" t="s">
        <v>11632</v>
      </c>
      <c r="C109" s="1" t="s">
        <v>717</v>
      </c>
      <c r="D109" s="1" t="str">
        <f t="shared" si="2"/>
        <v>20133 MILANO (MI)</v>
      </c>
      <c r="E109" s="1">
        <v>20133</v>
      </c>
      <c r="F109" s="1" t="s">
        <v>103</v>
      </c>
      <c r="G109" s="1" t="s">
        <v>12655</v>
      </c>
      <c r="H109" s="1" t="s">
        <v>12664</v>
      </c>
      <c r="I109" s="1">
        <v>748190154</v>
      </c>
      <c r="J109" s="5" t="str">
        <f t="shared" si="3"/>
        <v>0748190154</v>
      </c>
      <c r="K109" s="1" t="s">
        <v>28</v>
      </c>
      <c r="L109" s="1" t="s">
        <v>45</v>
      </c>
      <c r="M109" s="1" t="s">
        <v>716</v>
      </c>
      <c r="N109" s="1" t="s">
        <v>718</v>
      </c>
      <c r="P109" s="1" t="s">
        <v>719</v>
      </c>
      <c r="Q109" s="1" t="s">
        <v>25</v>
      </c>
      <c r="R109" s="1" t="s">
        <v>12657</v>
      </c>
      <c r="S109" s="1">
        <v>0</v>
      </c>
      <c r="T109" s="3">
        <v>4196.99</v>
      </c>
      <c r="U109" s="1">
        <v>0</v>
      </c>
      <c r="V109" s="1">
        <v>0</v>
      </c>
      <c r="W109" s="1">
        <v>0</v>
      </c>
      <c r="X109" s="1">
        <v>0</v>
      </c>
      <c r="Y109" s="1">
        <v>109</v>
      </c>
    </row>
    <row r="110" spans="1:25">
      <c r="A110" s="1" t="s">
        <v>720</v>
      </c>
      <c r="B110" s="1" t="s">
        <v>721</v>
      </c>
      <c r="C110" s="1" t="s">
        <v>723</v>
      </c>
      <c r="D110" s="1" t="str">
        <f t="shared" si="2"/>
        <v>27010 SIZIANO (PV)</v>
      </c>
      <c r="E110" s="1">
        <v>27010</v>
      </c>
      <c r="F110" s="1" t="s">
        <v>724</v>
      </c>
      <c r="G110" s="1" t="s">
        <v>12681</v>
      </c>
      <c r="H110" s="1" t="s">
        <v>12680</v>
      </c>
      <c r="I110" s="1">
        <v>5500470967</v>
      </c>
      <c r="J110" s="5" t="str">
        <f t="shared" si="3"/>
        <v>05500470967</v>
      </c>
      <c r="K110" s="1" t="s">
        <v>28</v>
      </c>
      <c r="L110" s="1" t="s">
        <v>45</v>
      </c>
      <c r="M110" s="1" t="s">
        <v>722</v>
      </c>
      <c r="N110" s="1" t="s">
        <v>725</v>
      </c>
      <c r="P110" s="1" t="s">
        <v>184</v>
      </c>
      <c r="Q110" s="1" t="s">
        <v>25</v>
      </c>
      <c r="R110" s="1" t="s">
        <v>12657</v>
      </c>
      <c r="S110" s="1">
        <v>0</v>
      </c>
      <c r="T110" s="3">
        <v>60510.97</v>
      </c>
      <c r="U110" s="1">
        <v>0</v>
      </c>
      <c r="V110" s="1">
        <v>0</v>
      </c>
      <c r="W110" s="1">
        <v>0</v>
      </c>
      <c r="X110" s="1">
        <v>0</v>
      </c>
      <c r="Y110" s="1">
        <v>110</v>
      </c>
    </row>
    <row r="111" spans="1:25">
      <c r="A111" s="1" t="s">
        <v>726</v>
      </c>
      <c r="B111" s="1" t="s">
        <v>727</v>
      </c>
      <c r="C111" s="1" t="s">
        <v>729</v>
      </c>
      <c r="D111" s="1" t="str">
        <f t="shared" si="2"/>
        <v>20125 MILANO (MI)</v>
      </c>
      <c r="E111" s="1">
        <v>20125</v>
      </c>
      <c r="F111" s="1" t="s">
        <v>103</v>
      </c>
      <c r="G111" s="1" t="s">
        <v>12655</v>
      </c>
      <c r="H111" s="1" t="s">
        <v>12664</v>
      </c>
      <c r="I111" s="1">
        <v>827560152</v>
      </c>
      <c r="J111" s="5" t="str">
        <f t="shared" si="3"/>
        <v>0827560152</v>
      </c>
      <c r="K111" s="1" t="s">
        <v>28</v>
      </c>
      <c r="L111" s="1" t="s">
        <v>45</v>
      </c>
      <c r="M111" s="1" t="s">
        <v>728</v>
      </c>
      <c r="N111" s="1" t="s">
        <v>730</v>
      </c>
      <c r="Q111" s="1" t="s">
        <v>25</v>
      </c>
      <c r="R111" s="1" t="s">
        <v>12657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111</v>
      </c>
    </row>
    <row r="112" spans="1:25">
      <c r="A112" s="1" t="s">
        <v>731</v>
      </c>
      <c r="B112" s="1" t="s">
        <v>732</v>
      </c>
      <c r="C112" s="1" t="s">
        <v>734</v>
      </c>
      <c r="D112" s="1" t="str">
        <f t="shared" si="2"/>
        <v>20155 MILANO (MI)</v>
      </c>
      <c r="E112" s="1">
        <v>20155</v>
      </c>
      <c r="F112" s="1" t="s">
        <v>103</v>
      </c>
      <c r="G112" s="1" t="s">
        <v>12655</v>
      </c>
      <c r="H112" s="1" t="s">
        <v>12666</v>
      </c>
      <c r="I112" s="1">
        <v>12058930152</v>
      </c>
      <c r="J112" s="5" t="str">
        <f t="shared" si="3"/>
        <v>012058930152</v>
      </c>
      <c r="K112" s="1" t="s">
        <v>12660</v>
      </c>
      <c r="L112" s="1" t="s">
        <v>12677</v>
      </c>
      <c r="M112" s="1" t="s">
        <v>733</v>
      </c>
      <c r="N112" s="1" t="s">
        <v>735</v>
      </c>
      <c r="P112" s="1" t="s">
        <v>736</v>
      </c>
      <c r="Q112" s="1" t="s">
        <v>25</v>
      </c>
      <c r="R112" s="1" t="s">
        <v>12657</v>
      </c>
      <c r="S112" s="1">
        <v>0</v>
      </c>
      <c r="T112" s="3">
        <v>33422.089999999997</v>
      </c>
      <c r="U112" s="1">
        <v>0</v>
      </c>
      <c r="V112" s="1">
        <v>0</v>
      </c>
      <c r="W112" s="1">
        <v>0</v>
      </c>
      <c r="X112" s="1">
        <v>0</v>
      </c>
      <c r="Y112" s="1">
        <v>112</v>
      </c>
    </row>
    <row r="113" spans="1:25">
      <c r="A113" s="1" t="s">
        <v>737</v>
      </c>
      <c r="B113" s="1" t="s">
        <v>738</v>
      </c>
      <c r="C113" s="1" t="s">
        <v>740</v>
      </c>
      <c r="D113" s="1" t="str">
        <f t="shared" si="2"/>
        <v>20127 MILANO (MI)</v>
      </c>
      <c r="E113" s="1">
        <v>20127</v>
      </c>
      <c r="F113" s="1" t="s">
        <v>103</v>
      </c>
      <c r="G113" s="1" t="s">
        <v>12655</v>
      </c>
      <c r="H113" s="1" t="s">
        <v>12664</v>
      </c>
      <c r="I113" s="1">
        <v>737640151</v>
      </c>
      <c r="J113" s="5" t="str">
        <f t="shared" si="3"/>
        <v>0737640151</v>
      </c>
      <c r="K113" s="1" t="s">
        <v>28</v>
      </c>
      <c r="L113" s="1" t="s">
        <v>45</v>
      </c>
      <c r="M113" s="1" t="s">
        <v>739</v>
      </c>
      <c r="N113" s="1" t="s">
        <v>741</v>
      </c>
      <c r="P113" s="1" t="s">
        <v>742</v>
      </c>
      <c r="Q113" s="1" t="s">
        <v>25</v>
      </c>
      <c r="R113" s="1" t="s">
        <v>12657</v>
      </c>
      <c r="S113" s="1">
        <v>0</v>
      </c>
      <c r="T113" s="3">
        <v>10771.18</v>
      </c>
      <c r="U113" s="1">
        <v>0</v>
      </c>
      <c r="V113" s="1">
        <v>0</v>
      </c>
      <c r="W113" s="1">
        <v>0</v>
      </c>
      <c r="X113" s="1">
        <v>0</v>
      </c>
      <c r="Y113" s="1">
        <v>113</v>
      </c>
    </row>
    <row r="114" spans="1:25">
      <c r="A114" s="1" t="s">
        <v>743</v>
      </c>
      <c r="B114" s="1" t="s">
        <v>744</v>
      </c>
      <c r="C114" s="1" t="s">
        <v>746</v>
      </c>
      <c r="D114" s="1" t="str">
        <f t="shared" si="2"/>
        <v>20156 MILANO (MI)</v>
      </c>
      <c r="E114" s="1">
        <v>20156</v>
      </c>
      <c r="F114" s="1" t="s">
        <v>103</v>
      </c>
      <c r="G114" s="1" t="s">
        <v>12655</v>
      </c>
      <c r="H114" s="1" t="s">
        <v>12664</v>
      </c>
      <c r="I114" s="1">
        <v>3383420969</v>
      </c>
      <c r="J114" s="5" t="str">
        <f t="shared" si="3"/>
        <v>03383420969</v>
      </c>
      <c r="K114" s="1" t="s">
        <v>28</v>
      </c>
      <c r="L114" s="1" t="s">
        <v>45</v>
      </c>
      <c r="M114" s="1" t="s">
        <v>745</v>
      </c>
      <c r="N114" s="1" t="s">
        <v>747</v>
      </c>
      <c r="P114" s="1" t="s">
        <v>748</v>
      </c>
      <c r="Q114" s="1" t="s">
        <v>25</v>
      </c>
      <c r="R114" s="1" t="s">
        <v>12657</v>
      </c>
      <c r="S114" s="1">
        <v>0</v>
      </c>
      <c r="T114" s="1">
        <v>612.53</v>
      </c>
      <c r="U114" s="1">
        <v>0</v>
      </c>
      <c r="V114" s="1">
        <v>0</v>
      </c>
      <c r="W114" s="1">
        <v>0</v>
      </c>
      <c r="X114" s="1">
        <v>0</v>
      </c>
      <c r="Y114" s="1">
        <v>114</v>
      </c>
    </row>
    <row r="115" spans="1:25">
      <c r="A115" s="1" t="s">
        <v>749</v>
      </c>
      <c r="B115" s="1" t="s">
        <v>750</v>
      </c>
      <c r="C115" s="1" t="s">
        <v>752</v>
      </c>
      <c r="D115" s="1" t="str">
        <f t="shared" si="2"/>
        <v>16149 GENOVA (GE)</v>
      </c>
      <c r="E115" s="1">
        <v>16149</v>
      </c>
      <c r="F115" s="1" t="s">
        <v>137</v>
      </c>
      <c r="G115" s="1" t="s">
        <v>12674</v>
      </c>
      <c r="H115" s="1" t="s">
        <v>12675</v>
      </c>
      <c r="I115" s="1">
        <v>2449220108</v>
      </c>
      <c r="J115" s="5" t="str">
        <f t="shared" si="3"/>
        <v>02449220108</v>
      </c>
      <c r="K115" s="1" t="s">
        <v>28</v>
      </c>
      <c r="L115" s="1" t="s">
        <v>45</v>
      </c>
      <c r="M115" s="1" t="s">
        <v>751</v>
      </c>
      <c r="N115" s="1" t="s">
        <v>753</v>
      </c>
      <c r="Q115" s="1" t="s">
        <v>25</v>
      </c>
      <c r="R115" s="1" t="s">
        <v>12657</v>
      </c>
      <c r="S115" s="1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">
        <v>115</v>
      </c>
    </row>
    <row r="116" spans="1:25">
      <c r="A116" s="1" t="s">
        <v>754</v>
      </c>
      <c r="B116" s="1" t="s">
        <v>755</v>
      </c>
      <c r="C116" s="1" t="s">
        <v>757</v>
      </c>
      <c r="D116" s="1" t="str">
        <f t="shared" si="2"/>
        <v>18038 SAN REMO (IM)</v>
      </c>
      <c r="E116" s="1">
        <v>18038</v>
      </c>
      <c r="F116" s="1" t="s">
        <v>758</v>
      </c>
      <c r="G116" s="1" t="s">
        <v>12692</v>
      </c>
      <c r="H116" s="1" t="s">
        <v>12675</v>
      </c>
      <c r="I116" s="1">
        <v>129160081</v>
      </c>
      <c r="J116" s="5" t="str">
        <f t="shared" si="3"/>
        <v>0129160081</v>
      </c>
      <c r="K116" s="1" t="s">
        <v>28</v>
      </c>
      <c r="L116" s="1" t="s">
        <v>45</v>
      </c>
      <c r="M116" s="1" t="s">
        <v>756</v>
      </c>
      <c r="N116" s="1" t="s">
        <v>759</v>
      </c>
      <c r="P116" s="1" t="s">
        <v>760</v>
      </c>
      <c r="Q116" s="1" t="s">
        <v>25</v>
      </c>
      <c r="R116" s="1" t="s">
        <v>12657</v>
      </c>
      <c r="S116" s="1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">
        <v>116</v>
      </c>
    </row>
    <row r="117" spans="1:25">
      <c r="A117" s="1" t="s">
        <v>761</v>
      </c>
      <c r="B117" s="1" t="s">
        <v>762</v>
      </c>
      <c r="C117" s="1" t="s">
        <v>764</v>
      </c>
      <c r="D117" s="1" t="str">
        <f t="shared" si="2"/>
        <v>16129 GENOVA (GE)</v>
      </c>
      <c r="E117" s="1">
        <v>16129</v>
      </c>
      <c r="F117" s="1" t="s">
        <v>137</v>
      </c>
      <c r="G117" s="1" t="s">
        <v>12674</v>
      </c>
      <c r="H117" s="1" t="s">
        <v>12675</v>
      </c>
      <c r="I117" s="1">
        <v>3437600103</v>
      </c>
      <c r="J117" s="5" t="str">
        <f t="shared" si="3"/>
        <v>03437600103</v>
      </c>
      <c r="K117" s="1" t="s">
        <v>28</v>
      </c>
      <c r="L117" s="1" t="s">
        <v>45</v>
      </c>
      <c r="M117" s="1" t="s">
        <v>763</v>
      </c>
      <c r="N117" s="1" t="s">
        <v>765</v>
      </c>
      <c r="P117" s="1" t="s">
        <v>766</v>
      </c>
      <c r="Q117" s="1" t="s">
        <v>25</v>
      </c>
      <c r="R117" s="1" t="s">
        <v>12657</v>
      </c>
      <c r="S117" s="1">
        <v>0</v>
      </c>
      <c r="T117" s="1">
        <v>500</v>
      </c>
      <c r="U117" s="1">
        <v>0</v>
      </c>
      <c r="V117" s="1">
        <v>0</v>
      </c>
      <c r="W117" s="1">
        <v>0</v>
      </c>
      <c r="X117" s="1">
        <v>0</v>
      </c>
      <c r="Y117" s="1">
        <v>117</v>
      </c>
    </row>
    <row r="118" spans="1:25">
      <c r="A118" s="1" t="s">
        <v>767</v>
      </c>
      <c r="B118" s="1" t="s">
        <v>768</v>
      </c>
      <c r="C118" s="1" t="s">
        <v>770</v>
      </c>
      <c r="D118" s="1" t="str">
        <f t="shared" si="2"/>
        <v>24030 PRESEZZO (BG)</v>
      </c>
      <c r="E118" s="1">
        <v>24030</v>
      </c>
      <c r="F118" s="1" t="s">
        <v>771</v>
      </c>
      <c r="G118" s="1" t="s">
        <v>12669</v>
      </c>
      <c r="H118" s="1" t="s">
        <v>12659</v>
      </c>
      <c r="I118" s="1">
        <v>1460170168</v>
      </c>
      <c r="J118" s="5" t="str">
        <f t="shared" si="3"/>
        <v>01460170168</v>
      </c>
      <c r="K118" s="1" t="s">
        <v>28</v>
      </c>
      <c r="L118" s="1" t="s">
        <v>45</v>
      </c>
      <c r="M118" s="1" t="s">
        <v>769</v>
      </c>
      <c r="N118" s="1" t="s">
        <v>772</v>
      </c>
      <c r="Q118" s="1" t="s">
        <v>25</v>
      </c>
      <c r="R118" s="1" t="s">
        <v>12657</v>
      </c>
      <c r="S118" s="1">
        <v>0</v>
      </c>
      <c r="T118" s="1">
        <v>272.5</v>
      </c>
      <c r="U118" s="1">
        <v>0</v>
      </c>
      <c r="V118" s="1">
        <v>0</v>
      </c>
      <c r="W118" s="1">
        <v>0</v>
      </c>
      <c r="X118" s="1">
        <v>0</v>
      </c>
      <c r="Y118" s="1">
        <v>118</v>
      </c>
    </row>
    <row r="119" spans="1:25">
      <c r="A119" s="1" t="s">
        <v>773</v>
      </c>
      <c r="B119" s="1" t="s">
        <v>774</v>
      </c>
      <c r="C119" s="1" t="s">
        <v>776</v>
      </c>
      <c r="D119" s="1" t="str">
        <f t="shared" si="2"/>
        <v>19125 LA SPEZIA (SP)</v>
      </c>
      <c r="E119" s="1">
        <v>19125</v>
      </c>
      <c r="F119" s="1" t="s">
        <v>777</v>
      </c>
      <c r="G119" s="1" t="s">
        <v>12684</v>
      </c>
      <c r="H119" s="1" t="s">
        <v>12675</v>
      </c>
      <c r="I119" s="1">
        <v>3355350103</v>
      </c>
      <c r="J119" s="5" t="str">
        <f t="shared" si="3"/>
        <v>03355350103</v>
      </c>
      <c r="K119" s="1" t="s">
        <v>28</v>
      </c>
      <c r="L119" s="1" t="s">
        <v>45</v>
      </c>
      <c r="M119" s="1" t="s">
        <v>775</v>
      </c>
      <c r="N119" s="1" t="s">
        <v>778</v>
      </c>
      <c r="P119" s="1" t="s">
        <v>779</v>
      </c>
      <c r="Q119" s="1" t="s">
        <v>25</v>
      </c>
      <c r="R119" s="1" t="s">
        <v>12657</v>
      </c>
      <c r="S119" s="1">
        <v>0</v>
      </c>
      <c r="T119" s="3">
        <v>4123.43</v>
      </c>
      <c r="U119" s="1">
        <v>0</v>
      </c>
      <c r="V119" s="1">
        <v>0</v>
      </c>
      <c r="W119" s="1">
        <v>0</v>
      </c>
      <c r="X119" s="1">
        <v>0</v>
      </c>
      <c r="Y119" s="1">
        <v>119</v>
      </c>
    </row>
    <row r="120" spans="1:25">
      <c r="A120" s="1" t="s">
        <v>780</v>
      </c>
      <c r="B120" s="1" t="s">
        <v>781</v>
      </c>
      <c r="C120" s="1" t="s">
        <v>783</v>
      </c>
      <c r="D120" s="1" t="str">
        <f t="shared" si="2"/>
        <v>19124 LA SPEZIA (SP)</v>
      </c>
      <c r="E120" s="1">
        <v>19124</v>
      </c>
      <c r="F120" s="1" t="s">
        <v>777</v>
      </c>
      <c r="G120" s="1" t="s">
        <v>12684</v>
      </c>
      <c r="H120" s="1" t="s">
        <v>12675</v>
      </c>
      <c r="I120" s="1">
        <v>248420119</v>
      </c>
      <c r="J120" s="5" t="str">
        <f t="shared" si="3"/>
        <v>0248420119</v>
      </c>
      <c r="K120" s="1" t="s">
        <v>28</v>
      </c>
      <c r="L120" s="1" t="s">
        <v>45</v>
      </c>
      <c r="M120" s="1" t="s">
        <v>782</v>
      </c>
      <c r="N120" s="1" t="s">
        <v>784</v>
      </c>
      <c r="Q120" s="1" t="s">
        <v>25</v>
      </c>
      <c r="R120" s="1" t="s">
        <v>12657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">
        <v>120</v>
      </c>
    </row>
    <row r="121" spans="1:25">
      <c r="A121" s="1" t="s">
        <v>785</v>
      </c>
      <c r="B121" s="1" t="s">
        <v>786</v>
      </c>
      <c r="C121" s="1" t="s">
        <v>788</v>
      </c>
      <c r="D121" s="1" t="str">
        <f t="shared" si="2"/>
        <v>20090 FIZZONASCO DI PIEVE EMANUELE (MI)</v>
      </c>
      <c r="E121" s="1">
        <v>20090</v>
      </c>
      <c r="F121" s="1" t="s">
        <v>789</v>
      </c>
      <c r="G121" s="1" t="s">
        <v>12655</v>
      </c>
      <c r="H121" s="1" t="s">
        <v>12664</v>
      </c>
      <c r="I121" s="1">
        <v>5137700968</v>
      </c>
      <c r="J121" s="5" t="str">
        <f t="shared" si="3"/>
        <v>05137700968</v>
      </c>
      <c r="K121" s="1" t="s">
        <v>28</v>
      </c>
      <c r="L121" s="1" t="s">
        <v>45</v>
      </c>
      <c r="M121" s="1" t="s">
        <v>787</v>
      </c>
      <c r="N121" s="1" t="s">
        <v>790</v>
      </c>
      <c r="P121" s="1" t="s">
        <v>791</v>
      </c>
      <c r="Q121" s="1" t="s">
        <v>25</v>
      </c>
      <c r="R121" s="1" t="s">
        <v>12657</v>
      </c>
      <c r="S121" s="1">
        <v>0</v>
      </c>
      <c r="T121" s="3">
        <v>4795.6099999999997</v>
      </c>
      <c r="U121" s="1">
        <v>0</v>
      </c>
      <c r="V121" s="1">
        <v>0</v>
      </c>
      <c r="W121" s="1">
        <v>0</v>
      </c>
      <c r="X121" s="1">
        <v>0</v>
      </c>
      <c r="Y121" s="1">
        <v>121</v>
      </c>
    </row>
    <row r="122" spans="1:25">
      <c r="A122" s="1" t="s">
        <v>792</v>
      </c>
      <c r="B122" s="1" t="s">
        <v>793</v>
      </c>
      <c r="C122" s="1" t="s">
        <v>795</v>
      </c>
      <c r="D122" s="1" t="str">
        <f t="shared" si="2"/>
        <v>20152 MILANO (MI)</v>
      </c>
      <c r="E122" s="1">
        <v>20152</v>
      </c>
      <c r="F122" s="1" t="s">
        <v>103</v>
      </c>
      <c r="G122" s="1" t="s">
        <v>12655</v>
      </c>
      <c r="H122" s="1" t="s">
        <v>12664</v>
      </c>
      <c r="I122" s="1">
        <v>2927290151</v>
      </c>
      <c r="J122" s="5" t="str">
        <f t="shared" si="3"/>
        <v>02927290151</v>
      </c>
      <c r="K122" s="1" t="s">
        <v>28</v>
      </c>
      <c r="L122" s="1" t="s">
        <v>45</v>
      </c>
      <c r="M122" s="1" t="s">
        <v>794</v>
      </c>
      <c r="N122" s="1" t="s">
        <v>796</v>
      </c>
      <c r="P122" s="1" t="s">
        <v>797</v>
      </c>
      <c r="Q122" s="1" t="s">
        <v>25</v>
      </c>
      <c r="R122" s="1" t="s">
        <v>12657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">
        <v>122</v>
      </c>
    </row>
    <row r="123" spans="1:25">
      <c r="A123" s="1" t="s">
        <v>798</v>
      </c>
      <c r="B123" s="1" t="s">
        <v>799</v>
      </c>
      <c r="C123" s="1" t="s">
        <v>801</v>
      </c>
      <c r="D123" s="1" t="str">
        <f t="shared" si="2"/>
        <v>20143 MILANO (MI)</v>
      </c>
      <c r="E123" s="1">
        <v>20143</v>
      </c>
      <c r="F123" s="1" t="s">
        <v>103</v>
      </c>
      <c r="G123" s="1" t="s">
        <v>12655</v>
      </c>
      <c r="H123" s="1" t="s">
        <v>12664</v>
      </c>
      <c r="I123" s="1">
        <v>11071920158</v>
      </c>
      <c r="J123" s="5" t="str">
        <f t="shared" si="3"/>
        <v>011071920158</v>
      </c>
      <c r="K123" s="1" t="s">
        <v>28</v>
      </c>
      <c r="L123" s="1" t="s">
        <v>37</v>
      </c>
      <c r="M123" s="1" t="s">
        <v>800</v>
      </c>
      <c r="N123" s="1" t="s">
        <v>802</v>
      </c>
      <c r="P123" s="1" t="s">
        <v>803</v>
      </c>
      <c r="Q123" s="1" t="s">
        <v>25</v>
      </c>
      <c r="R123" s="1" t="s">
        <v>12657</v>
      </c>
      <c r="S123" s="1">
        <v>0</v>
      </c>
      <c r="T123" s="3">
        <v>3775.61</v>
      </c>
      <c r="U123" s="1">
        <v>0</v>
      </c>
      <c r="V123" s="1">
        <v>0</v>
      </c>
      <c r="W123" s="1">
        <v>0</v>
      </c>
      <c r="X123" s="1">
        <v>0</v>
      </c>
      <c r="Y123" s="1">
        <v>123</v>
      </c>
    </row>
    <row r="124" spans="1:25">
      <c r="A124" s="1" t="s">
        <v>804</v>
      </c>
      <c r="B124" s="1" t="s">
        <v>805</v>
      </c>
      <c r="C124" s="1" t="s">
        <v>807</v>
      </c>
      <c r="D124" s="1" t="str">
        <f t="shared" si="2"/>
        <v>20147 MILANO (MI)</v>
      </c>
      <c r="E124" s="1">
        <v>20147</v>
      </c>
      <c r="F124" s="1" t="s">
        <v>103</v>
      </c>
      <c r="G124" s="1" t="s">
        <v>12655</v>
      </c>
      <c r="H124" s="1" t="s">
        <v>12664</v>
      </c>
      <c r="I124" s="1">
        <v>7763040156</v>
      </c>
      <c r="J124" s="5" t="str">
        <f t="shared" si="3"/>
        <v>07763040156</v>
      </c>
      <c r="K124" s="1" t="s">
        <v>28</v>
      </c>
      <c r="L124" s="1" t="s">
        <v>45</v>
      </c>
      <c r="M124" s="1" t="s">
        <v>806</v>
      </c>
      <c r="N124" s="1" t="s">
        <v>808</v>
      </c>
      <c r="Q124" s="1" t="s">
        <v>25</v>
      </c>
      <c r="R124" s="1" t="s">
        <v>12657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">
        <v>124</v>
      </c>
    </row>
    <row r="125" spans="1:25">
      <c r="A125" s="1" t="s">
        <v>809</v>
      </c>
      <c r="B125" s="1" t="s">
        <v>810</v>
      </c>
      <c r="C125" s="1" t="s">
        <v>812</v>
      </c>
      <c r="D125" s="1" t="str">
        <f t="shared" si="2"/>
        <v>64022 GIULIANOVA (TE)</v>
      </c>
      <c r="E125" s="1">
        <v>64022</v>
      </c>
      <c r="F125" s="1" t="s">
        <v>813</v>
      </c>
      <c r="G125" s="1" t="s">
        <v>12703</v>
      </c>
      <c r="H125" s="1" t="s">
        <v>12668</v>
      </c>
      <c r="I125" s="1">
        <v>994580678</v>
      </c>
      <c r="J125" s="5" t="str">
        <f t="shared" si="3"/>
        <v>0994580678</v>
      </c>
      <c r="K125" s="1" t="s">
        <v>28</v>
      </c>
      <c r="L125" s="1" t="s">
        <v>45</v>
      </c>
      <c r="M125" s="1" t="s">
        <v>811</v>
      </c>
      <c r="N125" s="1" t="s">
        <v>814</v>
      </c>
      <c r="P125" s="1" t="s">
        <v>815</v>
      </c>
      <c r="Q125" s="1" t="s">
        <v>25</v>
      </c>
      <c r="R125" s="1" t="s">
        <v>12657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">
        <v>125</v>
      </c>
    </row>
    <row r="126" spans="1:25">
      <c r="A126" s="1" t="s">
        <v>816</v>
      </c>
      <c r="B126" s="1" t="s">
        <v>817</v>
      </c>
      <c r="C126" s="1" t="s">
        <v>819</v>
      </c>
      <c r="D126" s="1" t="str">
        <f t="shared" si="2"/>
        <v>52040 RIGUTINO (AR)</v>
      </c>
      <c r="E126" s="1">
        <v>52040</v>
      </c>
      <c r="F126" s="1" t="s">
        <v>820</v>
      </c>
      <c r="G126" s="1" t="s">
        <v>12704</v>
      </c>
      <c r="H126" s="1" t="s">
        <v>12705</v>
      </c>
      <c r="I126" s="1">
        <v>1821080510</v>
      </c>
      <c r="J126" s="5" t="str">
        <f t="shared" si="3"/>
        <v>01821080510</v>
      </c>
      <c r="K126" s="1" t="s">
        <v>12699</v>
      </c>
      <c r="L126" s="1" t="s">
        <v>12677</v>
      </c>
      <c r="M126" s="1" t="s">
        <v>818</v>
      </c>
      <c r="N126" s="1" t="s">
        <v>821</v>
      </c>
      <c r="P126" s="1" t="s">
        <v>822</v>
      </c>
      <c r="Q126" s="1" t="s">
        <v>25</v>
      </c>
      <c r="R126" s="1" t="s">
        <v>12657</v>
      </c>
      <c r="S126" s="1">
        <v>0</v>
      </c>
      <c r="T126" s="3">
        <v>8545.6200000000008</v>
      </c>
      <c r="U126" s="1">
        <v>0</v>
      </c>
      <c r="V126" s="1">
        <v>0</v>
      </c>
      <c r="W126" s="1">
        <v>0</v>
      </c>
      <c r="X126" s="1">
        <v>0</v>
      </c>
      <c r="Y126" s="1">
        <v>126</v>
      </c>
    </row>
    <row r="127" spans="1:25">
      <c r="A127" s="1" t="s">
        <v>823</v>
      </c>
      <c r="B127" s="1" t="s">
        <v>824</v>
      </c>
      <c r="C127" s="1" t="s">
        <v>826</v>
      </c>
      <c r="D127" s="1" t="str">
        <f t="shared" si="2"/>
        <v>20136 MILANO (MI)</v>
      </c>
      <c r="E127" s="1">
        <v>20136</v>
      </c>
      <c r="F127" s="1" t="s">
        <v>103</v>
      </c>
      <c r="G127" s="1" t="s">
        <v>12655</v>
      </c>
      <c r="H127" s="1" t="s">
        <v>12664</v>
      </c>
      <c r="I127" s="1">
        <v>10194360151</v>
      </c>
      <c r="J127" s="5" t="str">
        <f t="shared" si="3"/>
        <v>010194360151</v>
      </c>
      <c r="K127" s="1" t="s">
        <v>28</v>
      </c>
      <c r="L127" s="1" t="s">
        <v>45</v>
      </c>
      <c r="M127" s="1" t="s">
        <v>825</v>
      </c>
      <c r="N127" s="1" t="s">
        <v>827</v>
      </c>
      <c r="P127" s="1" t="s">
        <v>828</v>
      </c>
      <c r="Q127" s="1" t="s">
        <v>25</v>
      </c>
      <c r="R127" s="1" t="s">
        <v>12657</v>
      </c>
      <c r="S127" s="1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">
        <v>127</v>
      </c>
    </row>
    <row r="128" spans="1:25">
      <c r="A128" s="1" t="s">
        <v>829</v>
      </c>
      <c r="B128" s="1" t="s">
        <v>830</v>
      </c>
      <c r="C128" s="1" t="s">
        <v>832</v>
      </c>
      <c r="D128" s="1" t="str">
        <f t="shared" si="2"/>
        <v>18038 SAN REMO (IM)</v>
      </c>
      <c r="E128" s="1">
        <v>18038</v>
      </c>
      <c r="F128" s="1" t="s">
        <v>758</v>
      </c>
      <c r="G128" s="1" t="s">
        <v>12692</v>
      </c>
      <c r="H128" s="1" t="s">
        <v>12675</v>
      </c>
      <c r="I128" s="1">
        <v>1225440088</v>
      </c>
      <c r="J128" s="5" t="str">
        <f t="shared" si="3"/>
        <v>01225440088</v>
      </c>
      <c r="K128" s="1" t="s">
        <v>28</v>
      </c>
      <c r="L128" s="1" t="s">
        <v>45</v>
      </c>
      <c r="M128" s="1" t="s">
        <v>831</v>
      </c>
      <c r="N128" s="1" t="s">
        <v>833</v>
      </c>
      <c r="P128" s="1" t="s">
        <v>834</v>
      </c>
      <c r="Q128" s="1" t="s">
        <v>25</v>
      </c>
      <c r="R128" s="1" t="s">
        <v>12657</v>
      </c>
      <c r="S128" s="1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">
        <v>128</v>
      </c>
    </row>
    <row r="129" spans="1:25">
      <c r="A129" s="1" t="s">
        <v>835</v>
      </c>
      <c r="B129" s="1" t="s">
        <v>836</v>
      </c>
      <c r="C129" s="1" t="s">
        <v>838</v>
      </c>
      <c r="D129" s="1" t="str">
        <f t="shared" si="2"/>
        <v>27026 GARLASCO (PV)</v>
      </c>
      <c r="E129" s="1">
        <v>27026</v>
      </c>
      <c r="F129" s="1" t="s">
        <v>839</v>
      </c>
      <c r="G129" s="1" t="s">
        <v>12681</v>
      </c>
      <c r="H129" s="1" t="s">
        <v>12659</v>
      </c>
      <c r="I129" s="1">
        <v>1772360184</v>
      </c>
      <c r="J129" s="5" t="str">
        <f t="shared" si="3"/>
        <v>01772360184</v>
      </c>
      <c r="K129" s="1" t="s">
        <v>28</v>
      </c>
      <c r="L129" s="1" t="s">
        <v>45</v>
      </c>
      <c r="M129" s="1" t="s">
        <v>837</v>
      </c>
      <c r="N129" s="1" t="s">
        <v>840</v>
      </c>
      <c r="P129" s="1" t="s">
        <v>841</v>
      </c>
      <c r="Q129" s="1" t="s">
        <v>25</v>
      </c>
      <c r="R129" s="1" t="s">
        <v>12657</v>
      </c>
      <c r="S129" s="1">
        <v>0</v>
      </c>
      <c r="T129" s="3">
        <v>4521.3999999999996</v>
      </c>
      <c r="U129" s="1">
        <v>0</v>
      </c>
      <c r="V129" s="1">
        <v>0</v>
      </c>
      <c r="W129" s="1">
        <v>0</v>
      </c>
      <c r="X129" s="1">
        <v>0</v>
      </c>
      <c r="Y129" s="1">
        <v>129</v>
      </c>
    </row>
    <row r="130" spans="1:25">
      <c r="A130" s="1" t="s">
        <v>842</v>
      </c>
      <c r="B130" s="1" t="s">
        <v>843</v>
      </c>
      <c r="C130" s="1" t="s">
        <v>845</v>
      </c>
      <c r="D130" s="1" t="str">
        <f t="shared" si="2"/>
        <v>33100 UDINE (UD)</v>
      </c>
      <c r="E130" s="1">
        <v>33100</v>
      </c>
      <c r="F130" s="1" t="s">
        <v>846</v>
      </c>
      <c r="G130" s="1" t="s">
        <v>12706</v>
      </c>
      <c r="H130" s="1" t="s">
        <v>12656</v>
      </c>
      <c r="I130" s="1">
        <v>161660303</v>
      </c>
      <c r="J130" s="5" t="str">
        <f t="shared" si="3"/>
        <v>0161660303</v>
      </c>
      <c r="K130" s="1" t="s">
        <v>28</v>
      </c>
      <c r="L130" s="1" t="s">
        <v>45</v>
      </c>
      <c r="M130" s="1" t="s">
        <v>844</v>
      </c>
      <c r="N130" s="1" t="s">
        <v>847</v>
      </c>
      <c r="P130" s="1" t="s">
        <v>848</v>
      </c>
      <c r="Q130" s="1" t="s">
        <v>25</v>
      </c>
      <c r="R130" s="1" t="s">
        <v>12657</v>
      </c>
      <c r="S130" s="1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">
        <v>130</v>
      </c>
    </row>
    <row r="131" spans="1:25">
      <c r="A131" s="1" t="s">
        <v>849</v>
      </c>
      <c r="B131" s="1" t="s">
        <v>11633</v>
      </c>
      <c r="C131" s="1" t="s">
        <v>11634</v>
      </c>
      <c r="D131" s="1" t="str">
        <f t="shared" ref="D131:D194" si="4">CONCATENATE(E131," ",F131," ","(", G131,")")</f>
        <v>6034 FOLIGNO (PG)</v>
      </c>
      <c r="E131" s="1">
        <v>6034</v>
      </c>
      <c r="F131" s="1" t="s">
        <v>851</v>
      </c>
      <c r="G131" s="1" t="s">
        <v>12707</v>
      </c>
      <c r="H131" s="1" t="s">
        <v>12656</v>
      </c>
      <c r="I131" s="1">
        <v>203600549</v>
      </c>
      <c r="J131" s="5" t="str">
        <f t="shared" ref="J131:J194" si="5">CONCATENATE(0,I131)</f>
        <v>0203600549</v>
      </c>
      <c r="K131" s="1" t="s">
        <v>28</v>
      </c>
      <c r="L131" s="1" t="s">
        <v>29</v>
      </c>
      <c r="M131" s="1" t="s">
        <v>850</v>
      </c>
      <c r="N131" s="1" t="s">
        <v>852</v>
      </c>
      <c r="P131" s="1" t="s">
        <v>12708</v>
      </c>
      <c r="Q131" s="1" t="s">
        <v>25</v>
      </c>
      <c r="R131" s="1" t="s">
        <v>12657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">
        <v>131</v>
      </c>
    </row>
    <row r="132" spans="1:25">
      <c r="A132" s="1" t="s">
        <v>853</v>
      </c>
      <c r="B132" s="1" t="s">
        <v>854</v>
      </c>
      <c r="C132" s="1" t="s">
        <v>856</v>
      </c>
      <c r="D132" s="1" t="str">
        <f t="shared" si="4"/>
        <v>27100 PAVIA (PV)</v>
      </c>
      <c r="E132" s="1">
        <v>27100</v>
      </c>
      <c r="F132" s="1" t="s">
        <v>435</v>
      </c>
      <c r="G132" s="1" t="s">
        <v>12681</v>
      </c>
      <c r="H132" s="1" t="s">
        <v>12659</v>
      </c>
      <c r="I132" s="1">
        <v>447880188</v>
      </c>
      <c r="J132" s="5" t="str">
        <f t="shared" si="5"/>
        <v>0447880188</v>
      </c>
      <c r="K132" s="1" t="s">
        <v>28</v>
      </c>
      <c r="L132" s="1" t="s">
        <v>45</v>
      </c>
      <c r="M132" s="1" t="s">
        <v>855</v>
      </c>
      <c r="N132" s="1" t="s">
        <v>857</v>
      </c>
      <c r="O132" s="1" t="s">
        <v>858</v>
      </c>
      <c r="P132" s="1" t="s">
        <v>859</v>
      </c>
      <c r="Q132" s="1" t="s">
        <v>25</v>
      </c>
      <c r="R132" s="1" t="s">
        <v>12657</v>
      </c>
      <c r="S132" s="1">
        <v>0</v>
      </c>
      <c r="T132" s="3">
        <v>4610.6899999999996</v>
      </c>
      <c r="U132" s="1">
        <v>0</v>
      </c>
      <c r="V132" s="1">
        <v>0</v>
      </c>
      <c r="W132" s="1">
        <v>0</v>
      </c>
      <c r="X132" s="1">
        <v>0</v>
      </c>
      <c r="Y132" s="1">
        <v>132</v>
      </c>
    </row>
    <row r="133" spans="1:25">
      <c r="A133" s="1" t="s">
        <v>860</v>
      </c>
      <c r="B133" s="1" t="s">
        <v>861</v>
      </c>
      <c r="C133" s="1" t="s">
        <v>863</v>
      </c>
      <c r="D133" s="1" t="str">
        <f t="shared" si="4"/>
        <v>6050 COLLAZZONE (PG)</v>
      </c>
      <c r="E133" s="1">
        <v>6050</v>
      </c>
      <c r="F133" s="1" t="s">
        <v>864</v>
      </c>
      <c r="G133" s="1" t="s">
        <v>12707</v>
      </c>
      <c r="H133" s="1" t="s">
        <v>12656</v>
      </c>
      <c r="I133" s="1">
        <v>2524850548</v>
      </c>
      <c r="J133" s="5" t="str">
        <f t="shared" si="5"/>
        <v>02524850548</v>
      </c>
      <c r="K133" s="1" t="s">
        <v>28</v>
      </c>
      <c r="L133" s="1" t="s">
        <v>29</v>
      </c>
      <c r="M133" s="1" t="s">
        <v>862</v>
      </c>
      <c r="N133" s="1" t="s">
        <v>12709</v>
      </c>
      <c r="P133" s="1" t="s">
        <v>865</v>
      </c>
      <c r="Q133" s="1" t="s">
        <v>25</v>
      </c>
      <c r="R133" s="1" t="s">
        <v>12657</v>
      </c>
      <c r="S133" s="1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">
        <v>133</v>
      </c>
    </row>
    <row r="134" spans="1:25">
      <c r="A134" s="1" t="s">
        <v>866</v>
      </c>
      <c r="B134" s="1" t="s">
        <v>11635</v>
      </c>
      <c r="C134" s="1" t="s">
        <v>868</v>
      </c>
      <c r="D134" s="1" t="str">
        <f t="shared" si="4"/>
        <v>22100 COMO (CO)</v>
      </c>
      <c r="E134" s="1">
        <v>22100</v>
      </c>
      <c r="F134" s="1" t="s">
        <v>32</v>
      </c>
      <c r="G134" s="1" t="s">
        <v>12658</v>
      </c>
      <c r="H134" s="1" t="s">
        <v>12659</v>
      </c>
      <c r="I134" s="1">
        <v>2515600134</v>
      </c>
      <c r="J134" s="5" t="str">
        <f t="shared" si="5"/>
        <v>02515600134</v>
      </c>
      <c r="K134" s="1" t="s">
        <v>28</v>
      </c>
      <c r="L134" s="1" t="s">
        <v>45</v>
      </c>
      <c r="M134" s="1" t="s">
        <v>867</v>
      </c>
      <c r="N134" s="1" t="s">
        <v>869</v>
      </c>
      <c r="Q134" s="1" t="s">
        <v>25</v>
      </c>
      <c r="R134" s="1" t="s">
        <v>12657</v>
      </c>
      <c r="S134" s="1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">
        <v>134</v>
      </c>
    </row>
    <row r="135" spans="1:25">
      <c r="A135" s="1" t="s">
        <v>870</v>
      </c>
      <c r="B135" s="1" t="s">
        <v>871</v>
      </c>
      <c r="C135" s="1" t="s">
        <v>873</v>
      </c>
      <c r="D135" s="1" t="str">
        <f t="shared" si="4"/>
        <v>20020 ARESE (MI)</v>
      </c>
      <c r="E135" s="1">
        <v>20020</v>
      </c>
      <c r="F135" s="1" t="s">
        <v>874</v>
      </c>
      <c r="G135" s="1" t="s">
        <v>12655</v>
      </c>
      <c r="H135" s="1" t="s">
        <v>12664</v>
      </c>
      <c r="I135" s="1">
        <v>11250430151</v>
      </c>
      <c r="J135" s="5" t="str">
        <f t="shared" si="5"/>
        <v>011250430151</v>
      </c>
      <c r="K135" s="1" t="s">
        <v>28</v>
      </c>
      <c r="L135" s="1" t="s">
        <v>29</v>
      </c>
      <c r="M135" s="1" t="s">
        <v>872</v>
      </c>
      <c r="N135" s="1" t="s">
        <v>875</v>
      </c>
      <c r="P135" s="1" t="s">
        <v>876</v>
      </c>
      <c r="Q135" s="1" t="s">
        <v>25</v>
      </c>
      <c r="R135" s="1" t="s">
        <v>12657</v>
      </c>
      <c r="S135" s="1">
        <v>0</v>
      </c>
      <c r="T135" s="3">
        <v>2641.48</v>
      </c>
      <c r="U135" s="1">
        <v>0</v>
      </c>
      <c r="V135" s="1">
        <v>0</v>
      </c>
      <c r="W135" s="1">
        <v>0</v>
      </c>
      <c r="X135" s="1">
        <v>0</v>
      </c>
      <c r="Y135" s="1">
        <v>135</v>
      </c>
    </row>
    <row r="136" spans="1:25">
      <c r="A136" s="1" t="s">
        <v>877</v>
      </c>
      <c r="B136" s="1" t="s">
        <v>878</v>
      </c>
      <c r="C136" s="1" t="s">
        <v>880</v>
      </c>
      <c r="D136" s="1" t="str">
        <f t="shared" si="4"/>
        <v>56025 PONTEDERA (PI)</v>
      </c>
      <c r="E136" s="1">
        <v>56025</v>
      </c>
      <c r="F136" s="1" t="s">
        <v>881</v>
      </c>
      <c r="G136" s="1" t="s">
        <v>12710</v>
      </c>
      <c r="H136" s="1" t="s">
        <v>12656</v>
      </c>
      <c r="I136" s="1">
        <v>1035120508</v>
      </c>
      <c r="J136" s="5" t="str">
        <f t="shared" si="5"/>
        <v>01035120508</v>
      </c>
      <c r="K136" s="1" t="s">
        <v>28</v>
      </c>
      <c r="L136" s="1" t="s">
        <v>45</v>
      </c>
      <c r="M136" s="1" t="s">
        <v>879</v>
      </c>
      <c r="N136" s="1" t="s">
        <v>882</v>
      </c>
      <c r="Q136" s="1" t="s">
        <v>25</v>
      </c>
      <c r="R136" s="1" t="s">
        <v>12657</v>
      </c>
      <c r="S136" s="1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">
        <v>136</v>
      </c>
    </row>
    <row r="137" spans="1:25">
      <c r="A137" s="1" t="s">
        <v>883</v>
      </c>
      <c r="B137" s="1" t="s">
        <v>884</v>
      </c>
      <c r="C137" s="1" t="s">
        <v>11636</v>
      </c>
      <c r="D137" s="1" t="str">
        <f t="shared" si="4"/>
        <v>6034 FOLIGNO (PG)</v>
      </c>
      <c r="E137" s="1">
        <v>6034</v>
      </c>
      <c r="F137" s="1" t="s">
        <v>851</v>
      </c>
      <c r="G137" s="1" t="s">
        <v>12707</v>
      </c>
      <c r="H137" s="1" t="s">
        <v>12711</v>
      </c>
      <c r="I137" s="1">
        <v>3214980546</v>
      </c>
      <c r="J137" s="5" t="str">
        <f t="shared" si="5"/>
        <v>03214980546</v>
      </c>
      <c r="K137" s="1" t="s">
        <v>12699</v>
      </c>
      <c r="L137" s="1" t="s">
        <v>12679</v>
      </c>
      <c r="M137" s="1" t="s">
        <v>885</v>
      </c>
      <c r="N137" s="1" t="s">
        <v>886</v>
      </c>
      <c r="O137" s="1" t="s">
        <v>887</v>
      </c>
      <c r="P137" s="1" t="s">
        <v>888</v>
      </c>
      <c r="Q137" s="1" t="s">
        <v>25</v>
      </c>
      <c r="R137" s="1" t="s">
        <v>12657</v>
      </c>
      <c r="S137" s="1">
        <v>0</v>
      </c>
      <c r="T137" s="3">
        <v>1051595.97</v>
      </c>
      <c r="U137" s="1">
        <v>82.12</v>
      </c>
      <c r="V137" s="1">
        <v>82.12</v>
      </c>
      <c r="W137" s="1">
        <v>82.12</v>
      </c>
      <c r="X137" s="1">
        <v>82.12</v>
      </c>
      <c r="Y137" s="1">
        <v>137</v>
      </c>
    </row>
    <row r="138" spans="1:25">
      <c r="A138" s="1" t="s">
        <v>889</v>
      </c>
      <c r="B138" s="1" t="s">
        <v>890</v>
      </c>
      <c r="C138" s="1" t="s">
        <v>892</v>
      </c>
      <c r="D138" s="1" t="str">
        <f t="shared" si="4"/>
        <v>20040 AICURZIO (MI)</v>
      </c>
      <c r="E138" s="1">
        <v>20040</v>
      </c>
      <c r="F138" s="1" t="s">
        <v>893</v>
      </c>
      <c r="G138" s="1" t="s">
        <v>12655</v>
      </c>
      <c r="H138" s="1" t="s">
        <v>12656</v>
      </c>
      <c r="I138" s="1">
        <v>597420967</v>
      </c>
      <c r="J138" s="5" t="str">
        <f t="shared" si="5"/>
        <v>0597420967</v>
      </c>
      <c r="K138" s="1" t="s">
        <v>28</v>
      </c>
      <c r="L138" s="1" t="s">
        <v>45</v>
      </c>
      <c r="M138" s="1" t="s">
        <v>891</v>
      </c>
      <c r="N138" s="1" t="s">
        <v>894</v>
      </c>
      <c r="Q138" s="1" t="s">
        <v>25</v>
      </c>
      <c r="R138" s="1" t="s">
        <v>12657</v>
      </c>
      <c r="S138" s="1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">
        <v>138</v>
      </c>
    </row>
    <row r="139" spans="1:25">
      <c r="A139" s="1" t="s">
        <v>895</v>
      </c>
      <c r="B139" s="1" t="s">
        <v>896</v>
      </c>
      <c r="C139" s="1" t="s">
        <v>898</v>
      </c>
      <c r="D139" s="1" t="str">
        <f t="shared" si="4"/>
        <v>52037 SANSEPOLCRO (AR)</v>
      </c>
      <c r="E139" s="1">
        <v>52037</v>
      </c>
      <c r="F139" s="1" t="s">
        <v>899</v>
      </c>
      <c r="G139" s="1" t="s">
        <v>12704</v>
      </c>
      <c r="H139" s="1" t="s">
        <v>12656</v>
      </c>
      <c r="I139" s="1">
        <v>1414070514</v>
      </c>
      <c r="J139" s="5" t="str">
        <f t="shared" si="5"/>
        <v>01414070514</v>
      </c>
      <c r="K139" s="1" t="s">
        <v>28</v>
      </c>
      <c r="L139" s="1" t="s">
        <v>45</v>
      </c>
      <c r="M139" s="1" t="s">
        <v>897</v>
      </c>
      <c r="N139" s="1" t="s">
        <v>900</v>
      </c>
      <c r="P139" s="1" t="s">
        <v>901</v>
      </c>
      <c r="Q139" s="1" t="s">
        <v>25</v>
      </c>
      <c r="R139" s="1" t="s">
        <v>12657</v>
      </c>
      <c r="S139" s="1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">
        <v>139</v>
      </c>
    </row>
    <row r="140" spans="1:25">
      <c r="A140" s="1" t="s">
        <v>902</v>
      </c>
      <c r="B140" s="1" t="s">
        <v>903</v>
      </c>
      <c r="C140" s="1" t="s">
        <v>905</v>
      </c>
      <c r="D140" s="1" t="str">
        <f t="shared" si="4"/>
        <v>20052 MONZA (MI)</v>
      </c>
      <c r="E140" s="1">
        <v>20052</v>
      </c>
      <c r="F140" s="1" t="s">
        <v>906</v>
      </c>
      <c r="G140" s="1" t="s">
        <v>12655</v>
      </c>
      <c r="H140" s="1" t="s">
        <v>12666</v>
      </c>
      <c r="I140" s="1">
        <v>2816850966</v>
      </c>
      <c r="J140" s="5" t="str">
        <f t="shared" si="5"/>
        <v>02816850966</v>
      </c>
      <c r="K140" s="1" t="s">
        <v>28</v>
      </c>
      <c r="L140" s="1" t="s">
        <v>45</v>
      </c>
      <c r="M140" s="1" t="s">
        <v>904</v>
      </c>
      <c r="N140" s="1" t="s">
        <v>907</v>
      </c>
      <c r="Q140" s="1" t="s">
        <v>25</v>
      </c>
      <c r="R140" s="1" t="s">
        <v>12657</v>
      </c>
      <c r="S140" s="1">
        <v>0</v>
      </c>
      <c r="T140" s="1">
        <v>307.25</v>
      </c>
      <c r="U140" s="1">
        <v>0</v>
      </c>
      <c r="V140" s="1">
        <v>0</v>
      </c>
      <c r="W140" s="1">
        <v>0</v>
      </c>
      <c r="X140" s="1">
        <v>0</v>
      </c>
      <c r="Y140" s="1">
        <v>140</v>
      </c>
    </row>
    <row r="141" spans="1:25">
      <c r="A141" s="1" t="s">
        <v>908</v>
      </c>
      <c r="B141" s="1" t="s">
        <v>909</v>
      </c>
      <c r="C141" s="1" t="s">
        <v>911</v>
      </c>
      <c r="D141" s="1" t="str">
        <f t="shared" si="4"/>
        <v>181 ROMA (RM)</v>
      </c>
      <c r="E141" s="1">
        <v>181</v>
      </c>
      <c r="F141" s="1" t="s">
        <v>912</v>
      </c>
      <c r="G141" s="1" t="s">
        <v>12712</v>
      </c>
      <c r="H141" s="1" t="s">
        <v>12656</v>
      </c>
      <c r="I141" s="1">
        <v>4494971007</v>
      </c>
      <c r="J141" s="5" t="str">
        <f t="shared" si="5"/>
        <v>04494971007</v>
      </c>
      <c r="K141" s="1" t="s">
        <v>28</v>
      </c>
      <c r="L141" s="1" t="s">
        <v>45</v>
      </c>
      <c r="M141" s="1" t="s">
        <v>910</v>
      </c>
      <c r="N141" s="1" t="s">
        <v>913</v>
      </c>
      <c r="P141" s="1" t="s">
        <v>914</v>
      </c>
      <c r="Q141" s="1" t="s">
        <v>25</v>
      </c>
      <c r="R141" s="1" t="s">
        <v>12657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">
        <v>141</v>
      </c>
    </row>
    <row r="142" spans="1:25">
      <c r="A142" s="1" t="s">
        <v>915</v>
      </c>
      <c r="B142" s="1" t="s">
        <v>916</v>
      </c>
      <c r="C142" s="1" t="s">
        <v>918</v>
      </c>
      <c r="D142" s="1" t="str">
        <f t="shared" si="4"/>
        <v>35010 MARSANGO DI CAMPO SAN MARTINO (PD)</v>
      </c>
      <c r="E142" s="1">
        <v>35010</v>
      </c>
      <c r="F142" s="1" t="s">
        <v>919</v>
      </c>
      <c r="G142" s="1" t="s">
        <v>12691</v>
      </c>
      <c r="H142" s="1" t="s">
        <v>12656</v>
      </c>
      <c r="I142" s="1">
        <v>975560285</v>
      </c>
      <c r="J142" s="5" t="str">
        <f t="shared" si="5"/>
        <v>0975560285</v>
      </c>
      <c r="K142" s="1" t="s">
        <v>28</v>
      </c>
      <c r="L142" s="1" t="s">
        <v>45</v>
      </c>
      <c r="M142" s="1" t="s">
        <v>917</v>
      </c>
      <c r="N142" s="1" t="s">
        <v>920</v>
      </c>
      <c r="P142" s="1" t="s">
        <v>921</v>
      </c>
      <c r="Q142" s="1" t="s">
        <v>25</v>
      </c>
      <c r="R142" s="1" t="s">
        <v>12657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">
        <v>142</v>
      </c>
    </row>
    <row r="143" spans="1:25">
      <c r="A143" s="1" t="s">
        <v>922</v>
      </c>
      <c r="B143" s="1" t="s">
        <v>923</v>
      </c>
      <c r="C143" s="1" t="s">
        <v>925</v>
      </c>
      <c r="D143" s="1" t="str">
        <f t="shared" si="4"/>
        <v>6034 FOLIGNO (PG)</v>
      </c>
      <c r="E143" s="1">
        <v>6034</v>
      </c>
      <c r="F143" s="1" t="s">
        <v>851</v>
      </c>
      <c r="G143" s="1" t="s">
        <v>12707</v>
      </c>
      <c r="H143" s="1" t="s">
        <v>12656</v>
      </c>
      <c r="I143" s="1">
        <v>1201270541</v>
      </c>
      <c r="J143" s="5" t="str">
        <f t="shared" si="5"/>
        <v>01201270541</v>
      </c>
      <c r="K143" s="1" t="s">
        <v>28</v>
      </c>
      <c r="L143" s="1" t="s">
        <v>29</v>
      </c>
      <c r="M143" s="1" t="s">
        <v>924</v>
      </c>
      <c r="N143" s="1" t="s">
        <v>926</v>
      </c>
      <c r="Q143" s="1" t="s">
        <v>25</v>
      </c>
      <c r="R143" s="1" t="s">
        <v>12657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">
        <v>143</v>
      </c>
    </row>
    <row r="144" spans="1:25">
      <c r="A144" s="1" t="s">
        <v>927</v>
      </c>
      <c r="B144" s="1" t="s">
        <v>928</v>
      </c>
      <c r="C144" s="1" t="s">
        <v>930</v>
      </c>
      <c r="D144" s="1" t="str">
        <f t="shared" si="4"/>
        <v>20135 MILANO (MI)</v>
      </c>
      <c r="E144" s="1">
        <v>20135</v>
      </c>
      <c r="F144" s="1" t="s">
        <v>103</v>
      </c>
      <c r="G144" s="1" t="s">
        <v>12655</v>
      </c>
      <c r="H144" s="1" t="s">
        <v>12666</v>
      </c>
      <c r="I144" s="1">
        <v>718370158</v>
      </c>
      <c r="J144" s="5" t="str">
        <f t="shared" si="5"/>
        <v>0718370158</v>
      </c>
      <c r="K144" s="1" t="s">
        <v>12660</v>
      </c>
      <c r="L144" s="1" t="s">
        <v>12677</v>
      </c>
      <c r="M144" s="1" t="s">
        <v>929</v>
      </c>
      <c r="N144" s="1" t="s">
        <v>931</v>
      </c>
      <c r="P144" s="1" t="s">
        <v>932</v>
      </c>
      <c r="Q144" s="1" t="s">
        <v>25</v>
      </c>
      <c r="R144" s="1" t="s">
        <v>12657</v>
      </c>
      <c r="S144" s="1">
        <v>0</v>
      </c>
      <c r="T144" s="3">
        <v>10710.01</v>
      </c>
      <c r="U144" s="1">
        <v>-44.07</v>
      </c>
      <c r="V144" s="1">
        <v>-44.07</v>
      </c>
      <c r="W144" s="1">
        <v>-44.07</v>
      </c>
      <c r="X144" s="1">
        <v>-44.07</v>
      </c>
      <c r="Y144" s="1">
        <v>144</v>
      </c>
    </row>
    <row r="145" spans="1:25">
      <c r="A145" s="1" t="s">
        <v>933</v>
      </c>
      <c r="B145" s="1" t="s">
        <v>934</v>
      </c>
      <c r="C145" s="1" t="s">
        <v>936</v>
      </c>
      <c r="D145" s="1" t="str">
        <f t="shared" si="4"/>
        <v>90145 PALERMO (PA)</v>
      </c>
      <c r="E145" s="1">
        <v>90145</v>
      </c>
      <c r="F145" s="1" t="s">
        <v>55</v>
      </c>
      <c r="G145" s="1" t="s">
        <v>12665</v>
      </c>
      <c r="H145" s="1" t="s">
        <v>12656</v>
      </c>
      <c r="I145" s="1">
        <v>4915860821</v>
      </c>
      <c r="J145" s="5" t="str">
        <f t="shared" si="5"/>
        <v>04915860821</v>
      </c>
      <c r="K145" s="1" t="s">
        <v>28</v>
      </c>
      <c r="L145" s="1" t="s">
        <v>45</v>
      </c>
      <c r="M145" s="1" t="s">
        <v>935</v>
      </c>
      <c r="N145" s="1" t="s">
        <v>937</v>
      </c>
      <c r="P145" s="1" t="s">
        <v>938</v>
      </c>
      <c r="Q145" s="1" t="s">
        <v>25</v>
      </c>
      <c r="R145" s="1" t="s">
        <v>12657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147</v>
      </c>
    </row>
    <row r="146" spans="1:25">
      <c r="A146" s="1" t="s">
        <v>939</v>
      </c>
      <c r="B146" s="1" t="s">
        <v>940</v>
      </c>
      <c r="C146" s="1" t="s">
        <v>942</v>
      </c>
      <c r="D146" s="1" t="str">
        <f t="shared" si="4"/>
        <v>35129 PADOVA (PD)</v>
      </c>
      <c r="E146" s="1">
        <v>35129</v>
      </c>
      <c r="F146" s="1" t="s">
        <v>943</v>
      </c>
      <c r="G146" s="1" t="s">
        <v>12691</v>
      </c>
      <c r="H146" s="1" t="s">
        <v>12656</v>
      </c>
      <c r="I146" s="1">
        <v>1296190281</v>
      </c>
      <c r="J146" s="5" t="str">
        <f t="shared" si="5"/>
        <v>01296190281</v>
      </c>
      <c r="K146" s="1" t="s">
        <v>28</v>
      </c>
      <c r="L146" s="1" t="s">
        <v>45</v>
      </c>
      <c r="M146" s="1" t="s">
        <v>941</v>
      </c>
      <c r="N146" s="1" t="s">
        <v>944</v>
      </c>
      <c r="P146" s="1" t="s">
        <v>945</v>
      </c>
      <c r="Q146" s="1" t="s">
        <v>25</v>
      </c>
      <c r="R146" s="1" t="s">
        <v>12657</v>
      </c>
      <c r="S146" s="1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">
        <v>148</v>
      </c>
    </row>
    <row r="147" spans="1:25">
      <c r="A147" s="1" t="s">
        <v>946</v>
      </c>
      <c r="B147" s="1" t="s">
        <v>11637</v>
      </c>
      <c r="C147" s="1" t="s">
        <v>948</v>
      </c>
      <c r="D147" s="1" t="str">
        <f t="shared" si="4"/>
        <v>20021 BOLLATE (MI)</v>
      </c>
      <c r="E147" s="1">
        <v>20021</v>
      </c>
      <c r="F147" s="1" t="s">
        <v>949</v>
      </c>
      <c r="G147" s="1" t="s">
        <v>12655</v>
      </c>
      <c r="H147" s="1" t="s">
        <v>12664</v>
      </c>
      <c r="I147" s="1">
        <v>5962270962</v>
      </c>
      <c r="J147" s="5" t="str">
        <f t="shared" si="5"/>
        <v>05962270962</v>
      </c>
      <c r="K147" s="1" t="s">
        <v>28</v>
      </c>
      <c r="L147" s="1" t="s">
        <v>45</v>
      </c>
      <c r="M147" s="1" t="s">
        <v>947</v>
      </c>
      <c r="N147" s="1" t="s">
        <v>950</v>
      </c>
      <c r="P147" s="1" t="s">
        <v>951</v>
      </c>
      <c r="Q147" s="1" t="s">
        <v>25</v>
      </c>
      <c r="R147" s="1" t="s">
        <v>12657</v>
      </c>
      <c r="S147" s="1">
        <v>0</v>
      </c>
      <c r="T147" s="1">
        <v>379.5</v>
      </c>
      <c r="U147" s="1">
        <v>0</v>
      </c>
      <c r="V147" s="1">
        <v>0</v>
      </c>
      <c r="W147" s="1">
        <v>0</v>
      </c>
      <c r="X147" s="1">
        <v>0</v>
      </c>
      <c r="Y147" s="1">
        <v>149</v>
      </c>
    </row>
    <row r="148" spans="1:25">
      <c r="A148" s="1" t="s">
        <v>952</v>
      </c>
      <c r="B148" s="1" t="s">
        <v>953</v>
      </c>
      <c r="C148" s="1" t="s">
        <v>955</v>
      </c>
      <c r="D148" s="1" t="str">
        <f t="shared" si="4"/>
        <v>21047 SARONNO (VA)</v>
      </c>
      <c r="E148" s="1">
        <v>21047</v>
      </c>
      <c r="F148" s="1" t="s">
        <v>625</v>
      </c>
      <c r="G148" s="1" t="s">
        <v>12662</v>
      </c>
      <c r="H148" s="1" t="s">
        <v>12659</v>
      </c>
      <c r="I148" s="1">
        <v>1317400123</v>
      </c>
      <c r="J148" s="5" t="str">
        <f t="shared" si="5"/>
        <v>01317400123</v>
      </c>
      <c r="K148" s="1" t="s">
        <v>12660</v>
      </c>
      <c r="L148" s="1" t="s">
        <v>12677</v>
      </c>
      <c r="M148" s="1" t="s">
        <v>954</v>
      </c>
      <c r="N148" s="1" t="s">
        <v>956</v>
      </c>
      <c r="P148" s="1" t="s">
        <v>957</v>
      </c>
      <c r="Q148" s="1" t="s">
        <v>25</v>
      </c>
      <c r="R148" s="1" t="s">
        <v>12657</v>
      </c>
      <c r="S148" s="1">
        <v>0</v>
      </c>
      <c r="T148" s="3">
        <v>21759.22</v>
      </c>
      <c r="U148" s="1">
        <v>0</v>
      </c>
      <c r="V148" s="1">
        <v>0</v>
      </c>
      <c r="W148" s="1">
        <v>0</v>
      </c>
      <c r="X148" s="1">
        <v>0</v>
      </c>
      <c r="Y148" s="1">
        <v>150</v>
      </c>
    </row>
    <row r="149" spans="1:25">
      <c r="A149" s="1" t="s">
        <v>958</v>
      </c>
      <c r="B149" s="1" t="s">
        <v>959</v>
      </c>
      <c r="C149" s="1" t="s">
        <v>961</v>
      </c>
      <c r="D149" s="1" t="str">
        <f t="shared" si="4"/>
        <v>20152 MILANO (MI)</v>
      </c>
      <c r="E149" s="1">
        <v>20152</v>
      </c>
      <c r="F149" s="1" t="s">
        <v>103</v>
      </c>
      <c r="G149" s="1" t="s">
        <v>12655</v>
      </c>
      <c r="H149" s="1" t="s">
        <v>12666</v>
      </c>
      <c r="I149" s="1">
        <v>1018690154</v>
      </c>
      <c r="J149" s="5" t="str">
        <f t="shared" si="5"/>
        <v>01018690154</v>
      </c>
      <c r="K149" s="1" t="s">
        <v>12660</v>
      </c>
      <c r="L149" s="1" t="s">
        <v>12677</v>
      </c>
      <c r="M149" s="1" t="s">
        <v>960</v>
      </c>
      <c r="N149" s="1" t="s">
        <v>962</v>
      </c>
      <c r="P149" s="1" t="s">
        <v>963</v>
      </c>
      <c r="Q149" s="1" t="s">
        <v>25</v>
      </c>
      <c r="R149" s="1" t="s">
        <v>12657</v>
      </c>
      <c r="S149" s="1">
        <v>0</v>
      </c>
      <c r="T149" s="3">
        <v>34826.019999999997</v>
      </c>
      <c r="U149" s="1">
        <v>0</v>
      </c>
      <c r="V149" s="1">
        <v>0</v>
      </c>
      <c r="W149" s="1">
        <v>0</v>
      </c>
      <c r="X149" s="1">
        <v>0</v>
      </c>
      <c r="Y149" s="1">
        <v>151</v>
      </c>
    </row>
    <row r="150" spans="1:25">
      <c r="A150" s="1" t="s">
        <v>964</v>
      </c>
      <c r="B150" s="1" t="s">
        <v>11638</v>
      </c>
      <c r="C150" s="1" t="s">
        <v>966</v>
      </c>
      <c r="D150" s="1" t="str">
        <f t="shared" si="4"/>
        <v>16039 SESTRI LEVANTE (GE)</v>
      </c>
      <c r="E150" s="1">
        <v>16039</v>
      </c>
      <c r="F150" s="1" t="s">
        <v>967</v>
      </c>
      <c r="G150" s="1" t="s">
        <v>12674</v>
      </c>
      <c r="H150" s="1" t="s">
        <v>12675</v>
      </c>
      <c r="I150" s="1">
        <v>1040450999</v>
      </c>
      <c r="J150" s="5" t="str">
        <f t="shared" si="5"/>
        <v>01040450999</v>
      </c>
      <c r="K150" s="1" t="s">
        <v>12660</v>
      </c>
      <c r="L150" s="1" t="s">
        <v>12663</v>
      </c>
      <c r="M150" s="1" t="s">
        <v>965</v>
      </c>
      <c r="N150" s="1" t="s">
        <v>968</v>
      </c>
      <c r="P150" s="1" t="s">
        <v>969</v>
      </c>
      <c r="Q150" s="1" t="s">
        <v>25</v>
      </c>
      <c r="R150" s="1" t="s">
        <v>12657</v>
      </c>
      <c r="S150" s="1">
        <v>0</v>
      </c>
      <c r="T150" s="3">
        <v>136749.64000000001</v>
      </c>
      <c r="U150" s="1">
        <v>0</v>
      </c>
      <c r="V150" s="1">
        <v>0</v>
      </c>
      <c r="W150" s="1">
        <v>0</v>
      </c>
      <c r="X150" s="1">
        <v>0</v>
      </c>
      <c r="Y150" s="1">
        <v>152</v>
      </c>
    </row>
    <row r="151" spans="1:25">
      <c r="A151" s="1" t="s">
        <v>970</v>
      </c>
      <c r="B151" s="1" t="s">
        <v>971</v>
      </c>
      <c r="C151" s="1" t="s">
        <v>973</v>
      </c>
      <c r="D151" s="1" t="str">
        <f t="shared" si="4"/>
        <v>53034 COLLE DI VAL D'ELSA (SI)</v>
      </c>
      <c r="E151" s="1">
        <v>53034</v>
      </c>
      <c r="F151" s="1" t="s">
        <v>974</v>
      </c>
      <c r="G151" s="1" t="s">
        <v>12713</v>
      </c>
      <c r="H151" s="1" t="s">
        <v>12656</v>
      </c>
      <c r="I151" s="1">
        <v>245340526</v>
      </c>
      <c r="J151" s="5" t="str">
        <f t="shared" si="5"/>
        <v>0245340526</v>
      </c>
      <c r="K151" s="1" t="s">
        <v>28</v>
      </c>
      <c r="L151" s="1" t="s">
        <v>45</v>
      </c>
      <c r="M151" s="1" t="s">
        <v>972</v>
      </c>
      <c r="N151" s="1" t="s">
        <v>975</v>
      </c>
      <c r="P151" s="1" t="s">
        <v>976</v>
      </c>
      <c r="Q151" s="1" t="s">
        <v>25</v>
      </c>
      <c r="R151" s="1" t="s">
        <v>12657</v>
      </c>
      <c r="S151" s="1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">
        <v>153</v>
      </c>
    </row>
    <row r="152" spans="1:25">
      <c r="A152" s="1" t="s">
        <v>977</v>
      </c>
      <c r="B152" s="1" t="s">
        <v>978</v>
      </c>
      <c r="C152" s="1" t="s">
        <v>980</v>
      </c>
      <c r="D152" s="1" t="str">
        <f t="shared" si="4"/>
        <v>52100 AREZZO (AR)</v>
      </c>
      <c r="E152" s="1">
        <v>52100</v>
      </c>
      <c r="F152" s="1" t="s">
        <v>981</v>
      </c>
      <c r="G152" s="1" t="s">
        <v>12704</v>
      </c>
      <c r="H152" s="1" t="s">
        <v>12714</v>
      </c>
      <c r="I152" s="1">
        <v>1087620512</v>
      </c>
      <c r="J152" s="5" t="str">
        <f t="shared" si="5"/>
        <v>01087620512</v>
      </c>
      <c r="K152" s="1" t="s">
        <v>28</v>
      </c>
      <c r="L152" s="1" t="s">
        <v>45</v>
      </c>
      <c r="M152" s="1" t="s">
        <v>979</v>
      </c>
      <c r="N152" s="1" t="s">
        <v>982</v>
      </c>
      <c r="P152" s="1" t="s">
        <v>983</v>
      </c>
      <c r="Q152" s="1" t="s">
        <v>25</v>
      </c>
      <c r="R152" s="1" t="s">
        <v>12657</v>
      </c>
      <c r="S152" s="1">
        <v>0</v>
      </c>
      <c r="T152" s="3">
        <v>5801</v>
      </c>
      <c r="U152" s="1">
        <v>0</v>
      </c>
      <c r="V152" s="1">
        <v>0</v>
      </c>
      <c r="W152" s="1">
        <v>0</v>
      </c>
      <c r="X152" s="1">
        <v>0</v>
      </c>
      <c r="Y152" s="1">
        <v>154</v>
      </c>
    </row>
    <row r="153" spans="1:25">
      <c r="A153" s="1" t="s">
        <v>984</v>
      </c>
      <c r="B153" s="1" t="s">
        <v>985</v>
      </c>
      <c r="C153" s="1" t="s">
        <v>987</v>
      </c>
      <c r="D153" s="1" t="str">
        <f t="shared" si="4"/>
        <v>59100 PRATO (PO)</v>
      </c>
      <c r="E153" s="1">
        <v>59100</v>
      </c>
      <c r="F153" s="1" t="s">
        <v>988</v>
      </c>
      <c r="G153" s="1" t="s">
        <v>12715</v>
      </c>
      <c r="H153" s="1" t="s">
        <v>12714</v>
      </c>
      <c r="I153" s="1">
        <v>1922040975</v>
      </c>
      <c r="J153" s="5" t="str">
        <f t="shared" si="5"/>
        <v>01922040975</v>
      </c>
      <c r="K153" s="1" t="s">
        <v>28</v>
      </c>
      <c r="L153" s="1" t="s">
        <v>45</v>
      </c>
      <c r="M153" s="1" t="s">
        <v>986</v>
      </c>
      <c r="N153" s="1" t="s">
        <v>989</v>
      </c>
      <c r="P153" s="1" t="s">
        <v>990</v>
      </c>
      <c r="Q153" s="1" t="s">
        <v>25</v>
      </c>
      <c r="R153" s="1" t="s">
        <v>12657</v>
      </c>
      <c r="S153" s="1">
        <v>0</v>
      </c>
      <c r="T153" s="3">
        <v>21319.19</v>
      </c>
      <c r="U153" s="1">
        <v>0</v>
      </c>
      <c r="V153" s="1">
        <v>0</v>
      </c>
      <c r="W153" s="1">
        <v>0</v>
      </c>
      <c r="X153" s="1">
        <v>0</v>
      </c>
      <c r="Y153" s="1">
        <v>155</v>
      </c>
    </row>
    <row r="154" spans="1:25">
      <c r="A154" s="1" t="s">
        <v>991</v>
      </c>
      <c r="B154" s="1" t="s">
        <v>992</v>
      </c>
      <c r="C154" s="1" t="s">
        <v>994</v>
      </c>
      <c r="D154" s="1" t="str">
        <f t="shared" si="4"/>
        <v>6047 PRECI (PG)</v>
      </c>
      <c r="E154" s="1">
        <v>6047</v>
      </c>
      <c r="F154" s="1" t="s">
        <v>995</v>
      </c>
      <c r="G154" s="1" t="s">
        <v>12707</v>
      </c>
      <c r="H154" s="1" t="s">
        <v>12656</v>
      </c>
      <c r="I154" s="1">
        <v>1075720431</v>
      </c>
      <c r="J154" s="5" t="str">
        <f t="shared" si="5"/>
        <v>01075720431</v>
      </c>
      <c r="K154" s="1" t="s">
        <v>28</v>
      </c>
      <c r="L154" s="1" t="s">
        <v>29</v>
      </c>
      <c r="M154" s="1" t="s">
        <v>993</v>
      </c>
      <c r="N154" s="1" t="s">
        <v>996</v>
      </c>
      <c r="Q154" s="1" t="s">
        <v>25</v>
      </c>
      <c r="R154" s="1" t="s">
        <v>12657</v>
      </c>
      <c r="S154" s="1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">
        <v>156</v>
      </c>
    </row>
    <row r="155" spans="1:25">
      <c r="A155" s="1" t="s">
        <v>997</v>
      </c>
      <c r="B155" s="1" t="s">
        <v>998</v>
      </c>
      <c r="C155" s="1" t="s">
        <v>1000</v>
      </c>
      <c r="D155" s="1" t="str">
        <f t="shared" si="4"/>
        <v>67051 AVEZZANO (AQ)</v>
      </c>
      <c r="E155" s="1">
        <v>67051</v>
      </c>
      <c r="F155" s="1" t="s">
        <v>1001</v>
      </c>
      <c r="G155" s="1" t="s">
        <v>12716</v>
      </c>
      <c r="H155" s="1" t="s">
        <v>12656</v>
      </c>
      <c r="I155" s="1">
        <v>271870669</v>
      </c>
      <c r="J155" s="5" t="str">
        <f t="shared" si="5"/>
        <v>0271870669</v>
      </c>
      <c r="K155" s="1" t="s">
        <v>28</v>
      </c>
      <c r="L155" s="1" t="s">
        <v>29</v>
      </c>
      <c r="M155" s="1" t="s">
        <v>999</v>
      </c>
      <c r="N155" s="1" t="s">
        <v>1002</v>
      </c>
      <c r="P155" s="1" t="s">
        <v>12717</v>
      </c>
      <c r="Q155" s="1" t="s">
        <v>25</v>
      </c>
      <c r="R155" s="1" t="s">
        <v>12657</v>
      </c>
      <c r="S155" s="1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">
        <v>157</v>
      </c>
    </row>
    <row r="156" spans="1:25">
      <c r="A156" s="1" t="s">
        <v>1003</v>
      </c>
      <c r="B156" s="1" t="s">
        <v>1004</v>
      </c>
      <c r="C156" s="1" t="s">
        <v>1006</v>
      </c>
      <c r="D156" s="1" t="str">
        <f t="shared" si="4"/>
        <v>19124 LA SPEZIA (SP)</v>
      </c>
      <c r="E156" s="1">
        <v>19124</v>
      </c>
      <c r="F156" s="1" t="s">
        <v>777</v>
      </c>
      <c r="G156" s="1" t="s">
        <v>12684</v>
      </c>
      <c r="H156" s="1" t="s">
        <v>12659</v>
      </c>
      <c r="I156" s="1">
        <v>202450110</v>
      </c>
      <c r="J156" s="5" t="str">
        <f t="shared" si="5"/>
        <v>0202450110</v>
      </c>
      <c r="K156" s="1" t="s">
        <v>12660</v>
      </c>
      <c r="L156" s="1" t="s">
        <v>12677</v>
      </c>
      <c r="M156" s="1" t="s">
        <v>1005</v>
      </c>
      <c r="N156" s="1" t="s">
        <v>1007</v>
      </c>
      <c r="P156" s="1" t="s">
        <v>1008</v>
      </c>
      <c r="Q156" s="1" t="s">
        <v>25</v>
      </c>
      <c r="R156" s="1" t="s">
        <v>12657</v>
      </c>
      <c r="S156" s="1">
        <v>0</v>
      </c>
      <c r="T156" s="3">
        <v>14787.5</v>
      </c>
      <c r="U156" s="1">
        <v>0</v>
      </c>
      <c r="V156" s="1">
        <v>0</v>
      </c>
      <c r="W156" s="1">
        <v>0</v>
      </c>
      <c r="X156" s="1">
        <v>0</v>
      </c>
      <c r="Y156" s="1">
        <v>158</v>
      </c>
    </row>
    <row r="157" spans="1:25">
      <c r="A157" s="1" t="s">
        <v>1009</v>
      </c>
      <c r="B157" s="1" t="s">
        <v>1010</v>
      </c>
      <c r="C157" s="1" t="s">
        <v>1012</v>
      </c>
      <c r="D157" s="1" t="str">
        <f t="shared" si="4"/>
        <v>21013 GALLARATE (VA)</v>
      </c>
      <c r="E157" s="1">
        <v>21013</v>
      </c>
      <c r="F157" s="1" t="s">
        <v>499</v>
      </c>
      <c r="G157" s="1" t="s">
        <v>12662</v>
      </c>
      <c r="H157" s="1" t="s">
        <v>12659</v>
      </c>
      <c r="I157" s="1">
        <v>2280230125</v>
      </c>
      <c r="J157" s="5" t="str">
        <f t="shared" si="5"/>
        <v>02280230125</v>
      </c>
      <c r="K157" s="1" t="s">
        <v>12660</v>
      </c>
      <c r="L157" s="1" t="s">
        <v>12661</v>
      </c>
      <c r="M157" s="1" t="s">
        <v>1011</v>
      </c>
      <c r="N157" s="1" t="s">
        <v>1013</v>
      </c>
      <c r="P157" s="1" t="s">
        <v>1014</v>
      </c>
      <c r="Q157" s="1" t="s">
        <v>25</v>
      </c>
      <c r="R157" s="1" t="s">
        <v>12657</v>
      </c>
      <c r="S157" s="1">
        <v>0</v>
      </c>
      <c r="T157" s="3">
        <v>391806.1</v>
      </c>
      <c r="U157" s="1">
        <v>140.30000000000001</v>
      </c>
      <c r="V157" s="1">
        <v>140.30000000000001</v>
      </c>
      <c r="W157" s="1">
        <v>140.30000000000001</v>
      </c>
      <c r="X157" s="1">
        <v>140.30000000000001</v>
      </c>
      <c r="Y157" s="1">
        <v>159</v>
      </c>
    </row>
    <row r="158" spans="1:25">
      <c r="A158" s="1" t="s">
        <v>1015</v>
      </c>
      <c r="B158" s="1" t="s">
        <v>1016</v>
      </c>
      <c r="C158" s="1" t="s">
        <v>1018</v>
      </c>
      <c r="D158" s="1" t="str">
        <f t="shared" si="4"/>
        <v>95126 CATANIA (CT)</v>
      </c>
      <c r="E158" s="1">
        <v>95126</v>
      </c>
      <c r="F158" s="1" t="s">
        <v>1019</v>
      </c>
      <c r="G158" s="1" t="s">
        <v>12718</v>
      </c>
      <c r="H158" s="1" t="s">
        <v>12719</v>
      </c>
      <c r="I158" s="1">
        <v>2454350873</v>
      </c>
      <c r="J158" s="5" t="str">
        <f t="shared" si="5"/>
        <v>02454350873</v>
      </c>
      <c r="K158" s="1" t="s">
        <v>12699</v>
      </c>
      <c r="L158" s="1" t="s">
        <v>12677</v>
      </c>
      <c r="M158" s="1" t="s">
        <v>1017</v>
      </c>
      <c r="N158" s="1" t="s">
        <v>1020</v>
      </c>
      <c r="P158" s="1" t="s">
        <v>1021</v>
      </c>
      <c r="Q158" s="1" t="s">
        <v>25</v>
      </c>
      <c r="R158" s="1" t="s">
        <v>12657</v>
      </c>
      <c r="S158" s="1">
        <v>0</v>
      </c>
      <c r="T158" s="3">
        <v>84811.78</v>
      </c>
      <c r="U158" s="1">
        <v>0</v>
      </c>
      <c r="V158" s="1">
        <v>0</v>
      </c>
      <c r="W158" s="1">
        <v>0</v>
      </c>
      <c r="X158" s="1">
        <v>0</v>
      </c>
      <c r="Y158" s="1">
        <v>160</v>
      </c>
    </row>
    <row r="159" spans="1:25">
      <c r="A159" s="1" t="s">
        <v>1022</v>
      </c>
      <c r="B159" s="1" t="s">
        <v>11639</v>
      </c>
      <c r="C159" s="1" t="s">
        <v>1024</v>
      </c>
      <c r="D159" s="1" t="str">
        <f t="shared" si="4"/>
        <v>26013 CREMA (CR)</v>
      </c>
      <c r="E159" s="1">
        <v>26013</v>
      </c>
      <c r="F159" s="1" t="s">
        <v>1025</v>
      </c>
      <c r="G159" s="1" t="s">
        <v>12678</v>
      </c>
      <c r="H159" s="1" t="s">
        <v>12666</v>
      </c>
      <c r="I159" s="1">
        <v>1078790191</v>
      </c>
      <c r="J159" s="5" t="str">
        <f t="shared" si="5"/>
        <v>01078790191</v>
      </c>
      <c r="K159" s="1" t="s">
        <v>28</v>
      </c>
      <c r="L159" s="1" t="s">
        <v>45</v>
      </c>
      <c r="M159" s="1" t="s">
        <v>1023</v>
      </c>
      <c r="N159" s="1" t="s">
        <v>1026</v>
      </c>
      <c r="P159" s="1" t="s">
        <v>1027</v>
      </c>
      <c r="Q159" s="1" t="s">
        <v>25</v>
      </c>
      <c r="R159" s="1" t="s">
        <v>12657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">
        <v>161</v>
      </c>
    </row>
    <row r="160" spans="1:25">
      <c r="A160" s="1" t="s">
        <v>1028</v>
      </c>
      <c r="B160" s="1" t="s">
        <v>1029</v>
      </c>
      <c r="C160" s="1" t="s">
        <v>1031</v>
      </c>
      <c r="D160" s="1" t="str">
        <f t="shared" si="4"/>
        <v>21049 TRADATE (VA)</v>
      </c>
      <c r="E160" s="1">
        <v>21049</v>
      </c>
      <c r="F160" s="1" t="s">
        <v>1032</v>
      </c>
      <c r="G160" s="1" t="s">
        <v>12662</v>
      </c>
      <c r="H160" s="1" t="s">
        <v>12659</v>
      </c>
      <c r="I160" s="1">
        <v>1494780123</v>
      </c>
      <c r="J160" s="5" t="str">
        <f t="shared" si="5"/>
        <v>01494780123</v>
      </c>
      <c r="K160" s="1" t="s">
        <v>12660</v>
      </c>
      <c r="L160" s="1" t="s">
        <v>12663</v>
      </c>
      <c r="M160" s="1" t="s">
        <v>1030</v>
      </c>
      <c r="N160" s="1" t="s">
        <v>1033</v>
      </c>
      <c r="P160" s="1" t="s">
        <v>1034</v>
      </c>
      <c r="Q160" s="1" t="s">
        <v>25</v>
      </c>
      <c r="R160" s="1" t="s">
        <v>12657</v>
      </c>
      <c r="S160" s="1">
        <v>0</v>
      </c>
      <c r="T160" s="3">
        <v>53101.31</v>
      </c>
      <c r="U160" s="1">
        <v>0</v>
      </c>
      <c r="V160" s="1">
        <v>0</v>
      </c>
      <c r="W160" s="1">
        <v>0</v>
      </c>
      <c r="X160" s="1">
        <v>0</v>
      </c>
      <c r="Y160" s="1">
        <v>162</v>
      </c>
    </row>
    <row r="161" spans="1:25">
      <c r="A161" s="1" t="s">
        <v>1035</v>
      </c>
      <c r="B161" s="1" t="s">
        <v>1036</v>
      </c>
      <c r="C161" s="1" t="s">
        <v>1038</v>
      </c>
      <c r="D161" s="1" t="str">
        <f t="shared" si="4"/>
        <v>22100 COMO (CO)</v>
      </c>
      <c r="E161" s="1">
        <v>22100</v>
      </c>
      <c r="F161" s="1" t="s">
        <v>32</v>
      </c>
      <c r="G161" s="1" t="s">
        <v>12658</v>
      </c>
      <c r="H161" s="1" t="s">
        <v>12659</v>
      </c>
      <c r="I161" s="1">
        <v>2184790133</v>
      </c>
      <c r="J161" s="5" t="str">
        <f t="shared" si="5"/>
        <v>02184790133</v>
      </c>
      <c r="K161" s="1" t="s">
        <v>12660</v>
      </c>
      <c r="L161" s="1" t="s">
        <v>12663</v>
      </c>
      <c r="M161" s="1" t="s">
        <v>1037</v>
      </c>
      <c r="N161" s="1" t="s">
        <v>1039</v>
      </c>
      <c r="P161" s="1" t="s">
        <v>1040</v>
      </c>
      <c r="Q161" s="1" t="s">
        <v>25</v>
      </c>
      <c r="R161" s="1" t="s">
        <v>12657</v>
      </c>
      <c r="S161" s="1">
        <v>0</v>
      </c>
      <c r="T161" s="3">
        <v>173952.94</v>
      </c>
      <c r="U161" s="1">
        <v>-303.37</v>
      </c>
      <c r="V161" s="1">
        <v>-303.37</v>
      </c>
      <c r="W161" s="1">
        <v>-131.26</v>
      </c>
      <c r="X161" s="1">
        <v>-303.37</v>
      </c>
      <c r="Y161" s="1">
        <v>163</v>
      </c>
    </row>
    <row r="162" spans="1:25">
      <c r="A162" s="1" t="s">
        <v>1041</v>
      </c>
      <c r="B162" s="1" t="s">
        <v>1042</v>
      </c>
      <c r="C162" s="1" t="s">
        <v>1044</v>
      </c>
      <c r="D162" s="1" t="str">
        <f t="shared" si="4"/>
        <v>27011 BELGIOIOSO (PV)</v>
      </c>
      <c r="E162" s="1">
        <v>27011</v>
      </c>
      <c r="F162" s="1" t="s">
        <v>1045</v>
      </c>
      <c r="G162" s="1" t="s">
        <v>12681</v>
      </c>
      <c r="H162" s="1" t="s">
        <v>12659</v>
      </c>
      <c r="I162" s="1">
        <v>1808880189</v>
      </c>
      <c r="J162" s="5" t="str">
        <f t="shared" si="5"/>
        <v>01808880189</v>
      </c>
      <c r="K162" s="1" t="s">
        <v>28</v>
      </c>
      <c r="L162" s="1" t="s">
        <v>45</v>
      </c>
      <c r="M162" s="1" t="s">
        <v>1043</v>
      </c>
      <c r="N162" s="1" t="s">
        <v>1046</v>
      </c>
      <c r="P162" s="1" t="s">
        <v>1047</v>
      </c>
      <c r="Q162" s="1" t="s">
        <v>25</v>
      </c>
      <c r="R162" s="1" t="s">
        <v>12657</v>
      </c>
      <c r="S162" s="1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">
        <v>164</v>
      </c>
    </row>
    <row r="163" spans="1:25">
      <c r="A163" s="1" t="s">
        <v>1048</v>
      </c>
      <c r="B163" s="1" t="s">
        <v>1049</v>
      </c>
      <c r="C163" s="1" t="s">
        <v>1051</v>
      </c>
      <c r="D163" s="1" t="str">
        <f t="shared" si="4"/>
        <v>20099 SESTO SAN GIOVANNI (MI)</v>
      </c>
      <c r="E163" s="1">
        <v>20099</v>
      </c>
      <c r="F163" s="1" t="s">
        <v>48</v>
      </c>
      <c r="G163" s="1" t="s">
        <v>12655</v>
      </c>
      <c r="H163" s="1" t="s">
        <v>12659</v>
      </c>
      <c r="I163" s="1">
        <v>1834770156</v>
      </c>
      <c r="J163" s="5" t="str">
        <f t="shared" si="5"/>
        <v>01834770156</v>
      </c>
      <c r="K163" s="1" t="s">
        <v>28</v>
      </c>
      <c r="L163" s="1" t="s">
        <v>12677</v>
      </c>
      <c r="M163" s="1" t="s">
        <v>1050</v>
      </c>
      <c r="N163" s="1" t="s">
        <v>1052</v>
      </c>
      <c r="P163" s="1" t="s">
        <v>1053</v>
      </c>
      <c r="Q163" s="1" t="s">
        <v>25</v>
      </c>
      <c r="R163" s="1" t="s">
        <v>12657</v>
      </c>
      <c r="S163" s="1">
        <v>0</v>
      </c>
      <c r="T163" s="3">
        <v>47827.7</v>
      </c>
      <c r="U163" s="1">
        <v>0</v>
      </c>
      <c r="V163" s="1">
        <v>0</v>
      </c>
      <c r="W163" s="1">
        <v>0</v>
      </c>
      <c r="X163" s="1">
        <v>0</v>
      </c>
      <c r="Y163" s="1">
        <v>165</v>
      </c>
    </row>
    <row r="164" spans="1:25">
      <c r="A164" s="1" t="s">
        <v>1054</v>
      </c>
      <c r="B164" s="1" t="s">
        <v>1055</v>
      </c>
      <c r="C164" s="1" t="s">
        <v>1057</v>
      </c>
      <c r="D164" s="1" t="str">
        <f t="shared" si="4"/>
        <v>21047 SARONNO (VA)</v>
      </c>
      <c r="E164" s="1">
        <v>21047</v>
      </c>
      <c r="F164" s="1" t="s">
        <v>625</v>
      </c>
      <c r="G164" s="1" t="s">
        <v>12662</v>
      </c>
      <c r="H164" s="1" t="s">
        <v>12659</v>
      </c>
      <c r="I164" s="1">
        <v>2242090120</v>
      </c>
      <c r="J164" s="5" t="str">
        <f t="shared" si="5"/>
        <v>02242090120</v>
      </c>
      <c r="K164" s="1" t="s">
        <v>28</v>
      </c>
      <c r="L164" s="1" t="s">
        <v>45</v>
      </c>
      <c r="M164" s="1" t="s">
        <v>1056</v>
      </c>
      <c r="N164" s="1" t="s">
        <v>1058</v>
      </c>
      <c r="P164" s="1" t="s">
        <v>1059</v>
      </c>
      <c r="Q164" s="1" t="s">
        <v>25</v>
      </c>
      <c r="R164" s="1" t="s">
        <v>12657</v>
      </c>
      <c r="S164" s="1">
        <v>0</v>
      </c>
      <c r="T164" s="3">
        <v>7131.86</v>
      </c>
      <c r="U164" s="1">
        <v>0</v>
      </c>
      <c r="V164" s="1">
        <v>0</v>
      </c>
      <c r="W164" s="1">
        <v>0</v>
      </c>
      <c r="X164" s="1">
        <v>0</v>
      </c>
      <c r="Y164" s="1">
        <v>166</v>
      </c>
    </row>
    <row r="165" spans="1:25">
      <c r="A165" s="1" t="s">
        <v>1060</v>
      </c>
      <c r="B165" s="1" t="s">
        <v>1061</v>
      </c>
      <c r="C165" s="1" t="s">
        <v>1063</v>
      </c>
      <c r="D165" s="1" t="str">
        <f t="shared" si="4"/>
        <v>20089 ROZZANO (MI)</v>
      </c>
      <c r="E165" s="1">
        <v>20089</v>
      </c>
      <c r="F165" s="1" t="s">
        <v>1064</v>
      </c>
      <c r="G165" s="1" t="s">
        <v>12655</v>
      </c>
      <c r="H165" s="1" t="s">
        <v>12664</v>
      </c>
      <c r="I165" s="1">
        <v>7265420153</v>
      </c>
      <c r="J165" s="5" t="str">
        <f t="shared" si="5"/>
        <v>07265420153</v>
      </c>
      <c r="K165" s="1" t="s">
        <v>28</v>
      </c>
      <c r="L165" s="1" t="s">
        <v>45</v>
      </c>
      <c r="M165" s="1" t="s">
        <v>1062</v>
      </c>
      <c r="N165" s="1" t="s">
        <v>1065</v>
      </c>
      <c r="P165" s="1" t="s">
        <v>1066</v>
      </c>
      <c r="Q165" s="1" t="s">
        <v>25</v>
      </c>
      <c r="R165" s="1" t="s">
        <v>12657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">
        <v>167</v>
      </c>
    </row>
    <row r="166" spans="1:25">
      <c r="A166" s="1" t="s">
        <v>1067</v>
      </c>
      <c r="B166" s="1" t="s">
        <v>11640</v>
      </c>
      <c r="C166" s="1" t="s">
        <v>1069</v>
      </c>
      <c r="D166" s="1" t="str">
        <f t="shared" si="4"/>
        <v>52027 SAN GIOVANNI VALDARNO (AR)</v>
      </c>
      <c r="E166" s="1">
        <v>52027</v>
      </c>
      <c r="F166" s="1" t="s">
        <v>1070</v>
      </c>
      <c r="G166" s="1" t="s">
        <v>12704</v>
      </c>
      <c r="H166" s="1" t="s">
        <v>12656</v>
      </c>
      <c r="I166" s="1">
        <v>917330516</v>
      </c>
      <c r="J166" s="5" t="str">
        <f t="shared" si="5"/>
        <v>0917330516</v>
      </c>
      <c r="K166" s="1" t="s">
        <v>28</v>
      </c>
      <c r="L166" s="1" t="s">
        <v>45</v>
      </c>
      <c r="M166" s="1" t="s">
        <v>1068</v>
      </c>
      <c r="N166" s="1" t="s">
        <v>1071</v>
      </c>
      <c r="P166" s="1" t="s">
        <v>1072</v>
      </c>
      <c r="Q166" s="1" t="s">
        <v>25</v>
      </c>
      <c r="R166" s="1" t="s">
        <v>12657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">
        <v>168</v>
      </c>
    </row>
    <row r="167" spans="1:25">
      <c r="A167" s="1" t="s">
        <v>1073</v>
      </c>
      <c r="B167" s="1" t="s">
        <v>1074</v>
      </c>
      <c r="C167" s="1" t="s">
        <v>1076</v>
      </c>
      <c r="D167" s="1" t="str">
        <f t="shared" si="4"/>
        <v>26866 SANT'ANGELO LODIGIANO (LO)</v>
      </c>
      <c r="E167" s="1">
        <v>26866</v>
      </c>
      <c r="F167" s="1" t="s">
        <v>307</v>
      </c>
      <c r="G167" s="1" t="s">
        <v>12688</v>
      </c>
      <c r="H167" s="1" t="s">
        <v>12659</v>
      </c>
      <c r="I167" s="1">
        <v>8558460153</v>
      </c>
      <c r="J167" s="5" t="str">
        <f t="shared" si="5"/>
        <v>08558460153</v>
      </c>
      <c r="K167" s="1" t="s">
        <v>28</v>
      </c>
      <c r="L167" s="1" t="s">
        <v>45</v>
      </c>
      <c r="M167" s="1" t="s">
        <v>1075</v>
      </c>
      <c r="N167" s="1" t="s">
        <v>1077</v>
      </c>
      <c r="Q167" s="1" t="s">
        <v>25</v>
      </c>
      <c r="R167" s="1" t="s">
        <v>12657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">
        <v>170</v>
      </c>
    </row>
    <row r="168" spans="1:25">
      <c r="A168" s="1" t="s">
        <v>1078</v>
      </c>
      <c r="B168" s="1" t="s">
        <v>1079</v>
      </c>
      <c r="C168" s="1" t="s">
        <v>1081</v>
      </c>
      <c r="D168" s="1" t="str">
        <f t="shared" si="4"/>
        <v>7100 SASSARI (SS)</v>
      </c>
      <c r="E168" s="1">
        <v>7100</v>
      </c>
      <c r="F168" s="1" t="s">
        <v>1082</v>
      </c>
      <c r="G168" s="1" t="s">
        <v>12720</v>
      </c>
      <c r="H168" s="1" t="s">
        <v>12656</v>
      </c>
      <c r="I168" s="1">
        <v>1537370908</v>
      </c>
      <c r="J168" s="5" t="str">
        <f t="shared" si="5"/>
        <v>01537370908</v>
      </c>
      <c r="K168" s="1" t="s">
        <v>28</v>
      </c>
      <c r="L168" s="1" t="s">
        <v>45</v>
      </c>
      <c r="M168" s="1" t="s">
        <v>1080</v>
      </c>
      <c r="N168" s="1" t="s">
        <v>1083</v>
      </c>
      <c r="Q168" s="1" t="s">
        <v>25</v>
      </c>
      <c r="R168" s="1" t="s">
        <v>12657</v>
      </c>
      <c r="S168" s="1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">
        <v>171</v>
      </c>
    </row>
    <row r="169" spans="1:25">
      <c r="A169" s="1" t="s">
        <v>1084</v>
      </c>
      <c r="B169" s="1" t="s">
        <v>1085</v>
      </c>
      <c r="C169" s="1" t="s">
        <v>1087</v>
      </c>
      <c r="D169" s="1" t="str">
        <f t="shared" si="4"/>
        <v>60131 ANCONA (AN)</v>
      </c>
      <c r="E169" s="1">
        <v>60131</v>
      </c>
      <c r="F169" s="1" t="s">
        <v>1088</v>
      </c>
      <c r="G169" s="1" t="s">
        <v>12721</v>
      </c>
      <c r="H169" s="1" t="s">
        <v>12722</v>
      </c>
      <c r="I169" s="1">
        <v>2057420420</v>
      </c>
      <c r="J169" s="5" t="str">
        <f t="shared" si="5"/>
        <v>02057420420</v>
      </c>
      <c r="K169" s="1" t="s">
        <v>28</v>
      </c>
      <c r="L169" s="1" t="s">
        <v>45</v>
      </c>
      <c r="M169" s="1" t="s">
        <v>1086</v>
      </c>
      <c r="N169" s="1" t="s">
        <v>1089</v>
      </c>
      <c r="P169" s="1" t="s">
        <v>1090</v>
      </c>
      <c r="Q169" s="1" t="s">
        <v>25</v>
      </c>
      <c r="R169" s="1" t="s">
        <v>12657</v>
      </c>
      <c r="S169" s="1">
        <v>0</v>
      </c>
      <c r="T169" s="3">
        <v>5832.35</v>
      </c>
      <c r="U169" s="1">
        <v>0</v>
      </c>
      <c r="V169" s="1">
        <v>0</v>
      </c>
      <c r="W169" s="1">
        <v>0</v>
      </c>
      <c r="X169" s="1">
        <v>0</v>
      </c>
      <c r="Y169" s="1">
        <v>172</v>
      </c>
    </row>
    <row r="170" spans="1:25">
      <c r="A170" s="1" t="s">
        <v>1091</v>
      </c>
      <c r="B170" s="1" t="s">
        <v>1092</v>
      </c>
      <c r="C170" s="1" t="s">
        <v>1094</v>
      </c>
      <c r="D170" s="1" t="str">
        <f t="shared" si="4"/>
        <v>91011 ALCAMO (TP)</v>
      </c>
      <c r="E170" s="1">
        <v>91011</v>
      </c>
      <c r="F170" s="1" t="s">
        <v>1095</v>
      </c>
      <c r="G170" s="1" t="s">
        <v>12723</v>
      </c>
      <c r="H170" s="1" t="s">
        <v>12719</v>
      </c>
      <c r="I170" s="1">
        <v>1531340816</v>
      </c>
      <c r="J170" s="5" t="str">
        <f t="shared" si="5"/>
        <v>01531340816</v>
      </c>
      <c r="K170" s="1" t="s">
        <v>28</v>
      </c>
      <c r="L170" s="1" t="s">
        <v>45</v>
      </c>
      <c r="M170" s="1" t="s">
        <v>1093</v>
      </c>
      <c r="N170" s="1" t="s">
        <v>1096</v>
      </c>
      <c r="P170" s="1" t="s">
        <v>1097</v>
      </c>
      <c r="Q170" s="1" t="s">
        <v>25</v>
      </c>
      <c r="R170" s="1" t="s">
        <v>12657</v>
      </c>
      <c r="S170" s="1">
        <v>0</v>
      </c>
      <c r="T170" s="3">
        <v>1419.83</v>
      </c>
      <c r="U170" s="1">
        <v>0</v>
      </c>
      <c r="V170" s="1">
        <v>0</v>
      </c>
      <c r="W170" s="1">
        <v>0</v>
      </c>
      <c r="X170" s="1">
        <v>0</v>
      </c>
      <c r="Y170" s="1">
        <v>173</v>
      </c>
    </row>
    <row r="171" spans="1:25">
      <c r="A171" s="1" t="s">
        <v>1098</v>
      </c>
      <c r="B171" s="1" t="s">
        <v>1099</v>
      </c>
      <c r="C171" s="1" t="s">
        <v>1101</v>
      </c>
      <c r="D171" s="1" t="str">
        <f t="shared" si="4"/>
        <v>17100 SAVONA (SV)</v>
      </c>
      <c r="E171" s="1">
        <v>17100</v>
      </c>
      <c r="F171" s="1" t="s">
        <v>1102</v>
      </c>
      <c r="G171" s="1" t="s">
        <v>12724</v>
      </c>
      <c r="H171" s="1" t="s">
        <v>12675</v>
      </c>
      <c r="I171" s="1">
        <v>410410096</v>
      </c>
      <c r="J171" s="5" t="str">
        <f t="shared" si="5"/>
        <v>0410410096</v>
      </c>
      <c r="K171" s="1" t="s">
        <v>12660</v>
      </c>
      <c r="L171" s="1" t="s">
        <v>12677</v>
      </c>
      <c r="M171" s="1" t="s">
        <v>1100</v>
      </c>
      <c r="N171" s="1" t="s">
        <v>1103</v>
      </c>
      <c r="P171" s="1" t="s">
        <v>1104</v>
      </c>
      <c r="Q171" s="1" t="s">
        <v>25</v>
      </c>
      <c r="R171" s="1" t="s">
        <v>12657</v>
      </c>
      <c r="S171" s="1">
        <v>0</v>
      </c>
      <c r="T171" s="3">
        <v>20247.75</v>
      </c>
      <c r="U171" s="1">
        <v>0</v>
      </c>
      <c r="V171" s="1">
        <v>0</v>
      </c>
      <c r="W171" s="1">
        <v>0</v>
      </c>
      <c r="X171" s="1">
        <v>0</v>
      </c>
      <c r="Y171" s="1">
        <v>174</v>
      </c>
    </row>
    <row r="172" spans="1:25">
      <c r="A172" s="1" t="s">
        <v>1105</v>
      </c>
      <c r="B172" s="1" t="s">
        <v>1106</v>
      </c>
      <c r="C172" s="1" t="s">
        <v>1108</v>
      </c>
      <c r="D172" s="1" t="str">
        <f t="shared" si="4"/>
        <v>20094 CORSICO (MI)</v>
      </c>
      <c r="E172" s="1">
        <v>20094</v>
      </c>
      <c r="F172" s="1" t="s">
        <v>1109</v>
      </c>
      <c r="G172" s="1" t="s">
        <v>12655</v>
      </c>
      <c r="H172" s="1" t="s">
        <v>12664</v>
      </c>
      <c r="I172" s="1">
        <v>10987760153</v>
      </c>
      <c r="J172" s="5" t="str">
        <f t="shared" si="5"/>
        <v>010987760153</v>
      </c>
      <c r="K172" s="1" t="s">
        <v>28</v>
      </c>
      <c r="L172" s="1" t="s">
        <v>45</v>
      </c>
      <c r="M172" s="1" t="s">
        <v>1107</v>
      </c>
      <c r="N172" s="1" t="s">
        <v>1110</v>
      </c>
      <c r="Q172" s="1" t="s">
        <v>25</v>
      </c>
      <c r="R172" s="1" t="s">
        <v>12657</v>
      </c>
      <c r="S172" s="1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">
        <v>175</v>
      </c>
    </row>
    <row r="173" spans="1:25">
      <c r="A173" s="1" t="s">
        <v>1111</v>
      </c>
      <c r="B173" s="1" t="s">
        <v>1112</v>
      </c>
      <c r="C173" s="1" t="s">
        <v>1114</v>
      </c>
      <c r="D173" s="1" t="str">
        <f t="shared" si="4"/>
        <v>27029 VIGEVANO (PV)</v>
      </c>
      <c r="E173" s="1">
        <v>27029</v>
      </c>
      <c r="F173" s="1" t="s">
        <v>524</v>
      </c>
      <c r="G173" s="1" t="s">
        <v>12681</v>
      </c>
      <c r="H173" s="1" t="s">
        <v>12666</v>
      </c>
      <c r="I173" s="1">
        <v>11873890153</v>
      </c>
      <c r="J173" s="5" t="str">
        <f t="shared" si="5"/>
        <v>011873890153</v>
      </c>
      <c r="K173" s="1" t="s">
        <v>28</v>
      </c>
      <c r="L173" s="1" t="s">
        <v>45</v>
      </c>
      <c r="M173" s="1" t="s">
        <v>1113</v>
      </c>
      <c r="Q173" s="1" t="s">
        <v>25</v>
      </c>
      <c r="R173" s="1" t="s">
        <v>12657</v>
      </c>
      <c r="S173" s="1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176</v>
      </c>
    </row>
    <row r="174" spans="1:25">
      <c r="A174" s="1" t="s">
        <v>1115</v>
      </c>
      <c r="B174" s="1" t="s">
        <v>1116</v>
      </c>
      <c r="C174" s="1" t="s">
        <v>1118</v>
      </c>
      <c r="D174" s="1" t="str">
        <f t="shared" si="4"/>
        <v>18019 VALLECROSIA (IM)</v>
      </c>
      <c r="E174" s="1">
        <v>18019</v>
      </c>
      <c r="F174" s="1" t="s">
        <v>1119</v>
      </c>
      <c r="G174" s="1" t="s">
        <v>12692</v>
      </c>
      <c r="H174" s="1" t="s">
        <v>12675</v>
      </c>
      <c r="I174" s="1">
        <v>1031120080</v>
      </c>
      <c r="J174" s="5" t="str">
        <f t="shared" si="5"/>
        <v>01031120080</v>
      </c>
      <c r="K174" s="1" t="s">
        <v>28</v>
      </c>
      <c r="L174" s="1" t="s">
        <v>45</v>
      </c>
      <c r="M174" s="1" t="s">
        <v>1117</v>
      </c>
      <c r="Q174" s="1" t="s">
        <v>25</v>
      </c>
      <c r="R174" s="1" t="s">
        <v>12657</v>
      </c>
      <c r="S174" s="1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">
        <v>177</v>
      </c>
    </row>
    <row r="175" spans="1:25">
      <c r="A175" s="1" t="s">
        <v>1120</v>
      </c>
      <c r="B175" s="1" t="s">
        <v>1121</v>
      </c>
      <c r="C175" s="1" t="s">
        <v>1124</v>
      </c>
      <c r="D175" s="1" t="str">
        <f t="shared" si="4"/>
        <v>20090 ASSAGO (MI)</v>
      </c>
      <c r="E175" s="1">
        <v>20090</v>
      </c>
      <c r="F175" s="1" t="s">
        <v>1125</v>
      </c>
      <c r="G175" s="1" t="s">
        <v>12655</v>
      </c>
      <c r="H175" s="1" t="s">
        <v>12664</v>
      </c>
      <c r="I175" s="1">
        <v>5518810964</v>
      </c>
      <c r="J175" s="5" t="str">
        <f t="shared" si="5"/>
        <v>05518810964</v>
      </c>
      <c r="K175" s="1" t="s">
        <v>28</v>
      </c>
      <c r="L175" s="1" t="s">
        <v>1122</v>
      </c>
      <c r="M175" s="1" t="s">
        <v>1123</v>
      </c>
      <c r="N175" s="1" t="s">
        <v>1126</v>
      </c>
      <c r="P175" s="1" t="s">
        <v>1127</v>
      </c>
      <c r="Q175" s="1" t="s">
        <v>25</v>
      </c>
      <c r="R175" s="1" t="s">
        <v>12657</v>
      </c>
      <c r="S175" s="1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">
        <v>179</v>
      </c>
    </row>
    <row r="176" spans="1:25">
      <c r="A176" s="1" t="s">
        <v>1128</v>
      </c>
      <c r="B176" s="1" t="s">
        <v>1129</v>
      </c>
      <c r="C176" s="1" t="s">
        <v>1131</v>
      </c>
      <c r="D176" s="1" t="str">
        <f t="shared" si="4"/>
        <v>22040 ROMANO D'INVERIGO (CO)</v>
      </c>
      <c r="E176" s="1">
        <v>22040</v>
      </c>
      <c r="F176" s="1" t="s">
        <v>1132</v>
      </c>
      <c r="G176" s="1" t="s">
        <v>12658</v>
      </c>
      <c r="H176" s="1" t="s">
        <v>12659</v>
      </c>
      <c r="I176" s="1">
        <v>688750132</v>
      </c>
      <c r="J176" s="5" t="str">
        <f t="shared" si="5"/>
        <v>0688750132</v>
      </c>
      <c r="K176" s="1" t="s">
        <v>28</v>
      </c>
      <c r="L176" s="1" t="s">
        <v>45</v>
      </c>
      <c r="M176" s="1" t="s">
        <v>1130</v>
      </c>
      <c r="N176" s="1" t="s">
        <v>1133</v>
      </c>
      <c r="Q176" s="1" t="s">
        <v>25</v>
      </c>
      <c r="R176" s="1" t="s">
        <v>12657</v>
      </c>
      <c r="S176" s="1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">
        <v>180</v>
      </c>
    </row>
    <row r="177" spans="1:25">
      <c r="A177" s="1" t="s">
        <v>1134</v>
      </c>
      <c r="B177" s="1" t="s">
        <v>1135</v>
      </c>
      <c r="C177" s="1" t="s">
        <v>1137</v>
      </c>
      <c r="D177" s="1" t="str">
        <f t="shared" si="4"/>
        <v>20094 CORSICO (MI)</v>
      </c>
      <c r="E177" s="1">
        <v>20094</v>
      </c>
      <c r="F177" s="1" t="s">
        <v>1109</v>
      </c>
      <c r="G177" s="1" t="s">
        <v>12655</v>
      </c>
      <c r="H177" s="1" t="s">
        <v>12666</v>
      </c>
      <c r="I177" s="1">
        <v>4415160961</v>
      </c>
      <c r="J177" s="5" t="str">
        <f t="shared" si="5"/>
        <v>04415160961</v>
      </c>
      <c r="K177" s="1" t="s">
        <v>28</v>
      </c>
      <c r="L177" s="1" t="s">
        <v>45</v>
      </c>
      <c r="M177" s="1" t="s">
        <v>1136</v>
      </c>
      <c r="N177" s="1" t="s">
        <v>1138</v>
      </c>
      <c r="Q177" s="1" t="s">
        <v>25</v>
      </c>
      <c r="R177" s="1" t="s">
        <v>12657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181</v>
      </c>
    </row>
    <row r="178" spans="1:25">
      <c r="A178" s="1" t="s">
        <v>1139</v>
      </c>
      <c r="B178" s="1" t="s">
        <v>1140</v>
      </c>
      <c r="C178" s="1" t="s">
        <v>1142</v>
      </c>
      <c r="D178" s="1" t="str">
        <f t="shared" si="4"/>
        <v>95128 CATANIA (CT)</v>
      </c>
      <c r="E178" s="1">
        <v>95128</v>
      </c>
      <c r="F178" s="1" t="s">
        <v>1019</v>
      </c>
      <c r="G178" s="1" t="s">
        <v>12718</v>
      </c>
      <c r="H178" s="1" t="s">
        <v>12656</v>
      </c>
      <c r="I178" s="1">
        <v>612380873</v>
      </c>
      <c r="J178" s="5" t="str">
        <f t="shared" si="5"/>
        <v>0612380873</v>
      </c>
      <c r="K178" s="1" t="s">
        <v>28</v>
      </c>
      <c r="L178" s="1" t="s">
        <v>45</v>
      </c>
      <c r="M178" s="1" t="s">
        <v>1141</v>
      </c>
      <c r="N178" s="1" t="s">
        <v>1143</v>
      </c>
      <c r="P178" s="1" t="s">
        <v>1144</v>
      </c>
      <c r="Q178" s="1" t="s">
        <v>25</v>
      </c>
      <c r="R178" s="1" t="s">
        <v>12657</v>
      </c>
      <c r="S178" s="1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">
        <v>182</v>
      </c>
    </row>
    <row r="179" spans="1:25">
      <c r="A179" s="1" t="s">
        <v>1145</v>
      </c>
      <c r="B179" s="1" t="s">
        <v>1146</v>
      </c>
      <c r="C179" s="1" t="s">
        <v>1148</v>
      </c>
      <c r="D179" s="1" t="str">
        <f t="shared" si="4"/>
        <v>16035 RAPALLO (GE)</v>
      </c>
      <c r="E179" s="1">
        <v>16035</v>
      </c>
      <c r="F179" s="1" t="s">
        <v>1149</v>
      </c>
      <c r="G179" s="1" t="s">
        <v>12674</v>
      </c>
      <c r="H179" s="1" t="s">
        <v>12675</v>
      </c>
      <c r="I179" s="1">
        <v>191260991</v>
      </c>
      <c r="J179" s="5" t="str">
        <f t="shared" si="5"/>
        <v>0191260991</v>
      </c>
      <c r="K179" s="1" t="s">
        <v>28</v>
      </c>
      <c r="L179" s="1" t="s">
        <v>45</v>
      </c>
      <c r="M179" s="1" t="s">
        <v>1147</v>
      </c>
      <c r="N179" s="1" t="s">
        <v>1150</v>
      </c>
      <c r="P179" s="1" t="s">
        <v>1151</v>
      </c>
      <c r="Q179" s="1" t="s">
        <v>25</v>
      </c>
      <c r="R179" s="1" t="s">
        <v>12657</v>
      </c>
      <c r="S179" s="1">
        <v>0</v>
      </c>
      <c r="T179" s="3">
        <v>10510.82</v>
      </c>
      <c r="U179" s="1">
        <v>0</v>
      </c>
      <c r="V179" s="1">
        <v>0</v>
      </c>
      <c r="W179" s="1">
        <v>0</v>
      </c>
      <c r="X179" s="1">
        <v>0</v>
      </c>
      <c r="Y179" s="1">
        <v>183</v>
      </c>
    </row>
    <row r="180" spans="1:25">
      <c r="A180" s="1" t="s">
        <v>1152</v>
      </c>
      <c r="B180" s="1" t="s">
        <v>1153</v>
      </c>
      <c r="C180" s="1" t="s">
        <v>1155</v>
      </c>
      <c r="D180" s="1" t="str">
        <f t="shared" si="4"/>
        <v>16137 GENOVA (GE)</v>
      </c>
      <c r="E180" s="1">
        <v>16137</v>
      </c>
      <c r="F180" s="1" t="s">
        <v>137</v>
      </c>
      <c r="G180" s="1" t="s">
        <v>12674</v>
      </c>
      <c r="H180" s="1" t="s">
        <v>12675</v>
      </c>
      <c r="I180" s="1">
        <v>2860480108</v>
      </c>
      <c r="J180" s="5" t="str">
        <f t="shared" si="5"/>
        <v>02860480108</v>
      </c>
      <c r="K180" s="1" t="s">
        <v>12660</v>
      </c>
      <c r="L180" s="1" t="s">
        <v>12677</v>
      </c>
      <c r="M180" s="1" t="s">
        <v>1154</v>
      </c>
      <c r="N180" s="1" t="s">
        <v>1156</v>
      </c>
      <c r="P180" s="1" t="s">
        <v>1157</v>
      </c>
      <c r="Q180" s="1" t="s">
        <v>25</v>
      </c>
      <c r="R180" s="1" t="s">
        <v>12657</v>
      </c>
      <c r="S180" s="1">
        <v>0</v>
      </c>
      <c r="T180" s="1">
        <v>871.6</v>
      </c>
      <c r="U180" s="1">
        <v>0</v>
      </c>
      <c r="V180" s="1">
        <v>0</v>
      </c>
      <c r="W180" s="1">
        <v>0</v>
      </c>
      <c r="X180" s="1">
        <v>0</v>
      </c>
      <c r="Y180" s="1">
        <v>184</v>
      </c>
    </row>
    <row r="181" spans="1:25">
      <c r="A181" s="1" t="s">
        <v>1158</v>
      </c>
      <c r="B181" s="1" t="s">
        <v>1159</v>
      </c>
      <c r="C181" s="1" t="s">
        <v>1161</v>
      </c>
      <c r="D181" s="1" t="str">
        <f t="shared" si="4"/>
        <v>23870 CERNUSCO LOMBARDONE (LC)</v>
      </c>
      <c r="E181" s="1">
        <v>23870</v>
      </c>
      <c r="F181" s="1" t="s">
        <v>1162</v>
      </c>
      <c r="G181" s="1" t="s">
        <v>12672</v>
      </c>
      <c r="H181" s="1" t="s">
        <v>12659</v>
      </c>
      <c r="I181" s="1">
        <v>2023500131</v>
      </c>
      <c r="J181" s="5" t="str">
        <f t="shared" si="5"/>
        <v>02023500131</v>
      </c>
      <c r="K181" s="1" t="s">
        <v>28</v>
      </c>
      <c r="L181" s="1" t="s">
        <v>45</v>
      </c>
      <c r="M181" s="1" t="s">
        <v>1160</v>
      </c>
      <c r="N181" s="1" t="s">
        <v>1163</v>
      </c>
      <c r="P181" s="1" t="s">
        <v>1164</v>
      </c>
      <c r="Q181" s="1" t="s">
        <v>25</v>
      </c>
      <c r="R181" s="1" t="s">
        <v>12657</v>
      </c>
      <c r="S181" s="1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">
        <v>185</v>
      </c>
    </row>
    <row r="182" spans="1:25">
      <c r="A182" s="1" t="s">
        <v>1165</v>
      </c>
      <c r="B182" s="1" t="s">
        <v>1166</v>
      </c>
      <c r="C182" s="1" t="s">
        <v>1168</v>
      </c>
      <c r="D182" s="1" t="str">
        <f t="shared" si="4"/>
        <v>20039 VAREDO (MI)</v>
      </c>
      <c r="E182" s="1">
        <v>20039</v>
      </c>
      <c r="F182" s="1" t="s">
        <v>1169</v>
      </c>
      <c r="G182" s="1" t="s">
        <v>12655</v>
      </c>
      <c r="H182" s="1" t="s">
        <v>12664</v>
      </c>
      <c r="I182" s="1">
        <v>3030950962</v>
      </c>
      <c r="J182" s="5" t="str">
        <f t="shared" si="5"/>
        <v>03030950962</v>
      </c>
      <c r="K182" s="1" t="s">
        <v>28</v>
      </c>
      <c r="L182" s="1" t="s">
        <v>45</v>
      </c>
      <c r="M182" s="1" t="s">
        <v>1167</v>
      </c>
      <c r="N182" s="1" t="s">
        <v>1170</v>
      </c>
      <c r="P182" s="1" t="s">
        <v>1171</v>
      </c>
      <c r="Q182" s="1" t="s">
        <v>25</v>
      </c>
      <c r="R182" s="1" t="s">
        <v>12657</v>
      </c>
      <c r="S182" s="1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">
        <v>186</v>
      </c>
    </row>
    <row r="183" spans="1:25">
      <c r="A183" s="1" t="s">
        <v>1172</v>
      </c>
      <c r="B183" s="1" t="s">
        <v>1173</v>
      </c>
      <c r="C183" s="1" t="s">
        <v>1175</v>
      </c>
      <c r="D183" s="1" t="str">
        <f t="shared" si="4"/>
        <v>24050 ORIO AL SERIO (BG)</v>
      </c>
      <c r="E183" s="1">
        <v>24050</v>
      </c>
      <c r="F183" s="1" t="s">
        <v>1176</v>
      </c>
      <c r="G183" s="1" t="s">
        <v>12669</v>
      </c>
      <c r="H183" s="1" t="s">
        <v>12659</v>
      </c>
      <c r="I183" s="1">
        <v>746120161</v>
      </c>
      <c r="J183" s="5" t="str">
        <f t="shared" si="5"/>
        <v>0746120161</v>
      </c>
      <c r="K183" s="1" t="s">
        <v>28</v>
      </c>
      <c r="L183" s="1" t="s">
        <v>45</v>
      </c>
      <c r="M183" s="1" t="s">
        <v>1174</v>
      </c>
      <c r="N183" s="1" t="s">
        <v>1177</v>
      </c>
      <c r="P183" s="1" t="s">
        <v>1178</v>
      </c>
      <c r="Q183" s="1" t="s">
        <v>25</v>
      </c>
      <c r="R183" s="1" t="s">
        <v>12657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187</v>
      </c>
    </row>
    <row r="184" spans="1:25">
      <c r="A184" s="1" t="s">
        <v>1179</v>
      </c>
      <c r="B184" s="1" t="s">
        <v>1180</v>
      </c>
      <c r="C184" s="1" t="s">
        <v>1182</v>
      </c>
      <c r="D184" s="1" t="str">
        <f t="shared" si="4"/>
        <v>20054 NOVA MILANESE (MI)</v>
      </c>
      <c r="E184" s="1">
        <v>20054</v>
      </c>
      <c r="F184" s="1" t="s">
        <v>410</v>
      </c>
      <c r="G184" s="1" t="s">
        <v>12655</v>
      </c>
      <c r="H184" s="1" t="s">
        <v>12659</v>
      </c>
      <c r="I184" s="1">
        <v>785110966</v>
      </c>
      <c r="J184" s="5" t="str">
        <f t="shared" si="5"/>
        <v>0785110966</v>
      </c>
      <c r="K184" s="1" t="s">
        <v>12660</v>
      </c>
      <c r="L184" s="1" t="s">
        <v>12677</v>
      </c>
      <c r="M184" s="1" t="s">
        <v>1181</v>
      </c>
      <c r="N184" s="1" t="s">
        <v>1183</v>
      </c>
      <c r="P184" s="1" t="s">
        <v>1184</v>
      </c>
      <c r="Q184" s="1" t="s">
        <v>25</v>
      </c>
      <c r="R184" s="1" t="s">
        <v>12657</v>
      </c>
      <c r="S184" s="1">
        <v>0</v>
      </c>
      <c r="T184" s="3">
        <v>9448.64</v>
      </c>
      <c r="U184" s="1">
        <v>205.59</v>
      </c>
      <c r="V184" s="1">
        <v>205.59</v>
      </c>
      <c r="W184" s="1">
        <v>205.59</v>
      </c>
      <c r="X184" s="1">
        <v>205.59</v>
      </c>
      <c r="Y184" s="1">
        <v>188</v>
      </c>
    </row>
    <row r="185" spans="1:25">
      <c r="A185" s="1" t="s">
        <v>1185</v>
      </c>
      <c r="B185" s="1" t="s">
        <v>1186</v>
      </c>
      <c r="C185" s="1" t="s">
        <v>1188</v>
      </c>
      <c r="D185" s="1" t="str">
        <f t="shared" si="4"/>
        <v>20153 MILANO (MI)</v>
      </c>
      <c r="E185" s="1">
        <v>20153</v>
      </c>
      <c r="F185" s="1" t="s">
        <v>103</v>
      </c>
      <c r="G185" s="1" t="s">
        <v>12655</v>
      </c>
      <c r="H185" s="1" t="s">
        <v>12664</v>
      </c>
      <c r="I185" s="1">
        <v>13448970155</v>
      </c>
      <c r="J185" s="5" t="str">
        <f t="shared" si="5"/>
        <v>013448970155</v>
      </c>
      <c r="K185" s="1" t="s">
        <v>28</v>
      </c>
      <c r="L185" s="1" t="s">
        <v>45</v>
      </c>
      <c r="M185" s="1" t="s">
        <v>1187</v>
      </c>
      <c r="N185" s="1" t="s">
        <v>1189</v>
      </c>
      <c r="P185" s="1" t="s">
        <v>1190</v>
      </c>
      <c r="Q185" s="1" t="s">
        <v>25</v>
      </c>
      <c r="R185" s="1" t="s">
        <v>12657</v>
      </c>
      <c r="S185" s="1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">
        <v>189</v>
      </c>
    </row>
    <row r="186" spans="1:25">
      <c r="A186" s="1" t="s">
        <v>1191</v>
      </c>
      <c r="B186" s="1" t="s">
        <v>1192</v>
      </c>
      <c r="C186" s="1" t="s">
        <v>1194</v>
      </c>
      <c r="D186" s="1" t="str">
        <f t="shared" si="4"/>
        <v>20025 LEGNANO (MI)</v>
      </c>
      <c r="E186" s="1">
        <v>20025</v>
      </c>
      <c r="F186" s="1" t="s">
        <v>570</v>
      </c>
      <c r="G186" s="1" t="s">
        <v>12655</v>
      </c>
      <c r="H186" s="1" t="s">
        <v>12666</v>
      </c>
      <c r="I186" s="1">
        <v>6297890151</v>
      </c>
      <c r="J186" s="5" t="str">
        <f t="shared" si="5"/>
        <v>06297890151</v>
      </c>
      <c r="K186" s="1" t="s">
        <v>28</v>
      </c>
      <c r="L186" s="1" t="s">
        <v>45</v>
      </c>
      <c r="M186" s="1" t="s">
        <v>1193</v>
      </c>
      <c r="N186" s="1" t="s">
        <v>1195</v>
      </c>
      <c r="Q186" s="1" t="s">
        <v>25</v>
      </c>
      <c r="R186" s="1" t="s">
        <v>12657</v>
      </c>
      <c r="S186" s="1">
        <v>0</v>
      </c>
      <c r="T186" s="1">
        <v>524.59</v>
      </c>
      <c r="U186" s="1">
        <v>0</v>
      </c>
      <c r="V186" s="1">
        <v>0</v>
      </c>
      <c r="W186" s="1">
        <v>0</v>
      </c>
      <c r="X186" s="1">
        <v>0</v>
      </c>
      <c r="Y186" s="1">
        <v>190</v>
      </c>
    </row>
    <row r="187" spans="1:25">
      <c r="A187" s="1" t="s">
        <v>1196</v>
      </c>
      <c r="B187" s="1" t="s">
        <v>1197</v>
      </c>
      <c r="C187" s="1" t="s">
        <v>11641</v>
      </c>
      <c r="D187" s="1" t="str">
        <f t="shared" si="4"/>
        <v>20156 MILANO (MI)</v>
      </c>
      <c r="E187" s="1">
        <v>20156</v>
      </c>
      <c r="F187" s="1" t="s">
        <v>103</v>
      </c>
      <c r="G187" s="1" t="s">
        <v>12655</v>
      </c>
      <c r="H187" s="1" t="s">
        <v>12664</v>
      </c>
      <c r="I187" s="1">
        <v>5446290966</v>
      </c>
      <c r="J187" s="5" t="str">
        <f t="shared" si="5"/>
        <v>05446290966</v>
      </c>
      <c r="K187" s="1" t="s">
        <v>28</v>
      </c>
      <c r="L187" s="1" t="s">
        <v>45</v>
      </c>
      <c r="M187" s="1" t="s">
        <v>1198</v>
      </c>
      <c r="N187" s="1" t="s">
        <v>1199</v>
      </c>
      <c r="P187" s="1" t="s">
        <v>1200</v>
      </c>
      <c r="Q187" s="1" t="s">
        <v>25</v>
      </c>
      <c r="R187" s="1" t="s">
        <v>12657</v>
      </c>
      <c r="S187" s="1">
        <v>0</v>
      </c>
      <c r="T187" s="3">
        <v>2410.69</v>
      </c>
      <c r="U187" s="1">
        <v>0</v>
      </c>
      <c r="V187" s="1">
        <v>0</v>
      </c>
      <c r="W187" s="1">
        <v>0</v>
      </c>
      <c r="X187" s="1">
        <v>0</v>
      </c>
      <c r="Y187" s="1">
        <v>191</v>
      </c>
    </row>
    <row r="188" spans="1:25">
      <c r="A188" s="1" t="s">
        <v>1201</v>
      </c>
      <c r="B188" s="1" t="s">
        <v>1202</v>
      </c>
      <c r="C188" s="1" t="s">
        <v>1204</v>
      </c>
      <c r="D188" s="1" t="str">
        <f t="shared" si="4"/>
        <v>20122 MILANO (MI)</v>
      </c>
      <c r="E188" s="1">
        <v>20122</v>
      </c>
      <c r="F188" s="1" t="s">
        <v>103</v>
      </c>
      <c r="G188" s="1" t="s">
        <v>12655</v>
      </c>
      <c r="H188" s="1" t="s">
        <v>12664</v>
      </c>
      <c r="I188" s="1">
        <v>903150159</v>
      </c>
      <c r="J188" s="5" t="str">
        <f t="shared" si="5"/>
        <v>0903150159</v>
      </c>
      <c r="K188" s="1" t="s">
        <v>28</v>
      </c>
      <c r="L188" s="1" t="s">
        <v>45</v>
      </c>
      <c r="M188" s="1" t="s">
        <v>1203</v>
      </c>
      <c r="N188" s="1">
        <v>258327265</v>
      </c>
      <c r="P188" s="1" t="s">
        <v>1205</v>
      </c>
      <c r="Q188" s="1" t="s">
        <v>25</v>
      </c>
      <c r="R188" s="1" t="s">
        <v>12657</v>
      </c>
      <c r="S188" s="1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">
        <v>192</v>
      </c>
    </row>
    <row r="189" spans="1:25">
      <c r="A189" s="1" t="s">
        <v>1206</v>
      </c>
      <c r="B189" s="1" t="s">
        <v>1207</v>
      </c>
      <c r="C189" s="1" t="s">
        <v>1209</v>
      </c>
      <c r="D189" s="1" t="str">
        <f t="shared" si="4"/>
        <v>21034 COCQUIO TREVISAGO (VA)</v>
      </c>
      <c r="E189" s="1">
        <v>21034</v>
      </c>
      <c r="F189" s="1" t="s">
        <v>1210</v>
      </c>
      <c r="G189" s="1" t="s">
        <v>12662</v>
      </c>
      <c r="H189" s="1" t="s">
        <v>12659</v>
      </c>
      <c r="I189" s="1">
        <v>2821130123</v>
      </c>
      <c r="J189" s="5" t="str">
        <f t="shared" si="5"/>
        <v>02821130123</v>
      </c>
      <c r="K189" s="1" t="s">
        <v>28</v>
      </c>
      <c r="L189" s="1" t="s">
        <v>45</v>
      </c>
      <c r="M189" s="1" t="s">
        <v>1208</v>
      </c>
      <c r="N189" s="1" t="s">
        <v>1211</v>
      </c>
      <c r="P189" s="1" t="s">
        <v>1212</v>
      </c>
      <c r="Q189" s="1" t="s">
        <v>25</v>
      </c>
      <c r="R189" s="1" t="s">
        <v>12657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">
        <v>193</v>
      </c>
    </row>
    <row r="190" spans="1:25">
      <c r="A190" s="1" t="s">
        <v>1213</v>
      </c>
      <c r="B190" s="1" t="s">
        <v>1214</v>
      </c>
      <c r="C190" s="1" t="s">
        <v>1216</v>
      </c>
      <c r="D190" s="1" t="str">
        <f t="shared" si="4"/>
        <v>19123 LA SPEZIA (SP)</v>
      </c>
      <c r="E190" s="1">
        <v>19123</v>
      </c>
      <c r="F190" s="1" t="s">
        <v>777</v>
      </c>
      <c r="G190" s="1" t="s">
        <v>12684</v>
      </c>
      <c r="H190" s="1" t="s">
        <v>12675</v>
      </c>
      <c r="I190" s="1">
        <v>1056110115</v>
      </c>
      <c r="J190" s="5" t="str">
        <f t="shared" si="5"/>
        <v>01056110115</v>
      </c>
      <c r="K190" s="1" t="s">
        <v>28</v>
      </c>
      <c r="L190" s="1" t="s">
        <v>45</v>
      </c>
      <c r="M190" s="1" t="s">
        <v>1215</v>
      </c>
      <c r="N190" s="1" t="s">
        <v>1217</v>
      </c>
      <c r="P190" s="1" t="s">
        <v>1218</v>
      </c>
      <c r="Q190" s="1" t="s">
        <v>25</v>
      </c>
      <c r="R190" s="1" t="s">
        <v>12657</v>
      </c>
      <c r="S190" s="1">
        <v>0</v>
      </c>
      <c r="T190" s="3">
        <v>20871.169999999998</v>
      </c>
      <c r="U190" s="1">
        <v>0</v>
      </c>
      <c r="V190" s="1">
        <v>0</v>
      </c>
      <c r="W190" s="1">
        <v>0</v>
      </c>
      <c r="X190" s="1">
        <v>0</v>
      </c>
      <c r="Y190" s="1">
        <v>194</v>
      </c>
    </row>
    <row r="191" spans="1:25">
      <c r="A191" s="1" t="s">
        <v>1219</v>
      </c>
      <c r="B191" s="1" t="s">
        <v>1220</v>
      </c>
      <c r="C191" s="1" t="s">
        <v>1222</v>
      </c>
      <c r="D191" s="1" t="str">
        <f t="shared" si="4"/>
        <v>17100 SAVONA (SV)</v>
      </c>
      <c r="E191" s="1">
        <v>17100</v>
      </c>
      <c r="F191" s="1" t="s">
        <v>1102</v>
      </c>
      <c r="G191" s="1" t="s">
        <v>12724</v>
      </c>
      <c r="H191" s="1" t="s">
        <v>12675</v>
      </c>
      <c r="I191" s="1">
        <v>118210095</v>
      </c>
      <c r="J191" s="5" t="str">
        <f t="shared" si="5"/>
        <v>0118210095</v>
      </c>
      <c r="K191" s="1" t="s">
        <v>28</v>
      </c>
      <c r="L191" s="1" t="s">
        <v>29</v>
      </c>
      <c r="M191" s="1" t="s">
        <v>1221</v>
      </c>
      <c r="N191" s="1" t="s">
        <v>1223</v>
      </c>
      <c r="P191" s="1" t="s">
        <v>1224</v>
      </c>
      <c r="Q191" s="1" t="s">
        <v>25</v>
      </c>
      <c r="R191" s="1" t="s">
        <v>12657</v>
      </c>
      <c r="S191" s="1">
        <v>0</v>
      </c>
      <c r="T191" s="1">
        <v>999.91</v>
      </c>
      <c r="U191" s="1">
        <v>0</v>
      </c>
      <c r="V191" s="1">
        <v>0</v>
      </c>
      <c r="W191" s="1">
        <v>0</v>
      </c>
      <c r="X191" s="1">
        <v>0</v>
      </c>
      <c r="Y191" s="1">
        <v>195</v>
      </c>
    </row>
    <row r="192" spans="1:25">
      <c r="A192" s="1" t="s">
        <v>1225</v>
      </c>
      <c r="B192" s="1" t="s">
        <v>1226</v>
      </c>
      <c r="C192" s="1" t="s">
        <v>1228</v>
      </c>
      <c r="D192" s="1" t="str">
        <f t="shared" si="4"/>
        <v>17024 FINALE LIGURE (SV)</v>
      </c>
      <c r="E192" s="1">
        <v>17024</v>
      </c>
      <c r="F192" s="1" t="s">
        <v>1229</v>
      </c>
      <c r="G192" s="1" t="s">
        <v>12724</v>
      </c>
      <c r="H192" s="1" t="s">
        <v>12675</v>
      </c>
      <c r="I192" s="1">
        <v>1431560091</v>
      </c>
      <c r="J192" s="5" t="str">
        <f t="shared" si="5"/>
        <v>01431560091</v>
      </c>
      <c r="K192" s="1" t="s">
        <v>28</v>
      </c>
      <c r="L192" s="1" t="s">
        <v>45</v>
      </c>
      <c r="M192" s="1" t="s">
        <v>1227</v>
      </c>
      <c r="N192" s="1" t="s">
        <v>1230</v>
      </c>
      <c r="P192" s="1" t="s">
        <v>1231</v>
      </c>
      <c r="Q192" s="1" t="s">
        <v>25</v>
      </c>
      <c r="R192" s="1" t="s">
        <v>12657</v>
      </c>
      <c r="S192" s="1">
        <v>0</v>
      </c>
      <c r="T192" s="1">
        <v>233.82</v>
      </c>
      <c r="U192" s="1">
        <v>0</v>
      </c>
      <c r="V192" s="1">
        <v>0</v>
      </c>
      <c r="W192" s="1">
        <v>0</v>
      </c>
      <c r="X192" s="1">
        <v>0</v>
      </c>
      <c r="Y192" s="1">
        <v>197</v>
      </c>
    </row>
    <row r="193" spans="1:25">
      <c r="A193" s="1" t="s">
        <v>1232</v>
      </c>
      <c r="B193" s="1" t="s">
        <v>1233</v>
      </c>
      <c r="C193" s="1" t="s">
        <v>1235</v>
      </c>
      <c r="D193" s="1" t="str">
        <f t="shared" si="4"/>
        <v>20030 BOVISIO MASCIAGO (MI)</v>
      </c>
      <c r="E193" s="1">
        <v>20030</v>
      </c>
      <c r="F193" s="1" t="s">
        <v>1236</v>
      </c>
      <c r="G193" s="1" t="s">
        <v>12655</v>
      </c>
      <c r="H193" s="1" t="s">
        <v>12664</v>
      </c>
      <c r="I193" s="1">
        <v>2588420964</v>
      </c>
      <c r="J193" s="5" t="str">
        <f t="shared" si="5"/>
        <v>02588420964</v>
      </c>
      <c r="K193" s="1" t="s">
        <v>28</v>
      </c>
      <c r="L193" s="1" t="s">
        <v>45</v>
      </c>
      <c r="M193" s="1" t="s">
        <v>1234</v>
      </c>
      <c r="N193" s="1" t="s">
        <v>1237</v>
      </c>
      <c r="Q193" s="1" t="s">
        <v>25</v>
      </c>
      <c r="R193" s="1" t="s">
        <v>12657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">
        <v>198</v>
      </c>
    </row>
    <row r="194" spans="1:25">
      <c r="A194" s="1" t="s">
        <v>1238</v>
      </c>
      <c r="B194" s="1" t="s">
        <v>1239</v>
      </c>
      <c r="C194" s="1" t="s">
        <v>1241</v>
      </c>
      <c r="D194" s="1" t="str">
        <f t="shared" si="4"/>
        <v>20035 LISSONE (MI)</v>
      </c>
      <c r="E194" s="1">
        <v>20035</v>
      </c>
      <c r="F194" s="1" t="s">
        <v>162</v>
      </c>
      <c r="G194" s="1" t="s">
        <v>12655</v>
      </c>
      <c r="H194" s="1" t="s">
        <v>12664</v>
      </c>
      <c r="I194" s="1">
        <v>711530964</v>
      </c>
      <c r="J194" s="5" t="str">
        <f t="shared" si="5"/>
        <v>0711530964</v>
      </c>
      <c r="K194" s="1" t="s">
        <v>28</v>
      </c>
      <c r="L194" s="1" t="s">
        <v>45</v>
      </c>
      <c r="M194" s="1" t="s">
        <v>1240</v>
      </c>
      <c r="N194" s="1" t="s">
        <v>1242</v>
      </c>
      <c r="P194" s="1" t="s">
        <v>1243</v>
      </c>
      <c r="Q194" s="1" t="s">
        <v>25</v>
      </c>
      <c r="R194" s="1" t="s">
        <v>12657</v>
      </c>
      <c r="S194" s="1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">
        <v>199</v>
      </c>
    </row>
    <row r="195" spans="1:25">
      <c r="A195" s="1" t="s">
        <v>1244</v>
      </c>
      <c r="B195" s="1" t="s">
        <v>1245</v>
      </c>
      <c r="C195" s="1" t="s">
        <v>1247</v>
      </c>
      <c r="D195" s="1" t="str">
        <f t="shared" ref="D195:D258" si="6">CONCATENATE(E195," ",F195," ","(", G195,")")</f>
        <v>20051 LIMBIATE (MI)</v>
      </c>
      <c r="E195" s="1">
        <v>20051</v>
      </c>
      <c r="F195" s="1" t="s">
        <v>1248</v>
      </c>
      <c r="G195" s="1" t="s">
        <v>12655</v>
      </c>
      <c r="H195" s="1" t="s">
        <v>12666</v>
      </c>
      <c r="I195" s="1">
        <v>736380965</v>
      </c>
      <c r="J195" s="5" t="str">
        <f t="shared" ref="J195:J258" si="7">CONCATENATE(0,I195)</f>
        <v>0736380965</v>
      </c>
      <c r="K195" s="1" t="s">
        <v>28</v>
      </c>
      <c r="L195" s="1" t="s">
        <v>45</v>
      </c>
      <c r="M195" s="1" t="s">
        <v>1246</v>
      </c>
      <c r="N195" s="1" t="s">
        <v>1249</v>
      </c>
      <c r="P195" s="1" t="s">
        <v>1250</v>
      </c>
      <c r="Q195" s="1" t="s">
        <v>25</v>
      </c>
      <c r="R195" s="1" t="s">
        <v>12657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">
        <v>200</v>
      </c>
    </row>
    <row r="196" spans="1:25">
      <c r="A196" s="1" t="s">
        <v>1251</v>
      </c>
      <c r="B196" s="1" t="s">
        <v>1252</v>
      </c>
      <c r="C196" s="1" t="s">
        <v>1254</v>
      </c>
      <c r="D196" s="1" t="str">
        <f t="shared" si="6"/>
        <v>21054 FAGNANO OLONA (VA)</v>
      </c>
      <c r="E196" s="1">
        <v>21054</v>
      </c>
      <c r="F196" s="1" t="s">
        <v>1255</v>
      </c>
      <c r="G196" s="1" t="s">
        <v>12662</v>
      </c>
      <c r="H196" s="1" t="s">
        <v>12659</v>
      </c>
      <c r="I196" s="1">
        <v>1873140121</v>
      </c>
      <c r="J196" s="5" t="str">
        <f t="shared" si="7"/>
        <v>01873140121</v>
      </c>
      <c r="K196" s="1" t="s">
        <v>12660</v>
      </c>
      <c r="L196" s="1" t="s">
        <v>12677</v>
      </c>
      <c r="M196" s="1" t="s">
        <v>1253</v>
      </c>
      <c r="N196" s="1" t="s">
        <v>1256</v>
      </c>
      <c r="P196" s="1" t="s">
        <v>1257</v>
      </c>
      <c r="Q196" s="1" t="s">
        <v>25</v>
      </c>
      <c r="R196" s="1" t="s">
        <v>12657</v>
      </c>
      <c r="S196" s="1">
        <v>0</v>
      </c>
      <c r="T196" s="3">
        <v>23015.08</v>
      </c>
      <c r="U196" s="1">
        <v>0</v>
      </c>
      <c r="V196" s="1">
        <v>0</v>
      </c>
      <c r="W196" s="1">
        <v>0</v>
      </c>
      <c r="X196" s="1">
        <v>0</v>
      </c>
      <c r="Y196" s="1">
        <v>201</v>
      </c>
    </row>
    <row r="197" spans="1:25">
      <c r="A197" s="1" t="s">
        <v>1258</v>
      </c>
      <c r="B197" s="1" t="s">
        <v>1259</v>
      </c>
      <c r="C197" s="1" t="s">
        <v>1261</v>
      </c>
      <c r="D197" s="1" t="str">
        <f t="shared" si="6"/>
        <v>70124 BARI (BA)</v>
      </c>
      <c r="E197" s="1">
        <v>70124</v>
      </c>
      <c r="F197" s="1" t="s">
        <v>563</v>
      </c>
      <c r="G197" s="1" t="s">
        <v>12697</v>
      </c>
      <c r="H197" s="1" t="s">
        <v>12656</v>
      </c>
      <c r="I197" s="1">
        <v>4769580723</v>
      </c>
      <c r="J197" s="5" t="str">
        <f t="shared" si="7"/>
        <v>04769580723</v>
      </c>
      <c r="K197" s="1" t="s">
        <v>28</v>
      </c>
      <c r="L197" s="1" t="s">
        <v>45</v>
      </c>
      <c r="M197" s="1" t="s">
        <v>1260</v>
      </c>
      <c r="N197" s="1" t="s">
        <v>1262</v>
      </c>
      <c r="Q197" s="1" t="s">
        <v>25</v>
      </c>
      <c r="R197" s="1" t="s">
        <v>12657</v>
      </c>
      <c r="S197" s="1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">
        <v>202</v>
      </c>
    </row>
    <row r="198" spans="1:25">
      <c r="A198" s="1" t="s">
        <v>1263</v>
      </c>
      <c r="B198" s="1" t="s">
        <v>1264</v>
      </c>
      <c r="C198" s="1" t="s">
        <v>1266</v>
      </c>
      <c r="D198" s="1" t="str">
        <f t="shared" si="6"/>
        <v>20090 TREZZANO SUL NAVIGLIO (MI)</v>
      </c>
      <c r="E198" s="1">
        <v>20090</v>
      </c>
      <c r="F198" s="1" t="s">
        <v>1267</v>
      </c>
      <c r="G198" s="1" t="s">
        <v>12655</v>
      </c>
      <c r="H198" s="1" t="s">
        <v>12664</v>
      </c>
      <c r="I198" s="1">
        <v>5252110969</v>
      </c>
      <c r="J198" s="5" t="str">
        <f t="shared" si="7"/>
        <v>05252110969</v>
      </c>
      <c r="K198" s="1" t="s">
        <v>28</v>
      </c>
      <c r="L198" s="1" t="s">
        <v>45</v>
      </c>
      <c r="M198" s="1" t="s">
        <v>1265</v>
      </c>
      <c r="N198" s="1" t="s">
        <v>1268</v>
      </c>
      <c r="P198" s="1" t="s">
        <v>1269</v>
      </c>
      <c r="Q198" s="1" t="s">
        <v>25</v>
      </c>
      <c r="R198" s="1" t="s">
        <v>12657</v>
      </c>
      <c r="S198" s="1">
        <v>0</v>
      </c>
      <c r="T198" s="3">
        <v>13778.48</v>
      </c>
      <c r="U198" s="1">
        <v>0</v>
      </c>
      <c r="V198" s="1">
        <v>0</v>
      </c>
      <c r="W198" s="1">
        <v>0</v>
      </c>
      <c r="X198" s="1">
        <v>0</v>
      </c>
      <c r="Y198" s="1">
        <v>203</v>
      </c>
    </row>
    <row r="199" spans="1:25">
      <c r="A199" s="1" t="s">
        <v>1270</v>
      </c>
      <c r="B199" s="1" t="s">
        <v>1271</v>
      </c>
      <c r="C199" s="1" t="s">
        <v>1273</v>
      </c>
      <c r="D199" s="1" t="str">
        <f t="shared" si="6"/>
        <v>18100 IMPERIA (IM)</v>
      </c>
      <c r="E199" s="1">
        <v>18100</v>
      </c>
      <c r="F199" s="1" t="s">
        <v>460</v>
      </c>
      <c r="G199" s="1" t="s">
        <v>12692</v>
      </c>
      <c r="H199" s="1" t="s">
        <v>12675</v>
      </c>
      <c r="I199" s="1">
        <v>260120084</v>
      </c>
      <c r="J199" s="5" t="str">
        <f t="shared" si="7"/>
        <v>0260120084</v>
      </c>
      <c r="K199" s="1" t="s">
        <v>28</v>
      </c>
      <c r="L199" s="1" t="s">
        <v>45</v>
      </c>
      <c r="M199" s="1" t="s">
        <v>1272</v>
      </c>
      <c r="N199" s="1" t="s">
        <v>1274</v>
      </c>
      <c r="Q199" s="1" t="s">
        <v>25</v>
      </c>
      <c r="R199" s="1" t="s">
        <v>12657</v>
      </c>
      <c r="S199" s="1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">
        <v>204</v>
      </c>
    </row>
    <row r="200" spans="1:25">
      <c r="A200" s="1" t="s">
        <v>1275</v>
      </c>
      <c r="B200" s="1" t="s">
        <v>1276</v>
      </c>
      <c r="C200" s="1" t="s">
        <v>1278</v>
      </c>
      <c r="D200" s="1" t="str">
        <f t="shared" si="6"/>
        <v>24030 PONTIDA (BG)</v>
      </c>
      <c r="E200" s="1">
        <v>24030</v>
      </c>
      <c r="F200" s="1" t="s">
        <v>1279</v>
      </c>
      <c r="G200" s="1" t="s">
        <v>12669</v>
      </c>
      <c r="H200" s="1" t="s">
        <v>12659</v>
      </c>
      <c r="I200" s="1">
        <v>336030168</v>
      </c>
      <c r="J200" s="5" t="str">
        <f t="shared" si="7"/>
        <v>0336030168</v>
      </c>
      <c r="K200" s="1" t="s">
        <v>28</v>
      </c>
      <c r="L200" s="1" t="s">
        <v>45</v>
      </c>
      <c r="M200" s="1" t="s">
        <v>1277</v>
      </c>
      <c r="N200" s="1" t="s">
        <v>1280</v>
      </c>
      <c r="Q200" s="1" t="s">
        <v>25</v>
      </c>
      <c r="R200" s="1" t="s">
        <v>12657</v>
      </c>
      <c r="S200" s="1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">
        <v>205</v>
      </c>
    </row>
    <row r="201" spans="1:25">
      <c r="A201" s="1" t="s">
        <v>1281</v>
      </c>
      <c r="B201" s="1" t="s">
        <v>1282</v>
      </c>
      <c r="C201" s="1" t="s">
        <v>1284</v>
      </c>
      <c r="D201" s="1" t="str">
        <f t="shared" si="6"/>
        <v>20020 LAINATE (MI)</v>
      </c>
      <c r="E201" s="1">
        <v>20020</v>
      </c>
      <c r="F201" s="1" t="s">
        <v>1285</v>
      </c>
      <c r="G201" s="1" t="s">
        <v>12655</v>
      </c>
      <c r="H201" s="1" t="s">
        <v>12666</v>
      </c>
      <c r="I201" s="1">
        <v>3659720969</v>
      </c>
      <c r="J201" s="5" t="str">
        <f t="shared" si="7"/>
        <v>03659720969</v>
      </c>
      <c r="K201" s="1" t="s">
        <v>28</v>
      </c>
      <c r="L201" s="1" t="s">
        <v>45</v>
      </c>
      <c r="M201" s="1" t="s">
        <v>1283</v>
      </c>
      <c r="N201" s="1" t="s">
        <v>1286</v>
      </c>
      <c r="Q201" s="1" t="s">
        <v>25</v>
      </c>
      <c r="R201" s="1" t="s">
        <v>12657</v>
      </c>
      <c r="S201" s="1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">
        <v>206</v>
      </c>
    </row>
    <row r="202" spans="1:25">
      <c r="A202" s="1" t="s">
        <v>1287</v>
      </c>
      <c r="B202" s="1" t="s">
        <v>1288</v>
      </c>
      <c r="C202" s="1" t="s">
        <v>1290</v>
      </c>
      <c r="D202" s="1" t="str">
        <f t="shared" si="6"/>
        <v>20128 MILANO (MI)</v>
      </c>
      <c r="E202" s="1">
        <v>20128</v>
      </c>
      <c r="F202" s="1" t="s">
        <v>103</v>
      </c>
      <c r="G202" s="1" t="s">
        <v>12655</v>
      </c>
      <c r="H202" s="1" t="s">
        <v>12666</v>
      </c>
      <c r="I202" s="1">
        <v>10746800159</v>
      </c>
      <c r="J202" s="5" t="str">
        <f t="shared" si="7"/>
        <v>010746800159</v>
      </c>
      <c r="K202" s="1" t="s">
        <v>12660</v>
      </c>
      <c r="L202" s="1" t="s">
        <v>12677</v>
      </c>
      <c r="M202" s="1" t="s">
        <v>1289</v>
      </c>
      <c r="N202" s="1" t="s">
        <v>1291</v>
      </c>
      <c r="P202" s="1" t="s">
        <v>1292</v>
      </c>
      <c r="Q202" s="1" t="s">
        <v>25</v>
      </c>
      <c r="R202" s="1" t="s">
        <v>12657</v>
      </c>
      <c r="S202" s="1">
        <v>0</v>
      </c>
      <c r="T202" s="3">
        <v>5235.47</v>
      </c>
      <c r="U202" s="1">
        <v>0</v>
      </c>
      <c r="V202" s="1">
        <v>0</v>
      </c>
      <c r="W202" s="1">
        <v>0</v>
      </c>
      <c r="X202" s="1">
        <v>0</v>
      </c>
      <c r="Y202" s="1">
        <v>207</v>
      </c>
    </row>
    <row r="203" spans="1:25">
      <c r="A203" s="1" t="s">
        <v>1293</v>
      </c>
      <c r="B203" s="1" t="s">
        <v>1294</v>
      </c>
      <c r="C203" s="1" t="s">
        <v>1296</v>
      </c>
      <c r="D203" s="1" t="str">
        <f t="shared" si="6"/>
        <v>20100 MILANO (MI)</v>
      </c>
      <c r="E203" s="1">
        <v>20100</v>
      </c>
      <c r="F203" s="1" t="s">
        <v>103</v>
      </c>
      <c r="G203" s="1" t="s">
        <v>12655</v>
      </c>
      <c r="H203" s="1" t="s">
        <v>12666</v>
      </c>
      <c r="I203" s="1">
        <v>3980420966</v>
      </c>
      <c r="J203" s="5" t="str">
        <f t="shared" si="7"/>
        <v>03980420966</v>
      </c>
      <c r="K203" s="1" t="s">
        <v>28</v>
      </c>
      <c r="L203" s="1" t="s">
        <v>45</v>
      </c>
      <c r="M203" s="1" t="s">
        <v>1295</v>
      </c>
      <c r="Q203" s="1" t="s">
        <v>25</v>
      </c>
      <c r="R203" s="1" t="s">
        <v>12657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">
        <v>208</v>
      </c>
    </row>
    <row r="204" spans="1:25">
      <c r="A204" s="1" t="s">
        <v>1297</v>
      </c>
      <c r="B204" s="1" t="s">
        <v>1298</v>
      </c>
      <c r="C204" s="1" t="s">
        <v>1300</v>
      </c>
      <c r="D204" s="1" t="str">
        <f t="shared" si="6"/>
        <v>16012 BUSALLA (GE)</v>
      </c>
      <c r="E204" s="1">
        <v>16012</v>
      </c>
      <c r="F204" s="1" t="s">
        <v>1301</v>
      </c>
      <c r="G204" s="1" t="s">
        <v>12674</v>
      </c>
      <c r="H204" s="1" t="s">
        <v>12675</v>
      </c>
      <c r="I204" s="1">
        <v>1452620998</v>
      </c>
      <c r="J204" s="5" t="str">
        <f t="shared" si="7"/>
        <v>01452620998</v>
      </c>
      <c r="K204" s="1" t="s">
        <v>12660</v>
      </c>
      <c r="L204" s="1" t="s">
        <v>12677</v>
      </c>
      <c r="M204" s="1" t="s">
        <v>1299</v>
      </c>
      <c r="N204" s="1">
        <v>109642574</v>
      </c>
      <c r="P204" s="1" t="s">
        <v>1302</v>
      </c>
      <c r="Q204" s="1" t="s">
        <v>25</v>
      </c>
      <c r="R204" s="1" t="s">
        <v>12657</v>
      </c>
      <c r="S204" s="1">
        <v>0</v>
      </c>
      <c r="T204" s="3">
        <v>2832.51</v>
      </c>
      <c r="U204" s="1">
        <v>7.93</v>
      </c>
      <c r="V204" s="1">
        <v>7.93</v>
      </c>
      <c r="W204" s="1">
        <v>7.93</v>
      </c>
      <c r="X204" s="1">
        <v>7.93</v>
      </c>
      <c r="Y204" s="1">
        <v>209</v>
      </c>
    </row>
    <row r="205" spans="1:25">
      <c r="A205" s="1" t="s">
        <v>1303</v>
      </c>
      <c r="B205" s="1" t="s">
        <v>1304</v>
      </c>
      <c r="C205" s="1" t="s">
        <v>1306</v>
      </c>
      <c r="D205" s="1" t="str">
        <f t="shared" si="6"/>
        <v>16129 GENOVA (GE)</v>
      </c>
      <c r="E205" s="1">
        <v>16129</v>
      </c>
      <c r="F205" s="1" t="s">
        <v>137</v>
      </c>
      <c r="G205" s="1" t="s">
        <v>12674</v>
      </c>
      <c r="H205" s="1" t="s">
        <v>12675</v>
      </c>
      <c r="I205" s="1">
        <v>3355350103</v>
      </c>
      <c r="J205" s="5" t="str">
        <f t="shared" si="7"/>
        <v>03355350103</v>
      </c>
      <c r="K205" s="1" t="s">
        <v>28</v>
      </c>
      <c r="L205" s="1" t="s">
        <v>45</v>
      </c>
      <c r="M205" s="1" t="s">
        <v>1305</v>
      </c>
      <c r="P205" s="1" t="s">
        <v>1307</v>
      </c>
      <c r="Q205" s="1" t="s">
        <v>25</v>
      </c>
      <c r="R205" s="1" t="s">
        <v>12657</v>
      </c>
      <c r="S205" s="1">
        <v>0</v>
      </c>
      <c r="T205" s="1">
        <v>283.60000000000002</v>
      </c>
      <c r="U205" s="1">
        <v>0</v>
      </c>
      <c r="V205" s="1">
        <v>0</v>
      </c>
      <c r="W205" s="1">
        <v>0</v>
      </c>
      <c r="X205" s="1">
        <v>0</v>
      </c>
      <c r="Y205" s="1">
        <v>210</v>
      </c>
    </row>
    <row r="206" spans="1:25">
      <c r="A206" s="1" t="s">
        <v>1308</v>
      </c>
      <c r="B206" s="1" t="s">
        <v>1309</v>
      </c>
      <c r="C206" s="1" t="s">
        <v>1311</v>
      </c>
      <c r="D206" s="1" t="str">
        <f t="shared" si="6"/>
        <v>20013 MAGENTA (MI)</v>
      </c>
      <c r="E206" s="1">
        <v>20013</v>
      </c>
      <c r="F206" s="1" t="s">
        <v>1312</v>
      </c>
      <c r="G206" s="1" t="s">
        <v>12655</v>
      </c>
      <c r="H206" s="1" t="s">
        <v>12664</v>
      </c>
      <c r="I206" s="1">
        <v>12506610158</v>
      </c>
      <c r="J206" s="5" t="str">
        <f t="shared" si="7"/>
        <v>012506610158</v>
      </c>
      <c r="K206" s="1" t="s">
        <v>28</v>
      </c>
      <c r="L206" s="1" t="s">
        <v>45</v>
      </c>
      <c r="M206" s="1" t="s">
        <v>1310</v>
      </c>
      <c r="N206" s="1" t="s">
        <v>1313</v>
      </c>
      <c r="Q206" s="1" t="s">
        <v>25</v>
      </c>
      <c r="R206" s="1" t="s">
        <v>12657</v>
      </c>
      <c r="S206" s="1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">
        <v>211</v>
      </c>
    </row>
    <row r="207" spans="1:25">
      <c r="A207" s="1" t="s">
        <v>1314</v>
      </c>
      <c r="B207" s="1" t="s">
        <v>1315</v>
      </c>
      <c r="C207" s="1" t="s">
        <v>1317</v>
      </c>
      <c r="D207" s="1" t="str">
        <f t="shared" si="6"/>
        <v>20151 MILANO (MI)</v>
      </c>
      <c r="E207" s="1">
        <v>20151</v>
      </c>
      <c r="F207" s="1" t="s">
        <v>103</v>
      </c>
      <c r="G207" s="1" t="s">
        <v>12655</v>
      </c>
      <c r="H207" s="1" t="s">
        <v>12680</v>
      </c>
      <c r="I207" s="1">
        <v>12084400154</v>
      </c>
      <c r="J207" s="5" t="str">
        <f t="shared" si="7"/>
        <v>012084400154</v>
      </c>
      <c r="K207" s="1" t="s">
        <v>28</v>
      </c>
      <c r="L207" s="1" t="s">
        <v>45</v>
      </c>
      <c r="M207" s="1" t="s">
        <v>1316</v>
      </c>
      <c r="N207" s="1" t="s">
        <v>1318</v>
      </c>
      <c r="Q207" s="1" t="s">
        <v>25</v>
      </c>
      <c r="R207" s="1" t="s">
        <v>12657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">
        <v>212</v>
      </c>
    </row>
    <row r="208" spans="1:25">
      <c r="A208" s="1" t="s">
        <v>1319</v>
      </c>
      <c r="B208" s="1" t="s">
        <v>1320</v>
      </c>
      <c r="C208" s="1" t="s">
        <v>1322</v>
      </c>
      <c r="D208" s="1" t="str">
        <f t="shared" si="6"/>
        <v>20020 COGLIATE (MI)</v>
      </c>
      <c r="E208" s="1">
        <v>20020</v>
      </c>
      <c r="F208" s="1" t="s">
        <v>1323</v>
      </c>
      <c r="G208" s="1" t="s">
        <v>12655</v>
      </c>
      <c r="H208" s="1" t="s">
        <v>12666</v>
      </c>
      <c r="I208" s="1">
        <v>606630960</v>
      </c>
      <c r="J208" s="5" t="str">
        <f t="shared" si="7"/>
        <v>0606630960</v>
      </c>
      <c r="K208" s="1" t="s">
        <v>28</v>
      </c>
      <c r="L208" s="1" t="s">
        <v>45</v>
      </c>
      <c r="M208" s="1" t="s">
        <v>1321</v>
      </c>
      <c r="N208" s="1">
        <v>337374908</v>
      </c>
      <c r="O208" s="1" t="s">
        <v>1324</v>
      </c>
      <c r="P208" s="1" t="s">
        <v>1325</v>
      </c>
      <c r="Q208" s="1" t="s">
        <v>25</v>
      </c>
      <c r="R208" s="1" t="s">
        <v>12657</v>
      </c>
      <c r="S208" s="1">
        <v>0</v>
      </c>
      <c r="T208" s="3">
        <v>2299.4299999999998</v>
      </c>
      <c r="U208" s="1">
        <v>0</v>
      </c>
      <c r="V208" s="1">
        <v>0</v>
      </c>
      <c r="W208" s="1">
        <v>0</v>
      </c>
      <c r="X208" s="1">
        <v>0</v>
      </c>
      <c r="Y208" s="1">
        <v>213</v>
      </c>
    </row>
    <row r="209" spans="1:25">
      <c r="A209" s="1" t="s">
        <v>1326</v>
      </c>
      <c r="B209" s="1" t="s">
        <v>1327</v>
      </c>
      <c r="C209" s="1" t="s">
        <v>11642</v>
      </c>
      <c r="D209" s="1" t="str">
        <f t="shared" si="6"/>
        <v>6034 FOLIGNO (PG)</v>
      </c>
      <c r="E209" s="1">
        <v>6034</v>
      </c>
      <c r="F209" s="1" t="s">
        <v>851</v>
      </c>
      <c r="G209" s="1" t="s">
        <v>12707</v>
      </c>
      <c r="H209" s="1" t="s">
        <v>12656</v>
      </c>
      <c r="I209" s="1">
        <v>2929930549</v>
      </c>
      <c r="J209" s="5" t="str">
        <f t="shared" si="7"/>
        <v>02929930549</v>
      </c>
      <c r="K209" s="1" t="s">
        <v>28</v>
      </c>
      <c r="L209" s="1" t="s">
        <v>29</v>
      </c>
      <c r="M209" s="1" t="s">
        <v>1328</v>
      </c>
      <c r="N209" s="1" t="s">
        <v>1329</v>
      </c>
      <c r="Q209" s="1" t="s">
        <v>25</v>
      </c>
      <c r="R209" s="1" t="s">
        <v>12657</v>
      </c>
      <c r="S209" s="1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">
        <v>214</v>
      </c>
    </row>
    <row r="210" spans="1:25">
      <c r="A210" s="1" t="s">
        <v>1330</v>
      </c>
      <c r="B210" s="1" t="s">
        <v>1331</v>
      </c>
      <c r="C210" s="1" t="s">
        <v>1333</v>
      </c>
      <c r="D210" s="1" t="str">
        <f t="shared" si="6"/>
        <v>20059 VIMERCATE (MI)</v>
      </c>
      <c r="E210" s="1">
        <v>20059</v>
      </c>
      <c r="F210" s="1" t="s">
        <v>1334</v>
      </c>
      <c r="G210" s="1" t="s">
        <v>12655</v>
      </c>
      <c r="H210" s="1" t="s">
        <v>12664</v>
      </c>
      <c r="I210" s="1">
        <v>721190965</v>
      </c>
      <c r="J210" s="5" t="str">
        <f t="shared" si="7"/>
        <v>0721190965</v>
      </c>
      <c r="K210" s="1" t="s">
        <v>28</v>
      </c>
      <c r="L210" s="1" t="s">
        <v>45</v>
      </c>
      <c r="M210" s="1" t="s">
        <v>1332</v>
      </c>
      <c r="N210" s="1" t="s">
        <v>1335</v>
      </c>
      <c r="P210" s="1" t="s">
        <v>1336</v>
      </c>
      <c r="Q210" s="1" t="s">
        <v>25</v>
      </c>
      <c r="R210" s="1" t="s">
        <v>12657</v>
      </c>
      <c r="S210" s="1">
        <v>0</v>
      </c>
      <c r="T210" s="3">
        <v>2593.5</v>
      </c>
      <c r="U210" s="1">
        <v>0</v>
      </c>
      <c r="V210" s="1">
        <v>0</v>
      </c>
      <c r="W210" s="1">
        <v>0</v>
      </c>
      <c r="X210" s="1">
        <v>0</v>
      </c>
      <c r="Y210" s="1">
        <v>215</v>
      </c>
    </row>
    <row r="211" spans="1:25">
      <c r="A211" s="1" t="s">
        <v>1337</v>
      </c>
      <c r="B211" s="1" t="s">
        <v>1338</v>
      </c>
      <c r="C211" s="1" t="s">
        <v>1340</v>
      </c>
      <c r="D211" s="1" t="str">
        <f t="shared" si="6"/>
        <v>20156 MILANO (MI)</v>
      </c>
      <c r="E211" s="1">
        <v>20156</v>
      </c>
      <c r="F211" s="1" t="s">
        <v>103</v>
      </c>
      <c r="G211" s="1" t="s">
        <v>12655</v>
      </c>
      <c r="H211" s="1" t="s">
        <v>12664</v>
      </c>
      <c r="I211" s="1">
        <v>935030155</v>
      </c>
      <c r="J211" s="5" t="str">
        <f t="shared" si="7"/>
        <v>0935030155</v>
      </c>
      <c r="K211" s="1" t="s">
        <v>28</v>
      </c>
      <c r="L211" s="1" t="s">
        <v>45</v>
      </c>
      <c r="M211" s="1" t="s">
        <v>1339</v>
      </c>
      <c r="N211" s="1" t="s">
        <v>1341</v>
      </c>
      <c r="Q211" s="1" t="s">
        <v>25</v>
      </c>
      <c r="R211" s="1" t="s">
        <v>12657</v>
      </c>
      <c r="S211" s="1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">
        <v>216</v>
      </c>
    </row>
    <row r="212" spans="1:25">
      <c r="A212" s="1" t="s">
        <v>1342</v>
      </c>
      <c r="B212" s="1" t="s">
        <v>1343</v>
      </c>
      <c r="C212" s="1" t="s">
        <v>1345</v>
      </c>
      <c r="D212" s="1" t="str">
        <f t="shared" si="6"/>
        <v>20014 NERVIANO (MI)</v>
      </c>
      <c r="E212" s="1">
        <v>20014</v>
      </c>
      <c r="F212" s="1" t="s">
        <v>664</v>
      </c>
      <c r="G212" s="1" t="s">
        <v>12655</v>
      </c>
      <c r="H212" s="1" t="s">
        <v>12664</v>
      </c>
      <c r="I212" s="1">
        <v>6493730151</v>
      </c>
      <c r="J212" s="5" t="str">
        <f t="shared" si="7"/>
        <v>06493730151</v>
      </c>
      <c r="K212" s="1" t="s">
        <v>28</v>
      </c>
      <c r="L212" s="1" t="s">
        <v>45</v>
      </c>
      <c r="M212" s="1" t="s">
        <v>1344</v>
      </c>
      <c r="N212" s="1" t="s">
        <v>1346</v>
      </c>
      <c r="Q212" s="1" t="s">
        <v>25</v>
      </c>
      <c r="R212" s="1" t="s">
        <v>12657</v>
      </c>
      <c r="S212" s="1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">
        <v>217</v>
      </c>
    </row>
    <row r="213" spans="1:25">
      <c r="A213" s="1" t="s">
        <v>1347</v>
      </c>
      <c r="B213" s="1" t="s">
        <v>1348</v>
      </c>
      <c r="C213" s="1" t="s">
        <v>1350</v>
      </c>
      <c r="D213" s="1" t="str">
        <f t="shared" si="6"/>
        <v>24047 TREVIGLIO (BG)</v>
      </c>
      <c r="E213" s="1">
        <v>24047</v>
      </c>
      <c r="F213" s="1" t="s">
        <v>280</v>
      </c>
      <c r="G213" s="1" t="s">
        <v>12669</v>
      </c>
      <c r="H213" s="1" t="s">
        <v>12659</v>
      </c>
      <c r="I213" s="1">
        <v>3014520161</v>
      </c>
      <c r="J213" s="5" t="str">
        <f t="shared" si="7"/>
        <v>03014520161</v>
      </c>
      <c r="K213" s="1" t="s">
        <v>28</v>
      </c>
      <c r="L213" s="1" t="s">
        <v>45</v>
      </c>
      <c r="M213" s="1" t="s">
        <v>1349</v>
      </c>
      <c r="N213" s="1" t="s">
        <v>1351</v>
      </c>
      <c r="P213" s="1" t="s">
        <v>1352</v>
      </c>
      <c r="Q213" s="1" t="s">
        <v>25</v>
      </c>
      <c r="R213" s="1" t="s">
        <v>12657</v>
      </c>
      <c r="S213" s="1">
        <v>0</v>
      </c>
      <c r="T213" s="3">
        <v>1446.58</v>
      </c>
      <c r="U213" s="1">
        <v>0</v>
      </c>
      <c r="V213" s="1">
        <v>0</v>
      </c>
      <c r="W213" s="1">
        <v>0</v>
      </c>
      <c r="X213" s="1">
        <v>0</v>
      </c>
      <c r="Y213" s="1">
        <v>219</v>
      </c>
    </row>
    <row r="214" spans="1:25">
      <c r="A214" s="1" t="s">
        <v>1353</v>
      </c>
      <c r="B214" s="1" t="s">
        <v>1354</v>
      </c>
      <c r="C214" s="1" t="s">
        <v>11643</v>
      </c>
      <c r="D214" s="1" t="str">
        <f t="shared" si="6"/>
        <v>97100 RAGUSA (RG)</v>
      </c>
      <c r="E214" s="1">
        <v>97100</v>
      </c>
      <c r="F214" s="1" t="s">
        <v>1356</v>
      </c>
      <c r="G214" s="1" t="s">
        <v>12725</v>
      </c>
      <c r="H214" s="1" t="s">
        <v>12656</v>
      </c>
      <c r="I214" s="1">
        <v>1111270888</v>
      </c>
      <c r="J214" s="5" t="str">
        <f t="shared" si="7"/>
        <v>01111270888</v>
      </c>
      <c r="K214" s="1" t="s">
        <v>28</v>
      </c>
      <c r="L214" s="1" t="s">
        <v>45</v>
      </c>
      <c r="M214" s="1" t="s">
        <v>1355</v>
      </c>
      <c r="N214" s="1" t="s">
        <v>1357</v>
      </c>
      <c r="P214" s="1" t="s">
        <v>1358</v>
      </c>
      <c r="Q214" s="1" t="s">
        <v>25</v>
      </c>
      <c r="R214" s="1" t="s">
        <v>12657</v>
      </c>
      <c r="S214" s="1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">
        <v>220</v>
      </c>
    </row>
    <row r="215" spans="1:25">
      <c r="A215" s="1" t="s">
        <v>1359</v>
      </c>
      <c r="B215" s="1" t="s">
        <v>1360</v>
      </c>
      <c r="C215" s="1" t="s">
        <v>1362</v>
      </c>
      <c r="D215" s="1" t="str">
        <f t="shared" si="6"/>
        <v>21100 VARESE (VA)</v>
      </c>
      <c r="E215" s="1">
        <v>21100</v>
      </c>
      <c r="F215" s="1" t="s">
        <v>123</v>
      </c>
      <c r="G215" s="1" t="s">
        <v>12662</v>
      </c>
      <c r="H215" s="1" t="s">
        <v>12659</v>
      </c>
      <c r="I215" s="1">
        <v>2476200122</v>
      </c>
      <c r="J215" s="5" t="str">
        <f t="shared" si="7"/>
        <v>02476200122</v>
      </c>
      <c r="K215" s="1" t="s">
        <v>28</v>
      </c>
      <c r="L215" s="1" t="s">
        <v>45</v>
      </c>
      <c r="M215" s="1" t="s">
        <v>1361</v>
      </c>
      <c r="N215" s="1" t="s">
        <v>1363</v>
      </c>
      <c r="P215" s="1" t="s">
        <v>1364</v>
      </c>
      <c r="Q215" s="1" t="s">
        <v>25</v>
      </c>
      <c r="R215" s="1" t="s">
        <v>12657</v>
      </c>
      <c r="S215" s="1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">
        <v>221</v>
      </c>
    </row>
    <row r="216" spans="1:25">
      <c r="A216" s="1" t="s">
        <v>1365</v>
      </c>
      <c r="B216" s="1" t="s">
        <v>1366</v>
      </c>
      <c r="C216" s="1" t="s">
        <v>1368</v>
      </c>
      <c r="D216" s="1" t="str">
        <f t="shared" si="6"/>
        <v>29122 PIACENZA (PC)</v>
      </c>
      <c r="E216" s="1">
        <v>29122</v>
      </c>
      <c r="F216" s="1" t="s">
        <v>1369</v>
      </c>
      <c r="G216" s="1" t="s">
        <v>12726</v>
      </c>
      <c r="H216" s="1" t="s">
        <v>12727</v>
      </c>
      <c r="I216" s="1">
        <v>358210334</v>
      </c>
      <c r="J216" s="5" t="str">
        <f t="shared" si="7"/>
        <v>0358210334</v>
      </c>
      <c r="K216" s="1" t="s">
        <v>12660</v>
      </c>
      <c r="L216" s="1" t="s">
        <v>12677</v>
      </c>
      <c r="M216" s="1" t="s">
        <v>1367</v>
      </c>
      <c r="N216" s="1" t="s">
        <v>1370</v>
      </c>
      <c r="P216" s="1" t="s">
        <v>1371</v>
      </c>
      <c r="Q216" s="1" t="s">
        <v>25</v>
      </c>
      <c r="R216" s="1" t="s">
        <v>12657</v>
      </c>
      <c r="S216" s="1">
        <v>0</v>
      </c>
      <c r="T216" s="3">
        <v>12971.52</v>
      </c>
      <c r="U216" s="1">
        <v>0</v>
      </c>
      <c r="V216" s="1">
        <v>0</v>
      </c>
      <c r="W216" s="1">
        <v>0</v>
      </c>
      <c r="X216" s="1">
        <v>0</v>
      </c>
      <c r="Y216" s="1">
        <v>222</v>
      </c>
    </row>
    <row r="217" spans="1:25">
      <c r="A217" s="1" t="s">
        <v>1372</v>
      </c>
      <c r="B217" s="1" t="s">
        <v>1373</v>
      </c>
      <c r="C217" s="1" t="s">
        <v>1375</v>
      </c>
      <c r="D217" s="1" t="str">
        <f t="shared" si="6"/>
        <v>29100 PIACENZA (PC)</v>
      </c>
      <c r="E217" s="1">
        <v>29100</v>
      </c>
      <c r="F217" s="1" t="s">
        <v>1369</v>
      </c>
      <c r="G217" s="1" t="s">
        <v>12726</v>
      </c>
      <c r="H217" s="1" t="s">
        <v>12727</v>
      </c>
      <c r="I217" s="1">
        <v>146720339</v>
      </c>
      <c r="J217" s="5" t="str">
        <f t="shared" si="7"/>
        <v>0146720339</v>
      </c>
      <c r="K217" s="1" t="s">
        <v>12660</v>
      </c>
      <c r="L217" s="1" t="s">
        <v>12663</v>
      </c>
      <c r="M217" s="1" t="s">
        <v>1374</v>
      </c>
      <c r="N217" s="1" t="s">
        <v>1376</v>
      </c>
      <c r="P217" s="1" t="s">
        <v>1377</v>
      </c>
      <c r="Q217" s="1" t="s">
        <v>25</v>
      </c>
      <c r="R217" s="1" t="s">
        <v>12657</v>
      </c>
      <c r="S217" s="1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">
        <v>223</v>
      </c>
    </row>
    <row r="218" spans="1:25">
      <c r="A218" s="1" t="s">
        <v>1378</v>
      </c>
      <c r="B218" s="1" t="s">
        <v>1379</v>
      </c>
      <c r="C218" s="1" t="s">
        <v>1381</v>
      </c>
      <c r="D218" s="1" t="str">
        <f t="shared" si="6"/>
        <v>43100 PARMA (PR)</v>
      </c>
      <c r="E218" s="1">
        <v>43100</v>
      </c>
      <c r="F218" s="1" t="s">
        <v>1382</v>
      </c>
      <c r="G218" s="1" t="s">
        <v>12728</v>
      </c>
      <c r="H218" s="1" t="s">
        <v>12727</v>
      </c>
      <c r="I218" s="1">
        <v>147260343</v>
      </c>
      <c r="J218" s="5" t="str">
        <f t="shared" si="7"/>
        <v>0147260343</v>
      </c>
      <c r="K218" s="1" t="s">
        <v>28</v>
      </c>
      <c r="L218" s="1" t="s">
        <v>45</v>
      </c>
      <c r="M218" s="1" t="s">
        <v>1380</v>
      </c>
      <c r="N218" s="1" t="s">
        <v>1383</v>
      </c>
      <c r="P218" s="1" t="s">
        <v>1384</v>
      </c>
      <c r="Q218" s="1" t="s">
        <v>25</v>
      </c>
      <c r="R218" s="1" t="s">
        <v>12657</v>
      </c>
      <c r="S218" s="1">
        <v>0</v>
      </c>
      <c r="T218" s="1">
        <v>129.5</v>
      </c>
      <c r="U218" s="1">
        <v>0</v>
      </c>
      <c r="V218" s="1">
        <v>0</v>
      </c>
      <c r="W218" s="1">
        <v>0</v>
      </c>
      <c r="X218" s="1">
        <v>0</v>
      </c>
      <c r="Y218" s="1">
        <v>224</v>
      </c>
    </row>
    <row r="219" spans="1:25">
      <c r="A219" s="1" t="s">
        <v>1385</v>
      </c>
      <c r="B219" s="1" t="s">
        <v>1386</v>
      </c>
      <c r="C219" s="1" t="s">
        <v>1388</v>
      </c>
      <c r="D219" s="1" t="str">
        <f t="shared" si="6"/>
        <v>21052 BUSTO ARSIZIO (VA)</v>
      </c>
      <c r="E219" s="1">
        <v>21052</v>
      </c>
      <c r="F219" s="1" t="s">
        <v>149</v>
      </c>
      <c r="G219" s="1" t="s">
        <v>12662</v>
      </c>
      <c r="H219" s="1" t="s">
        <v>12659</v>
      </c>
      <c r="I219" s="1">
        <v>3018070122</v>
      </c>
      <c r="J219" s="5" t="str">
        <f t="shared" si="7"/>
        <v>03018070122</v>
      </c>
      <c r="K219" s="1" t="s">
        <v>28</v>
      </c>
      <c r="L219" s="1" t="s">
        <v>45</v>
      </c>
      <c r="M219" s="1" t="s">
        <v>1387</v>
      </c>
      <c r="P219" s="1" t="s">
        <v>1389</v>
      </c>
      <c r="Q219" s="1" t="s">
        <v>25</v>
      </c>
      <c r="R219" s="1" t="s">
        <v>12657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">
        <v>226</v>
      </c>
    </row>
    <row r="220" spans="1:25">
      <c r="A220" s="1" t="s">
        <v>1390</v>
      </c>
      <c r="B220" s="1" t="s">
        <v>1391</v>
      </c>
      <c r="C220" s="1" t="s">
        <v>1393</v>
      </c>
      <c r="D220" s="1" t="str">
        <f t="shared" si="6"/>
        <v>22073 FINO MORNASCO (CO)</v>
      </c>
      <c r="E220" s="1">
        <v>22073</v>
      </c>
      <c r="F220" s="1" t="s">
        <v>1394</v>
      </c>
      <c r="G220" s="1" t="s">
        <v>12658</v>
      </c>
      <c r="H220" s="1" t="s">
        <v>12659</v>
      </c>
      <c r="I220" s="1">
        <v>2888410798</v>
      </c>
      <c r="J220" s="5" t="str">
        <f t="shared" si="7"/>
        <v>02888410798</v>
      </c>
      <c r="K220" s="1" t="s">
        <v>28</v>
      </c>
      <c r="L220" s="1" t="s">
        <v>45</v>
      </c>
      <c r="M220" s="1" t="s">
        <v>1392</v>
      </c>
      <c r="N220" s="1" t="s">
        <v>1395</v>
      </c>
      <c r="P220" s="1" t="s">
        <v>1396</v>
      </c>
      <c r="Q220" s="1" t="s">
        <v>25</v>
      </c>
      <c r="R220" s="1" t="s">
        <v>12657</v>
      </c>
      <c r="S220" s="1">
        <v>0</v>
      </c>
      <c r="T220" s="3">
        <v>207680.56</v>
      </c>
      <c r="U220" s="1">
        <v>0</v>
      </c>
      <c r="V220" s="1">
        <v>0</v>
      </c>
      <c r="W220" s="1">
        <v>0</v>
      </c>
      <c r="X220" s="1">
        <v>0</v>
      </c>
      <c r="Y220" s="1">
        <v>227</v>
      </c>
    </row>
    <row r="221" spans="1:25">
      <c r="A221" s="1" t="s">
        <v>1397</v>
      </c>
      <c r="B221" s="1" t="s">
        <v>1398</v>
      </c>
      <c r="C221" s="1" t="s">
        <v>1400</v>
      </c>
      <c r="D221" s="1" t="str">
        <f t="shared" si="6"/>
        <v>20036 MEDA (MI)</v>
      </c>
      <c r="E221" s="1">
        <v>20036</v>
      </c>
      <c r="F221" s="1" t="s">
        <v>1401</v>
      </c>
      <c r="G221" s="1" t="s">
        <v>12655</v>
      </c>
      <c r="H221" s="1" t="s">
        <v>12666</v>
      </c>
      <c r="J221" s="5" t="str">
        <f t="shared" si="7"/>
        <v>0</v>
      </c>
      <c r="K221" s="1" t="s">
        <v>28</v>
      </c>
      <c r="L221" s="1" t="s">
        <v>45</v>
      </c>
      <c r="M221" s="1" t="s">
        <v>1399</v>
      </c>
      <c r="Q221" s="1" t="s">
        <v>25</v>
      </c>
      <c r="R221" s="1" t="s">
        <v>12657</v>
      </c>
      <c r="S221" s="1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">
        <v>228</v>
      </c>
    </row>
    <row r="222" spans="1:25">
      <c r="A222" s="1" t="s">
        <v>1402</v>
      </c>
      <c r="B222" s="1" t="s">
        <v>1403</v>
      </c>
      <c r="C222" s="1" t="s">
        <v>1405</v>
      </c>
      <c r="D222" s="1" t="str">
        <f t="shared" si="6"/>
        <v>23900 LECCO (LC)</v>
      </c>
      <c r="E222" s="1">
        <v>23900</v>
      </c>
      <c r="F222" s="1" t="s">
        <v>576</v>
      </c>
      <c r="G222" s="1" t="s">
        <v>12672</v>
      </c>
      <c r="H222" s="1" t="s">
        <v>12659</v>
      </c>
      <c r="I222" s="1">
        <v>2707980138</v>
      </c>
      <c r="J222" s="5" t="str">
        <f t="shared" si="7"/>
        <v>02707980138</v>
      </c>
      <c r="K222" s="1" t="s">
        <v>12676</v>
      </c>
      <c r="L222" s="1" t="s">
        <v>12677</v>
      </c>
      <c r="M222" s="1" t="s">
        <v>1404</v>
      </c>
      <c r="N222" s="1" t="s">
        <v>1406</v>
      </c>
      <c r="P222" s="1" t="s">
        <v>1407</v>
      </c>
      <c r="Q222" s="1" t="s">
        <v>25</v>
      </c>
      <c r="R222" s="1" t="s">
        <v>12657</v>
      </c>
      <c r="S222" s="1">
        <v>0</v>
      </c>
      <c r="T222" s="3">
        <v>10653.91</v>
      </c>
      <c r="U222" s="1">
        <v>0</v>
      </c>
      <c r="V222" s="1">
        <v>0</v>
      </c>
      <c r="W222" s="1">
        <v>0</v>
      </c>
      <c r="X222" s="1">
        <v>0</v>
      </c>
      <c r="Y222" s="1">
        <v>229</v>
      </c>
    </row>
    <row r="223" spans="1:25">
      <c r="A223" s="1" t="s">
        <v>1408</v>
      </c>
      <c r="B223" s="1" t="s">
        <v>1409</v>
      </c>
      <c r="C223" s="1" t="s">
        <v>1411</v>
      </c>
      <c r="D223" s="1" t="str">
        <f t="shared" si="6"/>
        <v>22070 BINAGO (CO)</v>
      </c>
      <c r="E223" s="1">
        <v>22070</v>
      </c>
      <c r="F223" s="1" t="s">
        <v>1412</v>
      </c>
      <c r="G223" s="1" t="s">
        <v>12658</v>
      </c>
      <c r="H223" s="1" t="s">
        <v>12659</v>
      </c>
      <c r="I223" s="1">
        <v>2463610135</v>
      </c>
      <c r="J223" s="5" t="str">
        <f t="shared" si="7"/>
        <v>02463610135</v>
      </c>
      <c r="K223" s="1" t="s">
        <v>28</v>
      </c>
      <c r="L223" s="1" t="s">
        <v>45</v>
      </c>
      <c r="M223" s="1" t="s">
        <v>1410</v>
      </c>
      <c r="N223" s="1" t="s">
        <v>1413</v>
      </c>
      <c r="Q223" s="1" t="s">
        <v>25</v>
      </c>
      <c r="R223" s="1" t="s">
        <v>12657</v>
      </c>
      <c r="S223" s="1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">
        <v>230</v>
      </c>
    </row>
    <row r="224" spans="1:25">
      <c r="A224" s="1" t="s">
        <v>1414</v>
      </c>
      <c r="B224" s="1" t="s">
        <v>1415</v>
      </c>
      <c r="C224" s="1" t="s">
        <v>1417</v>
      </c>
      <c r="D224" s="1" t="str">
        <f t="shared" si="6"/>
        <v>28021 BORGOMANERO (NO)</v>
      </c>
      <c r="E224" s="1">
        <v>28021</v>
      </c>
      <c r="F224" s="1" t="s">
        <v>1418</v>
      </c>
      <c r="G224" s="1" t="s">
        <v>12683</v>
      </c>
      <c r="H224" s="1" t="s">
        <v>12694</v>
      </c>
      <c r="I224" s="1">
        <v>1021330038</v>
      </c>
      <c r="J224" s="5" t="str">
        <f t="shared" si="7"/>
        <v>01021330038</v>
      </c>
      <c r="K224" s="1" t="s">
        <v>28</v>
      </c>
      <c r="L224" s="1" t="s">
        <v>45</v>
      </c>
      <c r="M224" s="1" t="s">
        <v>1416</v>
      </c>
      <c r="N224" s="1" t="s">
        <v>1419</v>
      </c>
      <c r="P224" s="1" t="s">
        <v>1420</v>
      </c>
      <c r="Q224" s="1" t="s">
        <v>25</v>
      </c>
      <c r="R224" s="1" t="s">
        <v>12657</v>
      </c>
      <c r="S224" s="1">
        <v>0</v>
      </c>
      <c r="T224" s="3">
        <v>12367.98</v>
      </c>
      <c r="U224" s="1">
        <v>0</v>
      </c>
      <c r="V224" s="1">
        <v>0</v>
      </c>
      <c r="W224" s="1">
        <v>0</v>
      </c>
      <c r="X224" s="1">
        <v>0</v>
      </c>
      <c r="Y224" s="1">
        <v>231</v>
      </c>
    </row>
    <row r="225" spans="1:25">
      <c r="A225" s="1" t="s">
        <v>1421</v>
      </c>
      <c r="B225" s="1" t="s">
        <v>1422</v>
      </c>
      <c r="C225" s="1" t="s">
        <v>1424</v>
      </c>
      <c r="D225" s="1" t="str">
        <f t="shared" si="6"/>
        <v>34170 GORIZIA (GO)</v>
      </c>
      <c r="E225" s="1">
        <v>34170</v>
      </c>
      <c r="F225" s="1" t="s">
        <v>1425</v>
      </c>
      <c r="G225" s="1" t="s">
        <v>12729</v>
      </c>
      <c r="H225" s="1" t="s">
        <v>12656</v>
      </c>
      <c r="I225" s="1">
        <v>54710314</v>
      </c>
      <c r="J225" s="5" t="str">
        <f t="shared" si="7"/>
        <v>054710314</v>
      </c>
      <c r="K225" s="1" t="s">
        <v>28</v>
      </c>
      <c r="L225" s="1" t="s">
        <v>45</v>
      </c>
      <c r="M225" s="1" t="s">
        <v>1423</v>
      </c>
      <c r="N225" s="1" t="s">
        <v>1426</v>
      </c>
      <c r="P225" s="1" t="s">
        <v>1427</v>
      </c>
      <c r="Q225" s="1" t="s">
        <v>25</v>
      </c>
      <c r="R225" s="1" t="s">
        <v>12657</v>
      </c>
      <c r="S225" s="1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">
        <v>232</v>
      </c>
    </row>
    <row r="226" spans="1:25">
      <c r="A226" s="1" t="s">
        <v>1428</v>
      </c>
      <c r="B226" s="1" t="s">
        <v>1429</v>
      </c>
      <c r="C226" s="1" t="s">
        <v>1431</v>
      </c>
      <c r="D226" s="1" t="str">
        <f t="shared" si="6"/>
        <v>21050 BUSTO ARSIZIO (VA)</v>
      </c>
      <c r="E226" s="1">
        <v>21050</v>
      </c>
      <c r="F226" s="1" t="s">
        <v>149</v>
      </c>
      <c r="G226" s="1" t="s">
        <v>12662</v>
      </c>
      <c r="H226" s="1" t="s">
        <v>12680</v>
      </c>
      <c r="I226" s="1">
        <v>3100790967</v>
      </c>
      <c r="J226" s="5" t="str">
        <f t="shared" si="7"/>
        <v>03100790967</v>
      </c>
      <c r="K226" s="1" t="s">
        <v>28</v>
      </c>
      <c r="L226" s="1" t="s">
        <v>45</v>
      </c>
      <c r="M226" s="1" t="s">
        <v>1430</v>
      </c>
      <c r="N226" s="1" t="s">
        <v>1432</v>
      </c>
      <c r="P226" s="1" t="s">
        <v>1433</v>
      </c>
      <c r="Q226" s="1" t="s">
        <v>25</v>
      </c>
      <c r="R226" s="1" t="s">
        <v>12657</v>
      </c>
      <c r="S226" s="1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">
        <v>233</v>
      </c>
    </row>
    <row r="227" spans="1:25">
      <c r="A227" s="1" t="s">
        <v>1434</v>
      </c>
      <c r="B227" s="1" t="s">
        <v>1435</v>
      </c>
      <c r="C227" s="1" t="s">
        <v>1437</v>
      </c>
      <c r="D227" s="1" t="str">
        <f t="shared" si="6"/>
        <v>21052 BUSTO ARSIZIO (VA)</v>
      </c>
      <c r="E227" s="1">
        <v>21052</v>
      </c>
      <c r="F227" s="1" t="s">
        <v>149</v>
      </c>
      <c r="G227" s="1" t="s">
        <v>12662</v>
      </c>
      <c r="H227" s="1" t="s">
        <v>12666</v>
      </c>
      <c r="I227" s="1">
        <v>2134940127</v>
      </c>
      <c r="J227" s="5" t="str">
        <f t="shared" si="7"/>
        <v>02134940127</v>
      </c>
      <c r="K227" s="1" t="s">
        <v>28</v>
      </c>
      <c r="L227" s="1" t="s">
        <v>45</v>
      </c>
      <c r="M227" s="1" t="s">
        <v>1436</v>
      </c>
      <c r="Q227" s="1" t="s">
        <v>25</v>
      </c>
      <c r="R227" s="1" t="s">
        <v>12657</v>
      </c>
      <c r="S227" s="1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">
        <v>234</v>
      </c>
    </row>
    <row r="228" spans="1:25">
      <c r="A228" s="1" t="s">
        <v>1438</v>
      </c>
      <c r="B228" s="1" t="s">
        <v>1439</v>
      </c>
      <c r="C228" s="1" t="s">
        <v>1441</v>
      </c>
      <c r="D228" s="1" t="str">
        <f t="shared" si="6"/>
        <v>15057 TORTONA (AL)</v>
      </c>
      <c r="E228" s="1">
        <v>15057</v>
      </c>
      <c r="F228" s="1" t="s">
        <v>1442</v>
      </c>
      <c r="G228" s="1" t="s">
        <v>12730</v>
      </c>
      <c r="H228" s="1" t="s">
        <v>12731</v>
      </c>
      <c r="I228" s="1">
        <v>2089660068</v>
      </c>
      <c r="J228" s="5" t="str">
        <f t="shared" si="7"/>
        <v>02089660068</v>
      </c>
      <c r="K228" s="1" t="s">
        <v>28</v>
      </c>
      <c r="L228" s="1" t="s">
        <v>29</v>
      </c>
      <c r="M228" s="1" t="s">
        <v>1440</v>
      </c>
      <c r="N228" s="1" t="s">
        <v>1443</v>
      </c>
      <c r="P228" s="1" t="s">
        <v>1444</v>
      </c>
      <c r="Q228" s="1" t="s">
        <v>25</v>
      </c>
      <c r="R228" s="1" t="s">
        <v>12657</v>
      </c>
      <c r="S228" s="1">
        <v>0</v>
      </c>
      <c r="T228" s="3">
        <v>12881.57</v>
      </c>
      <c r="U228" s="1">
        <v>0</v>
      </c>
      <c r="V228" s="1">
        <v>0</v>
      </c>
      <c r="W228" s="1">
        <v>0</v>
      </c>
      <c r="X228" s="1">
        <v>0</v>
      </c>
      <c r="Y228" s="1">
        <v>235</v>
      </c>
    </row>
    <row r="229" spans="1:25">
      <c r="A229" s="1" t="s">
        <v>1445</v>
      </c>
      <c r="B229" s="1" t="s">
        <v>1446</v>
      </c>
      <c r="C229" s="1" t="s">
        <v>1448</v>
      </c>
      <c r="D229" s="1" t="str">
        <f t="shared" si="6"/>
        <v>25125 BRESCIA (BS)</v>
      </c>
      <c r="E229" s="1">
        <v>25125</v>
      </c>
      <c r="F229" s="1" t="s">
        <v>1449</v>
      </c>
      <c r="G229" s="1" t="s">
        <v>12732</v>
      </c>
      <c r="H229" s="1" t="s">
        <v>12659</v>
      </c>
      <c r="I229" s="1">
        <v>1735570176</v>
      </c>
      <c r="J229" s="5" t="str">
        <f t="shared" si="7"/>
        <v>01735570176</v>
      </c>
      <c r="K229" s="1" t="s">
        <v>28</v>
      </c>
      <c r="L229" s="1" t="s">
        <v>45</v>
      </c>
      <c r="M229" s="1" t="s">
        <v>1447</v>
      </c>
      <c r="N229" s="1" t="s">
        <v>1450</v>
      </c>
      <c r="P229" s="1" t="s">
        <v>1451</v>
      </c>
      <c r="Q229" s="1" t="s">
        <v>25</v>
      </c>
      <c r="R229" s="1" t="s">
        <v>12657</v>
      </c>
      <c r="S229" s="1">
        <v>0</v>
      </c>
      <c r="T229" s="3">
        <v>5779.5</v>
      </c>
      <c r="U229" s="1">
        <v>0</v>
      </c>
      <c r="V229" s="1">
        <v>0</v>
      </c>
      <c r="W229" s="1">
        <v>0</v>
      </c>
      <c r="X229" s="1">
        <v>0</v>
      </c>
      <c r="Y229" s="1">
        <v>236</v>
      </c>
    </row>
    <row r="230" spans="1:25">
      <c r="A230" s="1" t="s">
        <v>1452</v>
      </c>
      <c r="B230" s="1" t="s">
        <v>1453</v>
      </c>
      <c r="C230" s="1" t="s">
        <v>1455</v>
      </c>
      <c r="D230" s="1" t="str">
        <f t="shared" si="6"/>
        <v>31015 CONEGLIANO (TV)</v>
      </c>
      <c r="E230" s="1">
        <v>31015</v>
      </c>
      <c r="F230" s="1" t="s">
        <v>1456</v>
      </c>
      <c r="G230" s="1" t="s">
        <v>12733</v>
      </c>
      <c r="H230" s="1" t="s">
        <v>12656</v>
      </c>
      <c r="I230" s="1">
        <v>559130265</v>
      </c>
      <c r="J230" s="5" t="str">
        <f t="shared" si="7"/>
        <v>0559130265</v>
      </c>
      <c r="K230" s="1" t="s">
        <v>28</v>
      </c>
      <c r="L230" s="1" t="s">
        <v>45</v>
      </c>
      <c r="M230" s="1" t="s">
        <v>1454</v>
      </c>
      <c r="N230" s="1" t="s">
        <v>1457</v>
      </c>
      <c r="P230" s="1" t="s">
        <v>1458</v>
      </c>
      <c r="Q230" s="1" t="s">
        <v>25</v>
      </c>
      <c r="R230" s="1" t="s">
        <v>12657</v>
      </c>
      <c r="S230" s="1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">
        <v>237</v>
      </c>
    </row>
    <row r="231" spans="1:25">
      <c r="A231" s="1" t="s">
        <v>1459</v>
      </c>
      <c r="B231" s="1" t="s">
        <v>1460</v>
      </c>
      <c r="C231" s="1" t="s">
        <v>1462</v>
      </c>
      <c r="D231" s="1" t="str">
        <f t="shared" si="6"/>
        <v>95128 CATANIA (CT)</v>
      </c>
      <c r="E231" s="1">
        <v>95128</v>
      </c>
      <c r="F231" s="1" t="s">
        <v>1019</v>
      </c>
      <c r="G231" s="1" t="s">
        <v>12718</v>
      </c>
      <c r="H231" s="1" t="s">
        <v>12656</v>
      </c>
      <c r="I231" s="1">
        <v>3839730870</v>
      </c>
      <c r="J231" s="5" t="str">
        <f t="shared" si="7"/>
        <v>03839730870</v>
      </c>
      <c r="K231" s="1" t="s">
        <v>28</v>
      </c>
      <c r="L231" s="1" t="s">
        <v>45</v>
      </c>
      <c r="M231" s="1" t="s">
        <v>1461</v>
      </c>
      <c r="N231" s="1" t="s">
        <v>1463</v>
      </c>
      <c r="P231" s="1" t="s">
        <v>1464</v>
      </c>
      <c r="Q231" s="1" t="s">
        <v>25</v>
      </c>
      <c r="R231" s="1" t="s">
        <v>12657</v>
      </c>
      <c r="S231" s="1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">
        <v>238</v>
      </c>
    </row>
    <row r="232" spans="1:25">
      <c r="A232" s="1" t="s">
        <v>1465</v>
      </c>
      <c r="B232" s="1" t="s">
        <v>1466</v>
      </c>
      <c r="C232" s="1" t="s">
        <v>1468</v>
      </c>
      <c r="D232" s="1" t="str">
        <f t="shared" si="6"/>
        <v>15033 CASALE MONFERRATO (AL)</v>
      </c>
      <c r="E232" s="1">
        <v>15033</v>
      </c>
      <c r="F232" s="1" t="s">
        <v>1469</v>
      </c>
      <c r="G232" s="1" t="s">
        <v>12730</v>
      </c>
      <c r="H232" s="1" t="s">
        <v>12731</v>
      </c>
      <c r="I232" s="1">
        <v>424410066</v>
      </c>
      <c r="J232" s="5" t="str">
        <f t="shared" si="7"/>
        <v>0424410066</v>
      </c>
      <c r="K232" s="1" t="s">
        <v>12660</v>
      </c>
      <c r="L232" s="1" t="s">
        <v>12677</v>
      </c>
      <c r="M232" s="1" t="s">
        <v>1467</v>
      </c>
      <c r="N232" s="1" t="s">
        <v>1470</v>
      </c>
      <c r="P232" s="1" t="s">
        <v>1471</v>
      </c>
      <c r="Q232" s="1" t="s">
        <v>25</v>
      </c>
      <c r="R232" s="1" t="s">
        <v>12657</v>
      </c>
      <c r="S232" s="1">
        <v>0</v>
      </c>
      <c r="T232" s="3">
        <v>34807.230000000003</v>
      </c>
      <c r="U232" s="1">
        <v>0</v>
      </c>
      <c r="V232" s="1">
        <v>0</v>
      </c>
      <c r="W232" s="1">
        <v>0</v>
      </c>
      <c r="X232" s="1">
        <v>0</v>
      </c>
      <c r="Y232" s="1">
        <v>239</v>
      </c>
    </row>
    <row r="233" spans="1:25">
      <c r="A233" s="1" t="s">
        <v>1472</v>
      </c>
      <c r="B233" s="1" t="s">
        <v>1473</v>
      </c>
      <c r="C233" s="1" t="s">
        <v>1475</v>
      </c>
      <c r="D233" s="1" t="str">
        <f t="shared" si="6"/>
        <v>10064 PINEROLO (TO)</v>
      </c>
      <c r="E233" s="1">
        <v>10064</v>
      </c>
      <c r="F233" s="1" t="s">
        <v>1476</v>
      </c>
      <c r="G233" s="1" t="s">
        <v>12693</v>
      </c>
      <c r="H233" s="1" t="s">
        <v>12694</v>
      </c>
      <c r="I233" s="1">
        <v>880250014</v>
      </c>
      <c r="J233" s="5" t="str">
        <f t="shared" si="7"/>
        <v>0880250014</v>
      </c>
      <c r="K233" s="1" t="s">
        <v>12660</v>
      </c>
      <c r="L233" s="1" t="s">
        <v>12677</v>
      </c>
      <c r="M233" s="1" t="s">
        <v>1474</v>
      </c>
      <c r="N233" s="1" t="s">
        <v>1477</v>
      </c>
      <c r="O233" s="1">
        <v>3491486021</v>
      </c>
      <c r="P233" s="1" t="s">
        <v>1478</v>
      </c>
      <c r="Q233" s="1" t="s">
        <v>25</v>
      </c>
      <c r="R233" s="1" t="s">
        <v>12657</v>
      </c>
      <c r="S233" s="1">
        <v>0</v>
      </c>
      <c r="T233" s="3">
        <v>19324.919999999998</v>
      </c>
      <c r="U233" s="1">
        <v>0</v>
      </c>
      <c r="V233" s="1">
        <v>0</v>
      </c>
      <c r="W233" s="1">
        <v>0</v>
      </c>
      <c r="X233" s="1">
        <v>0</v>
      </c>
      <c r="Y233" s="1">
        <v>240</v>
      </c>
    </row>
    <row r="234" spans="1:25">
      <c r="A234" s="1" t="s">
        <v>1479</v>
      </c>
      <c r="B234" s="1" t="s">
        <v>1480</v>
      </c>
      <c r="C234" s="1" t="s">
        <v>1482</v>
      </c>
      <c r="D234" s="1" t="str">
        <f t="shared" si="6"/>
        <v>90145 PALERMO (PA)</v>
      </c>
      <c r="E234" s="1">
        <v>90145</v>
      </c>
      <c r="F234" s="1" t="s">
        <v>55</v>
      </c>
      <c r="G234" s="1" t="s">
        <v>12665</v>
      </c>
      <c r="H234" s="1" t="s">
        <v>12656</v>
      </c>
      <c r="I234" s="1">
        <v>5655230828</v>
      </c>
      <c r="J234" s="5" t="str">
        <f t="shared" si="7"/>
        <v>05655230828</v>
      </c>
      <c r="K234" s="1" t="s">
        <v>28</v>
      </c>
      <c r="L234" s="1" t="s">
        <v>45</v>
      </c>
      <c r="M234" s="1" t="s">
        <v>1481</v>
      </c>
      <c r="N234" s="1" t="s">
        <v>1483</v>
      </c>
      <c r="P234" s="1" t="s">
        <v>1484</v>
      </c>
      <c r="Q234" s="1" t="s">
        <v>25</v>
      </c>
      <c r="R234" s="1" t="s">
        <v>12657</v>
      </c>
      <c r="S234" s="1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">
        <v>241</v>
      </c>
    </row>
    <row r="235" spans="1:25">
      <c r="A235" s="1" t="s">
        <v>1485</v>
      </c>
      <c r="B235" s="1" t="s">
        <v>1486</v>
      </c>
      <c r="C235" s="1" t="s">
        <v>1488</v>
      </c>
      <c r="D235" s="1" t="str">
        <f t="shared" si="6"/>
        <v>31046 ODERZO (TV)</v>
      </c>
      <c r="E235" s="1">
        <v>31046</v>
      </c>
      <c r="F235" s="1" t="s">
        <v>1489</v>
      </c>
      <c r="G235" s="1" t="s">
        <v>12733</v>
      </c>
      <c r="H235" s="1" t="s">
        <v>12656</v>
      </c>
      <c r="I235" s="1">
        <v>2010120265</v>
      </c>
      <c r="J235" s="5" t="str">
        <f t="shared" si="7"/>
        <v>02010120265</v>
      </c>
      <c r="K235" s="1" t="s">
        <v>28</v>
      </c>
      <c r="L235" s="1" t="s">
        <v>45</v>
      </c>
      <c r="M235" s="1" t="s">
        <v>1487</v>
      </c>
      <c r="N235" s="1" t="s">
        <v>1490</v>
      </c>
      <c r="P235" s="1" t="s">
        <v>1491</v>
      </c>
      <c r="Q235" s="1" t="s">
        <v>25</v>
      </c>
      <c r="R235" s="1" t="s">
        <v>12657</v>
      </c>
      <c r="S235" s="1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">
        <v>242</v>
      </c>
    </row>
    <row r="236" spans="1:25">
      <c r="A236" s="1" t="s">
        <v>1492</v>
      </c>
      <c r="B236" s="1" t="s">
        <v>1493</v>
      </c>
      <c r="C236" s="1" t="s">
        <v>1495</v>
      </c>
      <c r="D236" s="1" t="str">
        <f t="shared" si="6"/>
        <v>12038 SAVIGLIANO (CN)</v>
      </c>
      <c r="E236" s="1">
        <v>12038</v>
      </c>
      <c r="F236" s="1" t="s">
        <v>1496</v>
      </c>
      <c r="G236" s="1" t="s">
        <v>12734</v>
      </c>
      <c r="H236" s="1" t="s">
        <v>12735</v>
      </c>
      <c r="I236" s="1">
        <v>1873280042</v>
      </c>
      <c r="J236" s="5" t="str">
        <f t="shared" si="7"/>
        <v>01873280042</v>
      </c>
      <c r="K236" s="1" t="s">
        <v>28</v>
      </c>
      <c r="L236" s="1" t="s">
        <v>45</v>
      </c>
      <c r="M236" s="1" t="s">
        <v>1494</v>
      </c>
      <c r="N236" s="1" t="s">
        <v>1497</v>
      </c>
      <c r="P236" s="1" t="s">
        <v>1498</v>
      </c>
      <c r="Q236" s="1" t="s">
        <v>25</v>
      </c>
      <c r="R236" s="1" t="s">
        <v>12657</v>
      </c>
      <c r="S236" s="1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">
        <v>243</v>
      </c>
    </row>
    <row r="237" spans="1:25">
      <c r="A237" s="1" t="s">
        <v>1499</v>
      </c>
      <c r="B237" s="1" t="s">
        <v>1500</v>
      </c>
      <c r="C237" s="1" t="s">
        <v>1502</v>
      </c>
      <c r="D237" s="1" t="str">
        <f t="shared" si="6"/>
        <v>21048 SOLBIATE ARNO (VA)</v>
      </c>
      <c r="E237" s="1">
        <v>21048</v>
      </c>
      <c r="F237" s="1" t="s">
        <v>1503</v>
      </c>
      <c r="G237" s="1" t="s">
        <v>12662</v>
      </c>
      <c r="H237" s="1" t="s">
        <v>12664</v>
      </c>
      <c r="I237" s="1">
        <v>1771220124</v>
      </c>
      <c r="J237" s="5" t="str">
        <f t="shared" si="7"/>
        <v>01771220124</v>
      </c>
      <c r="K237" s="1" t="s">
        <v>28</v>
      </c>
      <c r="L237" s="1" t="s">
        <v>45</v>
      </c>
      <c r="M237" s="1" t="s">
        <v>1501</v>
      </c>
      <c r="N237" s="1" t="s">
        <v>1504</v>
      </c>
      <c r="P237" s="1" t="s">
        <v>1505</v>
      </c>
      <c r="Q237" s="1" t="s">
        <v>25</v>
      </c>
      <c r="R237" s="1" t="s">
        <v>12657</v>
      </c>
      <c r="S237" s="1">
        <v>0</v>
      </c>
      <c r="T237" s="1">
        <v>836.45</v>
      </c>
      <c r="U237" s="1">
        <v>0</v>
      </c>
      <c r="V237" s="1">
        <v>0</v>
      </c>
      <c r="W237" s="1">
        <v>0</v>
      </c>
      <c r="X237" s="1">
        <v>0</v>
      </c>
      <c r="Y237" s="1">
        <v>244</v>
      </c>
    </row>
    <row r="238" spans="1:25">
      <c r="A238" s="1" t="s">
        <v>1506</v>
      </c>
      <c r="B238" s="1" t="s">
        <v>1507</v>
      </c>
      <c r="C238" s="1" t="s">
        <v>1509</v>
      </c>
      <c r="D238" s="1" t="str">
        <f t="shared" si="6"/>
        <v>12042 BRA (CN)</v>
      </c>
      <c r="E238" s="1">
        <v>12042</v>
      </c>
      <c r="F238" s="1" t="s">
        <v>1510</v>
      </c>
      <c r="G238" s="1" t="s">
        <v>12734</v>
      </c>
      <c r="H238" s="1" t="s">
        <v>12735</v>
      </c>
      <c r="I238" s="1">
        <v>576210041</v>
      </c>
      <c r="J238" s="5" t="str">
        <f t="shared" si="7"/>
        <v>0576210041</v>
      </c>
      <c r="K238" s="1" t="s">
        <v>28</v>
      </c>
      <c r="L238" s="1" t="s">
        <v>29</v>
      </c>
      <c r="M238" s="1" t="s">
        <v>1508</v>
      </c>
      <c r="N238" s="1" t="s">
        <v>1511</v>
      </c>
      <c r="P238" s="1" t="s">
        <v>1512</v>
      </c>
      <c r="Q238" s="1" t="s">
        <v>25</v>
      </c>
      <c r="R238" s="1" t="s">
        <v>12657</v>
      </c>
      <c r="S238" s="1">
        <v>0</v>
      </c>
      <c r="T238" s="1">
        <v>999.72</v>
      </c>
      <c r="U238" s="1">
        <v>0</v>
      </c>
      <c r="V238" s="1">
        <v>0</v>
      </c>
      <c r="W238" s="1">
        <v>0</v>
      </c>
      <c r="X238" s="1">
        <v>0</v>
      </c>
      <c r="Y238" s="1">
        <v>245</v>
      </c>
    </row>
    <row r="239" spans="1:25">
      <c r="A239" s="1" t="s">
        <v>1513</v>
      </c>
      <c r="B239" s="1" t="s">
        <v>1514</v>
      </c>
      <c r="C239" s="1" t="s">
        <v>1516</v>
      </c>
      <c r="D239" s="1" t="str">
        <f t="shared" si="6"/>
        <v>80026 CASORIA (NA)</v>
      </c>
      <c r="E239" s="1">
        <v>80026</v>
      </c>
      <c r="F239" s="1" t="s">
        <v>1517</v>
      </c>
      <c r="G239" s="1" t="s">
        <v>12702</v>
      </c>
      <c r="H239" s="1" t="s">
        <v>12656</v>
      </c>
      <c r="I239" s="1">
        <v>719740631</v>
      </c>
      <c r="J239" s="5" t="str">
        <f t="shared" si="7"/>
        <v>0719740631</v>
      </c>
      <c r="K239" s="1" t="s">
        <v>28</v>
      </c>
      <c r="L239" s="1" t="s">
        <v>45</v>
      </c>
      <c r="M239" s="1" t="s">
        <v>1515</v>
      </c>
      <c r="N239" s="1" t="s">
        <v>1518</v>
      </c>
      <c r="P239" s="1" t="s">
        <v>1519</v>
      </c>
      <c r="Q239" s="1" t="s">
        <v>25</v>
      </c>
      <c r="R239" s="1" t="s">
        <v>12657</v>
      </c>
      <c r="S239" s="1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">
        <v>246</v>
      </c>
    </row>
    <row r="240" spans="1:25">
      <c r="A240" s="1" t="s">
        <v>1520</v>
      </c>
      <c r="B240" s="1" t="s">
        <v>1521</v>
      </c>
      <c r="C240" s="1" t="s">
        <v>1523</v>
      </c>
      <c r="D240" s="1" t="str">
        <f t="shared" si="6"/>
        <v>13852 CERRETO CASTELLO (BI)</v>
      </c>
      <c r="E240" s="1">
        <v>13852</v>
      </c>
      <c r="F240" s="1" t="s">
        <v>1524</v>
      </c>
      <c r="G240" s="1" t="s">
        <v>12736</v>
      </c>
      <c r="H240" s="1" t="s">
        <v>12731</v>
      </c>
      <c r="I240" s="1">
        <v>1950900025</v>
      </c>
      <c r="J240" s="5" t="str">
        <f t="shared" si="7"/>
        <v>01950900025</v>
      </c>
      <c r="K240" s="1" t="s">
        <v>12660</v>
      </c>
      <c r="L240" s="1" t="s">
        <v>12677</v>
      </c>
      <c r="M240" s="1" t="s">
        <v>1522</v>
      </c>
      <c r="N240" s="1" t="s">
        <v>1525</v>
      </c>
      <c r="P240" s="1" t="s">
        <v>1526</v>
      </c>
      <c r="Q240" s="1" t="s">
        <v>25</v>
      </c>
      <c r="R240" s="1" t="s">
        <v>12657</v>
      </c>
      <c r="S240" s="1">
        <v>0</v>
      </c>
      <c r="T240" s="3">
        <v>1270.68</v>
      </c>
      <c r="U240" s="1">
        <v>0</v>
      </c>
      <c r="V240" s="1">
        <v>0</v>
      </c>
      <c r="W240" s="1">
        <v>0</v>
      </c>
      <c r="X240" s="1">
        <v>0</v>
      </c>
      <c r="Y240" s="1">
        <v>247</v>
      </c>
    </row>
    <row r="241" spans="1:25">
      <c r="A241" s="1" t="s">
        <v>1527</v>
      </c>
      <c r="B241" s="1" t="s">
        <v>1528</v>
      </c>
      <c r="C241" s="1" t="s">
        <v>1530</v>
      </c>
      <c r="D241" s="1" t="str">
        <f t="shared" si="6"/>
        <v>30027 SAN DONA' DI PIAVE (VE)</v>
      </c>
      <c r="E241" s="1">
        <v>30027</v>
      </c>
      <c r="F241" s="1" t="s">
        <v>1531</v>
      </c>
      <c r="G241" s="1" t="s">
        <v>12737</v>
      </c>
      <c r="H241" s="1" t="s">
        <v>12656</v>
      </c>
      <c r="I241" s="1">
        <v>221200272</v>
      </c>
      <c r="J241" s="5" t="str">
        <f t="shared" si="7"/>
        <v>0221200272</v>
      </c>
      <c r="K241" s="1" t="s">
        <v>28</v>
      </c>
      <c r="L241" s="1" t="s">
        <v>45</v>
      </c>
      <c r="M241" s="1" t="s">
        <v>1529</v>
      </c>
      <c r="N241" s="1" t="s">
        <v>1532</v>
      </c>
      <c r="P241" s="1" t="s">
        <v>1533</v>
      </c>
      <c r="Q241" s="1" t="s">
        <v>25</v>
      </c>
      <c r="R241" s="1" t="s">
        <v>12657</v>
      </c>
      <c r="S241" s="1">
        <v>0</v>
      </c>
      <c r="T241" s="3">
        <v>3979.5</v>
      </c>
      <c r="U241" s="1">
        <v>0</v>
      </c>
      <c r="V241" s="1">
        <v>0</v>
      </c>
      <c r="W241" s="1">
        <v>0</v>
      </c>
      <c r="X241" s="1">
        <v>0</v>
      </c>
      <c r="Y241" s="1">
        <v>248</v>
      </c>
    </row>
    <row r="242" spans="1:25">
      <c r="A242" s="1" t="s">
        <v>1534</v>
      </c>
      <c r="B242" s="1" t="s">
        <v>1535</v>
      </c>
      <c r="C242" s="1" t="s">
        <v>1537</v>
      </c>
      <c r="D242" s="1" t="str">
        <f t="shared" si="6"/>
        <v>20037 PADERNO DUGNANO (MI)</v>
      </c>
      <c r="E242" s="1">
        <v>20037</v>
      </c>
      <c r="F242" s="1" t="s">
        <v>1538</v>
      </c>
      <c r="G242" s="1" t="s">
        <v>12655</v>
      </c>
      <c r="H242" s="1" t="s">
        <v>12666</v>
      </c>
      <c r="I242" s="1">
        <v>780490967</v>
      </c>
      <c r="J242" s="5" t="str">
        <f t="shared" si="7"/>
        <v>0780490967</v>
      </c>
      <c r="K242" s="1" t="s">
        <v>12660</v>
      </c>
      <c r="L242" s="1" t="s">
        <v>12677</v>
      </c>
      <c r="M242" s="1" t="s">
        <v>1536</v>
      </c>
      <c r="N242" s="1" t="s">
        <v>1539</v>
      </c>
      <c r="P242" s="1" t="s">
        <v>1540</v>
      </c>
      <c r="Q242" s="1" t="s">
        <v>25</v>
      </c>
      <c r="R242" s="1" t="s">
        <v>12657</v>
      </c>
      <c r="S242" s="1">
        <v>0</v>
      </c>
      <c r="T242" s="3">
        <v>24349.62</v>
      </c>
      <c r="U242" s="1">
        <v>0</v>
      </c>
      <c r="V242" s="1">
        <v>0</v>
      </c>
      <c r="W242" s="1">
        <v>0</v>
      </c>
      <c r="X242" s="1">
        <v>0</v>
      </c>
      <c r="Y242" s="1">
        <v>249</v>
      </c>
    </row>
    <row r="243" spans="1:25">
      <c r="A243" s="1" t="s">
        <v>1541</v>
      </c>
      <c r="B243" s="1" t="s">
        <v>1542</v>
      </c>
      <c r="C243" s="1" t="s">
        <v>1544</v>
      </c>
      <c r="D243" s="1" t="str">
        <f t="shared" si="6"/>
        <v>13894 GAGLIANICO (BI)</v>
      </c>
      <c r="E243" s="1">
        <v>13894</v>
      </c>
      <c r="F243" s="1" t="s">
        <v>1545</v>
      </c>
      <c r="G243" s="1" t="s">
        <v>12736</v>
      </c>
      <c r="H243" s="1" t="s">
        <v>12731</v>
      </c>
      <c r="I243" s="1">
        <v>2218430029</v>
      </c>
      <c r="J243" s="5" t="str">
        <f t="shared" si="7"/>
        <v>02218430029</v>
      </c>
      <c r="K243" s="1" t="s">
        <v>28</v>
      </c>
      <c r="L243" s="1" t="s">
        <v>45</v>
      </c>
      <c r="M243" s="1" t="s">
        <v>1543</v>
      </c>
      <c r="N243" s="1" t="s">
        <v>1546</v>
      </c>
      <c r="P243" s="1" t="s">
        <v>1547</v>
      </c>
      <c r="Q243" s="1" t="s">
        <v>25</v>
      </c>
      <c r="R243" s="1" t="s">
        <v>12657</v>
      </c>
      <c r="S243" s="1">
        <v>0</v>
      </c>
      <c r="T243" s="1">
        <v>836.1</v>
      </c>
      <c r="U243" s="1">
        <v>0</v>
      </c>
      <c r="V243" s="1">
        <v>0</v>
      </c>
      <c r="W243" s="1">
        <v>0</v>
      </c>
      <c r="X243" s="1">
        <v>0</v>
      </c>
      <c r="Y243" s="1">
        <v>250</v>
      </c>
    </row>
    <row r="244" spans="1:25">
      <c r="A244" s="1" t="s">
        <v>1548</v>
      </c>
      <c r="B244" s="1" t="s">
        <v>1549</v>
      </c>
      <c r="C244" s="1" t="s">
        <v>1551</v>
      </c>
      <c r="D244" s="1" t="str">
        <f t="shared" si="6"/>
        <v>28040 LESA (NO)</v>
      </c>
      <c r="E244" s="1">
        <v>28040</v>
      </c>
      <c r="F244" s="1" t="s">
        <v>1552</v>
      </c>
      <c r="G244" s="1" t="s">
        <v>12683</v>
      </c>
      <c r="H244" s="1" t="s">
        <v>12731</v>
      </c>
      <c r="I244" s="1">
        <v>2127970032</v>
      </c>
      <c r="J244" s="5" t="str">
        <f t="shared" si="7"/>
        <v>02127970032</v>
      </c>
      <c r="K244" s="1" t="s">
        <v>28</v>
      </c>
      <c r="L244" s="1" t="s">
        <v>45</v>
      </c>
      <c r="M244" s="1" t="s">
        <v>1550</v>
      </c>
      <c r="N244" s="1" t="s">
        <v>1553</v>
      </c>
      <c r="P244" s="1" t="s">
        <v>1554</v>
      </c>
      <c r="Q244" s="1" t="s">
        <v>25</v>
      </c>
      <c r="R244" s="1" t="s">
        <v>12657</v>
      </c>
      <c r="S244" s="1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">
        <v>251</v>
      </c>
    </row>
    <row r="245" spans="1:25">
      <c r="A245" s="1" t="s">
        <v>1555</v>
      </c>
      <c r="B245" s="1" t="s">
        <v>1556</v>
      </c>
      <c r="C245" s="1" t="s">
        <v>1558</v>
      </c>
      <c r="D245" s="1" t="str">
        <f t="shared" si="6"/>
        <v>12100 CUNEO (CN)</v>
      </c>
      <c r="E245" s="1">
        <v>12100</v>
      </c>
      <c r="F245" s="1" t="s">
        <v>1559</v>
      </c>
      <c r="G245" s="1" t="s">
        <v>12734</v>
      </c>
      <c r="H245" s="1" t="s">
        <v>12694</v>
      </c>
      <c r="I245" s="1">
        <v>3135060048</v>
      </c>
      <c r="J245" s="5" t="str">
        <f t="shared" si="7"/>
        <v>03135060048</v>
      </c>
      <c r="K245" s="1" t="s">
        <v>12660</v>
      </c>
      <c r="L245" s="1" t="s">
        <v>12661</v>
      </c>
      <c r="M245" s="1" t="s">
        <v>1557</v>
      </c>
      <c r="N245" s="1" t="s">
        <v>1560</v>
      </c>
      <c r="O245" s="1">
        <v>3343032004</v>
      </c>
      <c r="P245" s="1" t="s">
        <v>1561</v>
      </c>
      <c r="Q245" s="1" t="s">
        <v>25</v>
      </c>
      <c r="R245" s="1" t="s">
        <v>12657</v>
      </c>
      <c r="S245" s="1">
        <v>0</v>
      </c>
      <c r="T245" s="3">
        <v>102923.1</v>
      </c>
      <c r="U245" s="1">
        <v>72.989999999999995</v>
      </c>
      <c r="V245" s="1">
        <v>72.989999999999995</v>
      </c>
      <c r="W245" s="1">
        <v>72.989999999999995</v>
      </c>
      <c r="X245" s="1">
        <v>72.989999999999995</v>
      </c>
      <c r="Y245" s="1">
        <v>252</v>
      </c>
    </row>
    <row r="246" spans="1:25">
      <c r="A246" s="1" t="s">
        <v>1562</v>
      </c>
      <c r="B246" s="1" t="s">
        <v>1563</v>
      </c>
      <c r="C246" s="1" t="s">
        <v>1565</v>
      </c>
      <c r="D246" s="1" t="str">
        <f t="shared" si="6"/>
        <v>20024 GARBAGNATE MILANESE (MI)</v>
      </c>
      <c r="E246" s="1">
        <v>20024</v>
      </c>
      <c r="F246" s="1" t="s">
        <v>1566</v>
      </c>
      <c r="G246" s="1" t="s">
        <v>12655</v>
      </c>
      <c r="H246" s="1" t="s">
        <v>12666</v>
      </c>
      <c r="I246" s="1">
        <v>4653620965</v>
      </c>
      <c r="J246" s="5" t="str">
        <f t="shared" si="7"/>
        <v>04653620965</v>
      </c>
      <c r="K246" s="1" t="s">
        <v>12676</v>
      </c>
      <c r="L246" s="1" t="s">
        <v>12677</v>
      </c>
      <c r="M246" s="1" t="s">
        <v>1564</v>
      </c>
      <c r="N246" s="1" t="s">
        <v>1567</v>
      </c>
      <c r="P246" s="1" t="s">
        <v>1568</v>
      </c>
      <c r="Q246" s="1" t="s">
        <v>25</v>
      </c>
      <c r="R246" s="1" t="s">
        <v>12657</v>
      </c>
      <c r="S246" s="1">
        <v>0</v>
      </c>
      <c r="T246" s="1">
        <v>986.32</v>
      </c>
      <c r="U246" s="1">
        <v>-0.01</v>
      </c>
      <c r="V246" s="1">
        <v>-0.01</v>
      </c>
      <c r="W246" s="1">
        <v>-0.01</v>
      </c>
      <c r="X246" s="1">
        <v>-0.01</v>
      </c>
      <c r="Y246" s="1">
        <v>253</v>
      </c>
    </row>
    <row r="247" spans="1:25">
      <c r="A247" s="1" t="s">
        <v>1569</v>
      </c>
      <c r="B247" s="1" t="s">
        <v>1570</v>
      </c>
      <c r="C247" s="1" t="s">
        <v>1572</v>
      </c>
      <c r="D247" s="1" t="str">
        <f t="shared" si="6"/>
        <v>45100 ROVIGO (RO)</v>
      </c>
      <c r="E247" s="1">
        <v>45100</v>
      </c>
      <c r="F247" s="1" t="s">
        <v>1573</v>
      </c>
      <c r="G247" s="1" t="s">
        <v>12738</v>
      </c>
      <c r="H247" s="1" t="s">
        <v>12671</v>
      </c>
      <c r="I247" s="1">
        <v>993540293</v>
      </c>
      <c r="J247" s="5" t="str">
        <f t="shared" si="7"/>
        <v>0993540293</v>
      </c>
      <c r="K247" s="1" t="s">
        <v>28</v>
      </c>
      <c r="L247" s="1" t="s">
        <v>37</v>
      </c>
      <c r="M247" s="1" t="s">
        <v>1571</v>
      </c>
      <c r="N247" s="1" t="s">
        <v>1574</v>
      </c>
      <c r="P247" s="1" t="s">
        <v>1575</v>
      </c>
      <c r="Q247" s="1" t="s">
        <v>25</v>
      </c>
      <c r="R247" s="1" t="s">
        <v>12657</v>
      </c>
      <c r="S247" s="1">
        <v>0</v>
      </c>
      <c r="T247" s="3">
        <v>96670.74</v>
      </c>
      <c r="U247" s="1">
        <v>0</v>
      </c>
      <c r="V247" s="1">
        <v>0</v>
      </c>
      <c r="W247" s="1">
        <v>0</v>
      </c>
      <c r="X247" s="1">
        <v>0</v>
      </c>
      <c r="Y247" s="1">
        <v>254</v>
      </c>
    </row>
    <row r="248" spans="1:25">
      <c r="A248" s="1" t="s">
        <v>1576</v>
      </c>
      <c r="B248" s="1" t="s">
        <v>1577</v>
      </c>
      <c r="C248" s="1" t="s">
        <v>1579</v>
      </c>
      <c r="D248" s="1" t="str">
        <f t="shared" si="6"/>
        <v>15033 CASALE MONFERRATO (AL)</v>
      </c>
      <c r="E248" s="1">
        <v>15033</v>
      </c>
      <c r="F248" s="1" t="s">
        <v>1469</v>
      </c>
      <c r="G248" s="1" t="s">
        <v>12730</v>
      </c>
      <c r="H248" s="1" t="s">
        <v>12731</v>
      </c>
      <c r="I248" s="1">
        <v>891660060</v>
      </c>
      <c r="J248" s="5" t="str">
        <f t="shared" si="7"/>
        <v>0891660060</v>
      </c>
      <c r="K248" s="1" t="s">
        <v>28</v>
      </c>
      <c r="L248" s="1" t="s">
        <v>29</v>
      </c>
      <c r="M248" s="1" t="s">
        <v>1578</v>
      </c>
      <c r="N248" s="1" t="s">
        <v>1580</v>
      </c>
      <c r="P248" s="1" t="s">
        <v>1581</v>
      </c>
      <c r="Q248" s="1" t="s">
        <v>25</v>
      </c>
      <c r="R248" s="1" t="s">
        <v>12657</v>
      </c>
      <c r="S248" s="1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">
        <v>255</v>
      </c>
    </row>
    <row r="249" spans="1:25">
      <c r="A249" s="1" t="s">
        <v>1582</v>
      </c>
      <c r="B249" s="1" t="s">
        <v>1583</v>
      </c>
      <c r="C249" s="1" t="s">
        <v>1585</v>
      </c>
      <c r="D249" s="1" t="str">
        <f t="shared" si="6"/>
        <v>15067 NOVI LIGURE (AL)</v>
      </c>
      <c r="E249" s="1">
        <v>15067</v>
      </c>
      <c r="F249" s="1" t="s">
        <v>1586</v>
      </c>
      <c r="G249" s="1" t="s">
        <v>12730</v>
      </c>
      <c r="H249" s="1" t="s">
        <v>12731</v>
      </c>
      <c r="I249" s="1">
        <v>189710064</v>
      </c>
      <c r="J249" s="5" t="str">
        <f t="shared" si="7"/>
        <v>0189710064</v>
      </c>
      <c r="K249" s="1" t="s">
        <v>28</v>
      </c>
      <c r="L249" s="1" t="s">
        <v>45</v>
      </c>
      <c r="M249" s="1" t="s">
        <v>1584</v>
      </c>
      <c r="N249" s="1" t="s">
        <v>1587</v>
      </c>
      <c r="P249" s="1" t="s">
        <v>1588</v>
      </c>
      <c r="Q249" s="1" t="s">
        <v>25</v>
      </c>
      <c r="R249" s="1" t="s">
        <v>12657</v>
      </c>
      <c r="S249" s="1">
        <v>0</v>
      </c>
      <c r="T249" s="3">
        <v>2802.48</v>
      </c>
      <c r="U249" s="1">
        <v>0</v>
      </c>
      <c r="V249" s="1">
        <v>0</v>
      </c>
      <c r="W249" s="1">
        <v>0</v>
      </c>
      <c r="X249" s="1">
        <v>0</v>
      </c>
      <c r="Y249" s="1">
        <v>256</v>
      </c>
    </row>
    <row r="250" spans="1:25">
      <c r="A250" s="1" t="s">
        <v>1589</v>
      </c>
      <c r="B250" s="1" t="s">
        <v>1590</v>
      </c>
      <c r="C250" s="1" t="s">
        <v>1592</v>
      </c>
      <c r="D250" s="1" t="str">
        <f t="shared" si="6"/>
        <v>13045 GATTINARA (VC)</v>
      </c>
      <c r="E250" s="1">
        <v>13045</v>
      </c>
      <c r="F250" s="1" t="s">
        <v>1593</v>
      </c>
      <c r="G250" s="1" t="s">
        <v>12739</v>
      </c>
      <c r="H250" s="1" t="s">
        <v>12659</v>
      </c>
      <c r="I250" s="1">
        <v>377480025</v>
      </c>
      <c r="J250" s="5" t="str">
        <f t="shared" si="7"/>
        <v>0377480025</v>
      </c>
      <c r="K250" s="1" t="s">
        <v>12660</v>
      </c>
      <c r="L250" s="1" t="s">
        <v>12663</v>
      </c>
      <c r="M250" s="1" t="s">
        <v>1591</v>
      </c>
      <c r="N250" s="1" t="s">
        <v>1594</v>
      </c>
      <c r="P250" s="1" t="s">
        <v>1595</v>
      </c>
      <c r="Q250" s="1" t="s">
        <v>25</v>
      </c>
      <c r="R250" s="1" t="s">
        <v>12657</v>
      </c>
      <c r="S250" s="1">
        <v>0</v>
      </c>
      <c r="T250" s="3">
        <v>113193.41</v>
      </c>
      <c r="U250" s="1">
        <v>-36.479999999999997</v>
      </c>
      <c r="V250" s="1">
        <v>-36.479999999999997</v>
      </c>
      <c r="W250" s="1">
        <v>-36.479999999999997</v>
      </c>
      <c r="X250" s="1">
        <v>-36.479999999999997</v>
      </c>
      <c r="Y250" s="1">
        <v>257</v>
      </c>
    </row>
    <row r="251" spans="1:25">
      <c r="A251" s="1" t="s">
        <v>1596</v>
      </c>
      <c r="B251" s="1" t="s">
        <v>1597</v>
      </c>
      <c r="C251" s="1" t="s">
        <v>1599</v>
      </c>
      <c r="D251" s="1" t="str">
        <f t="shared" si="6"/>
        <v>15011 ACQUI TERME (AL)</v>
      </c>
      <c r="E251" s="1">
        <v>15011</v>
      </c>
      <c r="F251" s="1" t="s">
        <v>1600</v>
      </c>
      <c r="G251" s="1" t="s">
        <v>12730</v>
      </c>
      <c r="H251" s="1" t="s">
        <v>12731</v>
      </c>
      <c r="I251" s="1">
        <v>1498260064</v>
      </c>
      <c r="J251" s="5" t="str">
        <f t="shared" si="7"/>
        <v>01498260064</v>
      </c>
      <c r="K251" s="1" t="s">
        <v>28</v>
      </c>
      <c r="L251" s="1" t="s">
        <v>29</v>
      </c>
      <c r="M251" s="1" t="s">
        <v>1598</v>
      </c>
      <c r="N251" s="1" t="s">
        <v>1601</v>
      </c>
      <c r="O251" s="1">
        <v>3383077368</v>
      </c>
      <c r="P251" s="1" t="s">
        <v>1602</v>
      </c>
      <c r="Q251" s="1" t="s">
        <v>25</v>
      </c>
      <c r="R251" s="1" t="s">
        <v>12657</v>
      </c>
      <c r="S251" s="1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">
        <v>258</v>
      </c>
    </row>
    <row r="252" spans="1:25">
      <c r="A252" s="1" t="s">
        <v>1603</v>
      </c>
      <c r="B252" s="1" t="s">
        <v>1604</v>
      </c>
      <c r="C252" s="1" t="s">
        <v>1606</v>
      </c>
      <c r="D252" s="1" t="str">
        <f t="shared" si="6"/>
        <v>35010 CADONEGHE (PD)</v>
      </c>
      <c r="E252" s="1">
        <v>35010</v>
      </c>
      <c r="F252" s="1" t="s">
        <v>1607</v>
      </c>
      <c r="G252" s="1" t="s">
        <v>12691</v>
      </c>
      <c r="H252" s="1" t="s">
        <v>12740</v>
      </c>
      <c r="I252" s="1">
        <v>1761770286</v>
      </c>
      <c r="J252" s="5" t="str">
        <f t="shared" si="7"/>
        <v>01761770286</v>
      </c>
      <c r="K252" s="1" t="s">
        <v>28</v>
      </c>
      <c r="L252" s="1" t="s">
        <v>45</v>
      </c>
      <c r="M252" s="1" t="s">
        <v>1605</v>
      </c>
      <c r="N252" s="1" t="s">
        <v>1608</v>
      </c>
      <c r="P252" s="1" t="s">
        <v>1609</v>
      </c>
      <c r="Q252" s="1" t="s">
        <v>25</v>
      </c>
      <c r="R252" s="1" t="s">
        <v>12657</v>
      </c>
      <c r="S252" s="1">
        <v>0</v>
      </c>
      <c r="T252" s="3">
        <v>1133.5</v>
      </c>
      <c r="U252" s="1">
        <v>0</v>
      </c>
      <c r="V252" s="1">
        <v>0</v>
      </c>
      <c r="W252" s="1">
        <v>0</v>
      </c>
      <c r="X252" s="1">
        <v>0</v>
      </c>
      <c r="Y252" s="1">
        <v>259</v>
      </c>
    </row>
    <row r="253" spans="1:25">
      <c r="A253" s="1" t="s">
        <v>1610</v>
      </c>
      <c r="B253" s="1" t="s">
        <v>1611</v>
      </c>
      <c r="C253" s="1" t="s">
        <v>1613</v>
      </c>
      <c r="D253" s="1" t="str">
        <f t="shared" si="6"/>
        <v>20158 MILANO (MI)</v>
      </c>
      <c r="E253" s="1">
        <v>20158</v>
      </c>
      <c r="F253" s="1" t="s">
        <v>103</v>
      </c>
      <c r="G253" s="1" t="s">
        <v>12655</v>
      </c>
      <c r="H253" s="1" t="s">
        <v>12664</v>
      </c>
      <c r="I253" s="1">
        <v>10630550159</v>
      </c>
      <c r="J253" s="5" t="str">
        <f t="shared" si="7"/>
        <v>010630550159</v>
      </c>
      <c r="K253" s="1" t="s">
        <v>28</v>
      </c>
      <c r="L253" s="1" t="s">
        <v>29</v>
      </c>
      <c r="M253" s="1" t="s">
        <v>1612</v>
      </c>
      <c r="N253" s="1" t="s">
        <v>1614</v>
      </c>
      <c r="P253" s="1" t="s">
        <v>1615</v>
      </c>
      <c r="Q253" s="1" t="s">
        <v>25</v>
      </c>
      <c r="R253" s="1" t="s">
        <v>12657</v>
      </c>
      <c r="S253" s="1">
        <v>0</v>
      </c>
      <c r="T253" s="3">
        <v>1500.47</v>
      </c>
      <c r="U253" s="1">
        <v>0</v>
      </c>
      <c r="V253" s="1">
        <v>0</v>
      </c>
      <c r="W253" s="1">
        <v>0</v>
      </c>
      <c r="X253" s="1">
        <v>0</v>
      </c>
      <c r="Y253" s="1">
        <v>260</v>
      </c>
    </row>
    <row r="254" spans="1:25">
      <c r="A254" s="1" t="s">
        <v>1616</v>
      </c>
      <c r="B254" s="1" t="s">
        <v>1617</v>
      </c>
      <c r="C254" s="1" t="s">
        <v>1619</v>
      </c>
      <c r="D254" s="1" t="str">
        <f t="shared" si="6"/>
        <v>36016 THIENE (VI)</v>
      </c>
      <c r="E254" s="1">
        <v>36016</v>
      </c>
      <c r="F254" s="1" t="s">
        <v>1620</v>
      </c>
      <c r="G254" s="1" t="s">
        <v>12741</v>
      </c>
      <c r="H254" s="1" t="s">
        <v>12671</v>
      </c>
      <c r="I254" s="1">
        <v>703370247</v>
      </c>
      <c r="J254" s="5" t="str">
        <f t="shared" si="7"/>
        <v>0703370247</v>
      </c>
      <c r="K254" s="1" t="s">
        <v>28</v>
      </c>
      <c r="L254" s="1" t="s">
        <v>45</v>
      </c>
      <c r="M254" s="1" t="s">
        <v>1618</v>
      </c>
      <c r="N254" s="1" t="s">
        <v>1621</v>
      </c>
      <c r="P254" s="1" t="s">
        <v>1622</v>
      </c>
      <c r="Q254" s="1" t="s">
        <v>25</v>
      </c>
      <c r="R254" s="1" t="s">
        <v>12657</v>
      </c>
      <c r="S254" s="1">
        <v>0</v>
      </c>
      <c r="T254" s="3">
        <v>10457.030000000001</v>
      </c>
      <c r="U254" s="1">
        <v>0</v>
      </c>
      <c r="V254" s="1">
        <v>0</v>
      </c>
      <c r="W254" s="1">
        <v>0</v>
      </c>
      <c r="X254" s="1">
        <v>0</v>
      </c>
      <c r="Y254" s="1">
        <v>261</v>
      </c>
    </row>
    <row r="255" spans="1:25">
      <c r="A255" s="1" t="s">
        <v>1623</v>
      </c>
      <c r="B255" s="1" t="s">
        <v>1624</v>
      </c>
      <c r="C255" s="1" t="s">
        <v>1626</v>
      </c>
      <c r="D255" s="1" t="str">
        <f t="shared" si="6"/>
        <v>28100 NOVARA (NO)</v>
      </c>
      <c r="E255" s="1">
        <v>28100</v>
      </c>
      <c r="F255" s="1" t="s">
        <v>1627</v>
      </c>
      <c r="G255" s="1" t="s">
        <v>12683</v>
      </c>
      <c r="H255" s="1" t="s">
        <v>12731</v>
      </c>
      <c r="I255" s="1">
        <v>141350033</v>
      </c>
      <c r="J255" s="5" t="str">
        <f t="shared" si="7"/>
        <v>0141350033</v>
      </c>
      <c r="K255" s="1" t="s">
        <v>28</v>
      </c>
      <c r="L255" s="1" t="s">
        <v>45</v>
      </c>
      <c r="M255" s="1" t="s">
        <v>1625</v>
      </c>
      <c r="N255" s="1" t="s">
        <v>1628</v>
      </c>
      <c r="P255" s="1" t="s">
        <v>1629</v>
      </c>
      <c r="Q255" s="1" t="s">
        <v>25</v>
      </c>
      <c r="R255" s="1" t="s">
        <v>12657</v>
      </c>
      <c r="S255" s="1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">
        <v>262</v>
      </c>
    </row>
    <row r="256" spans="1:25">
      <c r="A256" s="1" t="s">
        <v>1630</v>
      </c>
      <c r="B256" s="1" t="s">
        <v>1631</v>
      </c>
      <c r="C256" s="1" t="s">
        <v>1633</v>
      </c>
      <c r="D256" s="1" t="str">
        <f t="shared" si="6"/>
        <v>36010 CARRE' (VI)</v>
      </c>
      <c r="E256" s="1">
        <v>36010</v>
      </c>
      <c r="F256" s="1" t="s">
        <v>1634</v>
      </c>
      <c r="G256" s="1" t="s">
        <v>12741</v>
      </c>
      <c r="H256" s="1" t="s">
        <v>12671</v>
      </c>
      <c r="I256" s="1">
        <v>880700240</v>
      </c>
      <c r="J256" s="5" t="str">
        <f t="shared" si="7"/>
        <v>0880700240</v>
      </c>
      <c r="K256" s="1" t="s">
        <v>28</v>
      </c>
      <c r="L256" s="1" t="s">
        <v>45</v>
      </c>
      <c r="M256" s="1" t="s">
        <v>1632</v>
      </c>
      <c r="N256" s="1" t="s">
        <v>1635</v>
      </c>
      <c r="P256" s="1" t="s">
        <v>1636</v>
      </c>
      <c r="Q256" s="1" t="s">
        <v>25</v>
      </c>
      <c r="R256" s="1" t="s">
        <v>12657</v>
      </c>
      <c r="S256" s="1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">
        <v>263</v>
      </c>
    </row>
    <row r="257" spans="1:25">
      <c r="A257" s="1" t="s">
        <v>1637</v>
      </c>
      <c r="B257" s="1" t="s">
        <v>1638</v>
      </c>
      <c r="C257" s="1" t="s">
        <v>1640</v>
      </c>
      <c r="D257" s="1" t="str">
        <f t="shared" si="6"/>
        <v>28078 ROMAGNANO SESIA (NO)</v>
      </c>
      <c r="E257" s="1">
        <v>28078</v>
      </c>
      <c r="F257" s="1" t="s">
        <v>1641</v>
      </c>
      <c r="G257" s="1" t="s">
        <v>12683</v>
      </c>
      <c r="H257" s="1" t="s">
        <v>12731</v>
      </c>
      <c r="I257" s="1">
        <v>1310080039</v>
      </c>
      <c r="J257" s="5" t="str">
        <f t="shared" si="7"/>
        <v>01310080039</v>
      </c>
      <c r="K257" s="1" t="s">
        <v>28</v>
      </c>
      <c r="L257" s="1" t="s">
        <v>45</v>
      </c>
      <c r="M257" s="1" t="s">
        <v>1639</v>
      </c>
      <c r="N257" s="1" t="s">
        <v>1642</v>
      </c>
      <c r="P257" s="1" t="s">
        <v>1643</v>
      </c>
      <c r="Q257" s="1" t="s">
        <v>25</v>
      </c>
      <c r="R257" s="1" t="s">
        <v>12657</v>
      </c>
      <c r="S257" s="1">
        <v>0</v>
      </c>
      <c r="T257" s="3">
        <v>2673.77</v>
      </c>
      <c r="U257" s="1">
        <v>0</v>
      </c>
      <c r="V257" s="1">
        <v>0</v>
      </c>
      <c r="W257" s="1">
        <v>0</v>
      </c>
      <c r="X257" s="1">
        <v>0</v>
      </c>
      <c r="Y257" s="1">
        <v>264</v>
      </c>
    </row>
    <row r="258" spans="1:25">
      <c r="A258" s="1" t="s">
        <v>1644</v>
      </c>
      <c r="B258" s="1" t="s">
        <v>1645</v>
      </c>
      <c r="C258" s="1" t="s">
        <v>1647</v>
      </c>
      <c r="D258" s="1" t="str">
        <f t="shared" si="6"/>
        <v>28041 ARONA (NO)</v>
      </c>
      <c r="E258" s="1">
        <v>28041</v>
      </c>
      <c r="F258" s="1" t="s">
        <v>1648</v>
      </c>
      <c r="G258" s="1" t="s">
        <v>12683</v>
      </c>
      <c r="H258" s="1" t="s">
        <v>12694</v>
      </c>
      <c r="I258" s="1">
        <v>857520035</v>
      </c>
      <c r="J258" s="5" t="str">
        <f t="shared" si="7"/>
        <v>0857520035</v>
      </c>
      <c r="K258" s="1" t="s">
        <v>28</v>
      </c>
      <c r="L258" s="1" t="s">
        <v>45</v>
      </c>
      <c r="M258" s="1" t="s">
        <v>1646</v>
      </c>
      <c r="N258" s="1">
        <v>32246861</v>
      </c>
      <c r="P258" s="1" t="s">
        <v>1649</v>
      </c>
      <c r="Q258" s="1" t="s">
        <v>25</v>
      </c>
      <c r="R258" s="1" t="s">
        <v>12657</v>
      </c>
      <c r="S258" s="1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">
        <v>265</v>
      </c>
    </row>
    <row r="259" spans="1:25">
      <c r="A259" s="1" t="s">
        <v>1650</v>
      </c>
      <c r="B259" s="1" t="s">
        <v>1651</v>
      </c>
      <c r="C259" s="1" t="s">
        <v>1653</v>
      </c>
      <c r="D259" s="1" t="str">
        <f t="shared" ref="D259:D322" si="8">CONCATENATE(E259," ",F259," ","(", G259,")")</f>
        <v>10086 RIVAROLO CANAVESE (TO)</v>
      </c>
      <c r="E259" s="1">
        <v>10086</v>
      </c>
      <c r="F259" s="1" t="s">
        <v>1654</v>
      </c>
      <c r="G259" s="1" t="s">
        <v>12693</v>
      </c>
      <c r="H259" s="1" t="s">
        <v>12694</v>
      </c>
      <c r="I259" s="1">
        <v>7695740014</v>
      </c>
      <c r="J259" s="5" t="str">
        <f t="shared" ref="J259:J322" si="9">CONCATENATE(0,I259)</f>
        <v>07695740014</v>
      </c>
      <c r="K259" s="1" t="s">
        <v>12660</v>
      </c>
      <c r="L259" s="1" t="s">
        <v>12677</v>
      </c>
      <c r="M259" s="1" t="s">
        <v>1652</v>
      </c>
      <c r="N259" s="1" t="s">
        <v>1655</v>
      </c>
      <c r="P259" s="1" t="s">
        <v>1656</v>
      </c>
      <c r="Q259" s="1" t="s">
        <v>25</v>
      </c>
      <c r="R259" s="1" t="s">
        <v>12657</v>
      </c>
      <c r="S259" s="1">
        <v>0</v>
      </c>
      <c r="T259" s="3">
        <v>15258.45</v>
      </c>
      <c r="U259" s="1">
        <v>-132.26</v>
      </c>
      <c r="V259" s="1">
        <v>-132.26</v>
      </c>
      <c r="W259" s="1">
        <v>-132.26</v>
      </c>
      <c r="X259" s="1">
        <v>-132.26</v>
      </c>
      <c r="Y259" s="1">
        <v>266</v>
      </c>
    </row>
    <row r="260" spans="1:25">
      <c r="A260" s="1" t="s">
        <v>1657</v>
      </c>
      <c r="B260" s="1" t="s">
        <v>1658</v>
      </c>
      <c r="C260" s="1" t="s">
        <v>1660</v>
      </c>
      <c r="D260" s="1" t="str">
        <f t="shared" si="8"/>
        <v>15030 CASALE POPOLO (AL)</v>
      </c>
      <c r="E260" s="1">
        <v>15030</v>
      </c>
      <c r="F260" s="1" t="s">
        <v>1661</v>
      </c>
      <c r="G260" s="1" t="s">
        <v>12730</v>
      </c>
      <c r="H260" s="1" t="s">
        <v>12731</v>
      </c>
      <c r="I260" s="1">
        <v>1844150068</v>
      </c>
      <c r="J260" s="5" t="str">
        <f t="shared" si="9"/>
        <v>01844150068</v>
      </c>
      <c r="K260" s="1" t="s">
        <v>28</v>
      </c>
      <c r="L260" s="1" t="s">
        <v>45</v>
      </c>
      <c r="M260" s="1" t="s">
        <v>1659</v>
      </c>
      <c r="N260" s="1" t="s">
        <v>1662</v>
      </c>
      <c r="Q260" s="1" t="s">
        <v>25</v>
      </c>
      <c r="R260" s="1" t="s">
        <v>12657</v>
      </c>
      <c r="S260" s="1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">
        <v>267</v>
      </c>
    </row>
    <row r="261" spans="1:25">
      <c r="A261" s="1" t="s">
        <v>1663</v>
      </c>
      <c r="B261" s="1" t="s">
        <v>1664</v>
      </c>
      <c r="C261" s="1" t="s">
        <v>1666</v>
      </c>
      <c r="D261" s="1" t="str">
        <f t="shared" si="8"/>
        <v>47122 FORLI' (FC)</v>
      </c>
      <c r="E261" s="1">
        <v>47122</v>
      </c>
      <c r="F261" s="1" t="s">
        <v>1667</v>
      </c>
      <c r="G261" s="1" t="s">
        <v>12742</v>
      </c>
      <c r="H261" s="1" t="s">
        <v>12727</v>
      </c>
      <c r="I261" s="1">
        <v>910290402</v>
      </c>
      <c r="J261" s="5" t="str">
        <f t="shared" si="9"/>
        <v>0910290402</v>
      </c>
      <c r="K261" s="1" t="s">
        <v>28</v>
      </c>
      <c r="L261" s="1" t="s">
        <v>45</v>
      </c>
      <c r="M261" s="1" t="s">
        <v>1665</v>
      </c>
      <c r="N261" s="1" t="s">
        <v>1668</v>
      </c>
      <c r="P261" s="1" t="s">
        <v>1669</v>
      </c>
      <c r="Q261" s="1" t="s">
        <v>25</v>
      </c>
      <c r="R261" s="1" t="s">
        <v>12657</v>
      </c>
      <c r="S261" s="1">
        <v>0</v>
      </c>
      <c r="T261" s="3">
        <v>3158</v>
      </c>
      <c r="U261" s="1">
        <v>0</v>
      </c>
      <c r="V261" s="1">
        <v>0</v>
      </c>
      <c r="W261" s="1">
        <v>0</v>
      </c>
      <c r="X261" s="1">
        <v>0</v>
      </c>
      <c r="Y261" s="1">
        <v>268</v>
      </c>
    </row>
    <row r="262" spans="1:25">
      <c r="A262" s="1" t="s">
        <v>1670</v>
      </c>
      <c r="B262" s="1" t="s">
        <v>1671</v>
      </c>
      <c r="C262" s="1" t="s">
        <v>1673</v>
      </c>
      <c r="D262" s="1" t="str">
        <f t="shared" si="8"/>
        <v>15033 CASALE MONFERRATO (AL)</v>
      </c>
      <c r="E262" s="1">
        <v>15033</v>
      </c>
      <c r="F262" s="1" t="s">
        <v>1469</v>
      </c>
      <c r="G262" s="1" t="s">
        <v>12730</v>
      </c>
      <c r="H262" s="1" t="s">
        <v>12731</v>
      </c>
      <c r="I262" s="1">
        <v>1532740063</v>
      </c>
      <c r="J262" s="5" t="str">
        <f t="shared" si="9"/>
        <v>01532740063</v>
      </c>
      <c r="K262" s="1" t="s">
        <v>28</v>
      </c>
      <c r="L262" s="1" t="s">
        <v>45</v>
      </c>
      <c r="M262" s="1" t="s">
        <v>1672</v>
      </c>
      <c r="N262" s="1" t="s">
        <v>1674</v>
      </c>
      <c r="P262" s="1" t="s">
        <v>1675</v>
      </c>
      <c r="Q262" s="1" t="s">
        <v>25</v>
      </c>
      <c r="R262" s="1" t="s">
        <v>12657</v>
      </c>
      <c r="S262" s="1">
        <v>0</v>
      </c>
      <c r="T262" s="3">
        <v>11570.72</v>
      </c>
      <c r="U262" s="1">
        <v>0</v>
      </c>
      <c r="V262" s="1">
        <v>0</v>
      </c>
      <c r="W262" s="1">
        <v>0</v>
      </c>
      <c r="X262" s="1">
        <v>0</v>
      </c>
      <c r="Y262" s="1">
        <v>269</v>
      </c>
    </row>
    <row r="263" spans="1:25">
      <c r="A263" s="1" t="s">
        <v>1676</v>
      </c>
      <c r="B263" s="1" t="s">
        <v>1677</v>
      </c>
      <c r="C263" s="1" t="s">
        <v>1679</v>
      </c>
      <c r="D263" s="1" t="str">
        <f t="shared" si="8"/>
        <v>36060 ROMANO D'EZZELINO (VI)</v>
      </c>
      <c r="E263" s="1">
        <v>36060</v>
      </c>
      <c r="F263" s="1" t="s">
        <v>1680</v>
      </c>
      <c r="G263" s="1" t="s">
        <v>12741</v>
      </c>
      <c r="H263" s="1" t="s">
        <v>12671</v>
      </c>
      <c r="I263" s="1">
        <v>1743070243</v>
      </c>
      <c r="J263" s="5" t="str">
        <f t="shared" si="9"/>
        <v>01743070243</v>
      </c>
      <c r="K263" s="1" t="s">
        <v>28</v>
      </c>
      <c r="L263" s="1" t="s">
        <v>45</v>
      </c>
      <c r="M263" s="1" t="s">
        <v>1678</v>
      </c>
      <c r="N263" s="1" t="s">
        <v>1681</v>
      </c>
      <c r="P263" s="1" t="s">
        <v>1682</v>
      </c>
      <c r="Q263" s="1" t="s">
        <v>25</v>
      </c>
      <c r="R263" s="1" t="s">
        <v>12657</v>
      </c>
      <c r="S263" s="1">
        <v>0</v>
      </c>
      <c r="T263" s="3">
        <v>11310.45</v>
      </c>
      <c r="U263" s="1">
        <v>0</v>
      </c>
      <c r="V263" s="1">
        <v>0</v>
      </c>
      <c r="W263" s="1">
        <v>0</v>
      </c>
      <c r="X263" s="1">
        <v>0</v>
      </c>
      <c r="Y263" s="1">
        <v>270</v>
      </c>
    </row>
    <row r="264" spans="1:25">
      <c r="A264" s="1" t="s">
        <v>1683</v>
      </c>
      <c r="B264" s="1" t="s">
        <v>1684</v>
      </c>
      <c r="C264" s="1" t="s">
        <v>1686</v>
      </c>
      <c r="D264" s="1" t="str">
        <f t="shared" si="8"/>
        <v>28100 NOVARA (NO)</v>
      </c>
      <c r="E264" s="1">
        <v>28100</v>
      </c>
      <c r="F264" s="1" t="s">
        <v>1627</v>
      </c>
      <c r="G264" s="1" t="s">
        <v>12683</v>
      </c>
      <c r="H264" s="1" t="s">
        <v>12731</v>
      </c>
      <c r="I264" s="1">
        <v>222990038</v>
      </c>
      <c r="J264" s="5" t="str">
        <f t="shared" si="9"/>
        <v>0222990038</v>
      </c>
      <c r="K264" s="1" t="s">
        <v>28</v>
      </c>
      <c r="L264" s="1" t="s">
        <v>45</v>
      </c>
      <c r="M264" s="1" t="s">
        <v>1685</v>
      </c>
      <c r="N264" s="1" t="s">
        <v>1687</v>
      </c>
      <c r="P264" s="1" t="s">
        <v>1688</v>
      </c>
      <c r="Q264" s="1" t="s">
        <v>25</v>
      </c>
      <c r="R264" s="1" t="s">
        <v>12657</v>
      </c>
      <c r="S264" s="1">
        <v>0</v>
      </c>
      <c r="T264" s="1">
        <v>469.71</v>
      </c>
      <c r="U264" s="1">
        <v>0</v>
      </c>
      <c r="V264" s="1">
        <v>0</v>
      </c>
      <c r="W264" s="1">
        <v>0</v>
      </c>
      <c r="X264" s="1">
        <v>0</v>
      </c>
      <c r="Y264" s="1">
        <v>271</v>
      </c>
    </row>
    <row r="265" spans="1:25">
      <c r="A265" s="1" t="s">
        <v>1689</v>
      </c>
      <c r="B265" s="1" t="s">
        <v>1690</v>
      </c>
      <c r="C265" s="1" t="s">
        <v>1692</v>
      </c>
      <c r="D265" s="1" t="str">
        <f t="shared" si="8"/>
        <v>13100 VERCELLI (VC)</v>
      </c>
      <c r="E265" s="1">
        <v>13100</v>
      </c>
      <c r="F265" s="1" t="s">
        <v>1693</v>
      </c>
      <c r="G265" s="1" t="s">
        <v>12739</v>
      </c>
      <c r="H265" s="1" t="s">
        <v>12731</v>
      </c>
      <c r="I265" s="1">
        <v>1420170068</v>
      </c>
      <c r="J265" s="5" t="str">
        <f t="shared" si="9"/>
        <v>01420170068</v>
      </c>
      <c r="K265" s="1" t="s">
        <v>28</v>
      </c>
      <c r="L265" s="1" t="s">
        <v>45</v>
      </c>
      <c r="M265" s="1" t="s">
        <v>1691</v>
      </c>
      <c r="N265" s="1" t="s">
        <v>1694</v>
      </c>
      <c r="P265" s="1" t="s">
        <v>1695</v>
      </c>
      <c r="Q265" s="1" t="s">
        <v>25</v>
      </c>
      <c r="R265" s="1" t="s">
        <v>12657</v>
      </c>
      <c r="S265" s="1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">
        <v>272</v>
      </c>
    </row>
    <row r="266" spans="1:25">
      <c r="A266" s="1" t="s">
        <v>1696</v>
      </c>
      <c r="B266" s="1" t="s">
        <v>1697</v>
      </c>
      <c r="C266" s="1" t="s">
        <v>1699</v>
      </c>
      <c r="D266" s="1" t="str">
        <f t="shared" si="8"/>
        <v>37013 CAPRINO VERONESE (VR)</v>
      </c>
      <c r="E266" s="1">
        <v>37013</v>
      </c>
      <c r="F266" s="1" t="s">
        <v>1700</v>
      </c>
      <c r="G266" s="1" t="s">
        <v>12743</v>
      </c>
      <c r="H266" s="1" t="s">
        <v>12671</v>
      </c>
      <c r="I266" s="1">
        <v>662080233</v>
      </c>
      <c r="J266" s="5" t="str">
        <f t="shared" si="9"/>
        <v>0662080233</v>
      </c>
      <c r="K266" s="1" t="s">
        <v>28</v>
      </c>
      <c r="L266" s="1" t="s">
        <v>45</v>
      </c>
      <c r="M266" s="1" t="s">
        <v>1698</v>
      </c>
      <c r="N266" s="1" t="s">
        <v>1701</v>
      </c>
      <c r="P266" s="1" t="s">
        <v>1702</v>
      </c>
      <c r="Q266" s="1" t="s">
        <v>25</v>
      </c>
      <c r="R266" s="1" t="s">
        <v>12657</v>
      </c>
      <c r="S266" s="1">
        <v>0</v>
      </c>
      <c r="T266" s="3">
        <v>1204.2</v>
      </c>
      <c r="U266" s="1">
        <v>0</v>
      </c>
      <c r="V266" s="1">
        <v>0</v>
      </c>
      <c r="W266" s="1">
        <v>0</v>
      </c>
      <c r="X266" s="1">
        <v>0</v>
      </c>
      <c r="Y266" s="1">
        <v>273</v>
      </c>
    </row>
    <row r="267" spans="1:25">
      <c r="A267" s="1" t="s">
        <v>1703</v>
      </c>
      <c r="B267" s="1" t="s">
        <v>1704</v>
      </c>
      <c r="C267" s="1" t="s">
        <v>1706</v>
      </c>
      <c r="D267" s="1" t="str">
        <f t="shared" si="8"/>
        <v>12064 LA MORRA (CN)</v>
      </c>
      <c r="E267" s="1">
        <v>12064</v>
      </c>
      <c r="F267" s="1" t="s">
        <v>1707</v>
      </c>
      <c r="G267" s="1" t="s">
        <v>12734</v>
      </c>
      <c r="H267" s="1" t="s">
        <v>12694</v>
      </c>
      <c r="I267" s="1">
        <v>2878290044</v>
      </c>
      <c r="J267" s="5" t="str">
        <f t="shared" si="9"/>
        <v>02878290044</v>
      </c>
      <c r="K267" s="1" t="s">
        <v>12660</v>
      </c>
      <c r="L267" s="1" t="s">
        <v>12677</v>
      </c>
      <c r="M267" s="1" t="s">
        <v>1705</v>
      </c>
      <c r="N267" s="1" t="s">
        <v>1708</v>
      </c>
      <c r="P267" s="1" t="s">
        <v>1709</v>
      </c>
      <c r="Q267" s="1" t="s">
        <v>25</v>
      </c>
      <c r="R267" s="1" t="s">
        <v>12657</v>
      </c>
      <c r="S267" s="1">
        <v>0</v>
      </c>
      <c r="T267" s="3">
        <v>1717.02</v>
      </c>
      <c r="U267" s="1">
        <v>0</v>
      </c>
      <c r="V267" s="1">
        <v>0</v>
      </c>
      <c r="W267" s="1">
        <v>0</v>
      </c>
      <c r="X267" s="1">
        <v>0</v>
      </c>
      <c r="Y267" s="1">
        <v>274</v>
      </c>
    </row>
    <row r="268" spans="1:25">
      <c r="A268" s="1" t="s">
        <v>1710</v>
      </c>
      <c r="B268" s="1" t="s">
        <v>1711</v>
      </c>
      <c r="C268" s="1" t="s">
        <v>1713</v>
      </c>
      <c r="D268" s="1" t="str">
        <f t="shared" si="8"/>
        <v>15100 ALESSANDRIA (AL)</v>
      </c>
      <c r="E268" s="1">
        <v>15100</v>
      </c>
      <c r="F268" s="1" t="s">
        <v>1714</v>
      </c>
      <c r="G268" s="1" t="s">
        <v>12730</v>
      </c>
      <c r="H268" s="1" t="s">
        <v>12731</v>
      </c>
      <c r="I268" s="1">
        <v>2045330061</v>
      </c>
      <c r="J268" s="5" t="str">
        <f t="shared" si="9"/>
        <v>02045330061</v>
      </c>
      <c r="K268" s="1" t="s">
        <v>12660</v>
      </c>
      <c r="L268" s="1" t="s">
        <v>12677</v>
      </c>
      <c r="M268" s="1" t="s">
        <v>1712</v>
      </c>
      <c r="N268" s="1" t="s">
        <v>1715</v>
      </c>
      <c r="P268" s="1" t="s">
        <v>1716</v>
      </c>
      <c r="Q268" s="1" t="s">
        <v>25</v>
      </c>
      <c r="R268" s="1" t="s">
        <v>12657</v>
      </c>
      <c r="S268" s="1">
        <v>0</v>
      </c>
      <c r="T268" s="3">
        <v>6713.57</v>
      </c>
      <c r="U268" s="1">
        <v>0</v>
      </c>
      <c r="V268" s="1">
        <v>0</v>
      </c>
      <c r="W268" s="1">
        <v>0</v>
      </c>
      <c r="X268" s="1">
        <v>0</v>
      </c>
      <c r="Y268" s="1">
        <v>275</v>
      </c>
    </row>
    <row r="269" spans="1:25">
      <c r="A269" s="1" t="s">
        <v>1717</v>
      </c>
      <c r="B269" s="1" t="s">
        <v>1718</v>
      </c>
      <c r="C269" s="1" t="s">
        <v>1720</v>
      </c>
      <c r="D269" s="1" t="str">
        <f t="shared" si="8"/>
        <v>12073 CEVA (CN)</v>
      </c>
      <c r="E269" s="1">
        <v>12073</v>
      </c>
      <c r="F269" s="1" t="s">
        <v>1721</v>
      </c>
      <c r="G269" s="1" t="s">
        <v>12734</v>
      </c>
      <c r="H269" s="1" t="s">
        <v>12735</v>
      </c>
      <c r="I269" s="1">
        <v>2861900047</v>
      </c>
      <c r="J269" s="5" t="str">
        <f t="shared" si="9"/>
        <v>02861900047</v>
      </c>
      <c r="K269" s="1" t="s">
        <v>28</v>
      </c>
      <c r="L269" s="1" t="s">
        <v>45</v>
      </c>
      <c r="M269" s="1" t="s">
        <v>1719</v>
      </c>
      <c r="N269" s="1" t="s">
        <v>1722</v>
      </c>
      <c r="P269" s="1" t="s">
        <v>1723</v>
      </c>
      <c r="Q269" s="1" t="s">
        <v>25</v>
      </c>
      <c r="R269" s="1" t="s">
        <v>12657</v>
      </c>
      <c r="S269" s="1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">
        <v>276</v>
      </c>
    </row>
    <row r="270" spans="1:25">
      <c r="A270" s="1" t="s">
        <v>1724</v>
      </c>
      <c r="B270" s="1" t="s">
        <v>1725</v>
      </c>
      <c r="C270" s="1" t="s">
        <v>1727</v>
      </c>
      <c r="D270" s="1" t="str">
        <f t="shared" si="8"/>
        <v>20016 PERO (MI)</v>
      </c>
      <c r="E270" s="1">
        <v>20016</v>
      </c>
      <c r="F270" s="1" t="s">
        <v>222</v>
      </c>
      <c r="G270" s="1" t="s">
        <v>12655</v>
      </c>
      <c r="H270" s="1" t="s">
        <v>12664</v>
      </c>
      <c r="I270" s="1">
        <v>7415890156</v>
      </c>
      <c r="J270" s="5" t="str">
        <f t="shared" si="9"/>
        <v>07415890156</v>
      </c>
      <c r="K270" s="1" t="s">
        <v>28</v>
      </c>
      <c r="L270" s="1" t="s">
        <v>37</v>
      </c>
      <c r="M270" s="1" t="s">
        <v>1726</v>
      </c>
      <c r="N270" s="1" t="s">
        <v>1728</v>
      </c>
      <c r="P270" s="1" t="s">
        <v>1729</v>
      </c>
      <c r="Q270" s="1" t="s">
        <v>25</v>
      </c>
      <c r="R270" s="1" t="s">
        <v>12657</v>
      </c>
      <c r="S270" s="1">
        <v>0</v>
      </c>
      <c r="T270" s="3">
        <v>17875.64</v>
      </c>
      <c r="U270" s="1">
        <v>0</v>
      </c>
      <c r="V270" s="1">
        <v>0</v>
      </c>
      <c r="W270" s="1">
        <v>0</v>
      </c>
      <c r="X270" s="1">
        <v>0</v>
      </c>
      <c r="Y270" s="1">
        <v>277</v>
      </c>
    </row>
    <row r="271" spans="1:25">
      <c r="A271" s="1" t="s">
        <v>1730</v>
      </c>
      <c r="B271" s="1" t="s">
        <v>1731</v>
      </c>
      <c r="C271" s="1" t="s">
        <v>1733</v>
      </c>
      <c r="D271" s="1" t="str">
        <f t="shared" si="8"/>
        <v>15011 ACQUI TERME (AL)</v>
      </c>
      <c r="E271" s="1">
        <v>15011</v>
      </c>
      <c r="F271" s="1" t="s">
        <v>1600</v>
      </c>
      <c r="G271" s="1" t="s">
        <v>12730</v>
      </c>
      <c r="H271" s="1" t="s">
        <v>12731</v>
      </c>
      <c r="I271" s="1">
        <v>1571040060</v>
      </c>
      <c r="J271" s="5" t="str">
        <f t="shared" si="9"/>
        <v>01571040060</v>
      </c>
      <c r="K271" s="1" t="s">
        <v>28</v>
      </c>
      <c r="L271" s="1" t="s">
        <v>45</v>
      </c>
      <c r="M271" s="1" t="s">
        <v>1732</v>
      </c>
      <c r="N271" s="1" t="s">
        <v>1734</v>
      </c>
      <c r="P271" s="1" t="s">
        <v>1735</v>
      </c>
      <c r="Q271" s="1" t="s">
        <v>25</v>
      </c>
      <c r="R271" s="1" t="s">
        <v>12657</v>
      </c>
      <c r="S271" s="1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">
        <v>278</v>
      </c>
    </row>
    <row r="272" spans="1:25">
      <c r="A272" s="1" t="s">
        <v>1736</v>
      </c>
      <c r="B272" s="1" t="s">
        <v>1737</v>
      </c>
      <c r="C272" s="1" t="s">
        <v>1739</v>
      </c>
      <c r="D272" s="1" t="str">
        <f t="shared" si="8"/>
        <v>20154 MILANO (MI)</v>
      </c>
      <c r="E272" s="1">
        <v>20154</v>
      </c>
      <c r="F272" s="1" t="s">
        <v>103</v>
      </c>
      <c r="G272" s="1" t="s">
        <v>12655</v>
      </c>
      <c r="H272" s="1" t="s">
        <v>12664</v>
      </c>
      <c r="I272" s="1">
        <v>6322190965</v>
      </c>
      <c r="J272" s="5" t="str">
        <f t="shared" si="9"/>
        <v>06322190965</v>
      </c>
      <c r="K272" s="1" t="s">
        <v>28</v>
      </c>
      <c r="L272" s="1" t="s">
        <v>45</v>
      </c>
      <c r="M272" s="1" t="s">
        <v>1738</v>
      </c>
      <c r="N272" s="1" t="s">
        <v>1740</v>
      </c>
      <c r="P272" s="1" t="s">
        <v>1741</v>
      </c>
      <c r="Q272" s="1" t="s">
        <v>25</v>
      </c>
      <c r="R272" s="1" t="s">
        <v>12657</v>
      </c>
      <c r="S272" s="1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">
        <v>279</v>
      </c>
    </row>
    <row r="273" spans="1:25">
      <c r="A273" s="1" t="s">
        <v>1742</v>
      </c>
      <c r="B273" s="1" t="s">
        <v>1743</v>
      </c>
      <c r="C273" s="1" t="s">
        <v>1745</v>
      </c>
      <c r="D273" s="1" t="str">
        <f t="shared" si="8"/>
        <v>35010 LIMENA (PD)</v>
      </c>
      <c r="E273" s="1">
        <v>35010</v>
      </c>
      <c r="F273" s="1" t="s">
        <v>1746</v>
      </c>
      <c r="G273" s="1" t="s">
        <v>12691</v>
      </c>
      <c r="H273" s="1" t="s">
        <v>12656</v>
      </c>
      <c r="I273" s="1">
        <v>4293620284</v>
      </c>
      <c r="J273" s="5" t="str">
        <f t="shared" si="9"/>
        <v>04293620284</v>
      </c>
      <c r="K273" s="1" t="s">
        <v>28</v>
      </c>
      <c r="L273" s="1" t="s">
        <v>45</v>
      </c>
      <c r="M273" s="1" t="s">
        <v>1744</v>
      </c>
      <c r="N273" s="1" t="s">
        <v>1747</v>
      </c>
      <c r="P273" s="1" t="s">
        <v>1748</v>
      </c>
      <c r="Q273" s="1" t="s">
        <v>25</v>
      </c>
      <c r="R273" s="1" t="s">
        <v>12657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">
        <v>280</v>
      </c>
    </row>
    <row r="274" spans="1:25">
      <c r="A274" s="1" t="s">
        <v>1749</v>
      </c>
      <c r="B274" s="1" t="s">
        <v>1750</v>
      </c>
      <c r="C274" s="1" t="s">
        <v>1752</v>
      </c>
      <c r="D274" s="1" t="str">
        <f t="shared" si="8"/>
        <v>44026 BOSCO MESOLA (FE)</v>
      </c>
      <c r="E274" s="1">
        <v>44026</v>
      </c>
      <c r="F274" s="1" t="s">
        <v>1753</v>
      </c>
      <c r="G274" s="1" t="s">
        <v>12744</v>
      </c>
      <c r="H274" s="1" t="s">
        <v>12727</v>
      </c>
      <c r="I274" s="1">
        <v>1669340380</v>
      </c>
      <c r="J274" s="5" t="str">
        <f t="shared" si="9"/>
        <v>01669340380</v>
      </c>
      <c r="K274" s="1" t="s">
        <v>28</v>
      </c>
      <c r="L274" s="1" t="s">
        <v>45</v>
      </c>
      <c r="M274" s="1" t="s">
        <v>1751</v>
      </c>
      <c r="N274" s="1" t="s">
        <v>1754</v>
      </c>
      <c r="P274" s="1" t="s">
        <v>1755</v>
      </c>
      <c r="Q274" s="1" t="s">
        <v>25</v>
      </c>
      <c r="R274" s="1" t="s">
        <v>12657</v>
      </c>
      <c r="S274" s="1">
        <v>0</v>
      </c>
      <c r="T274" s="1">
        <v>399</v>
      </c>
      <c r="U274" s="1">
        <v>0</v>
      </c>
      <c r="V274" s="1">
        <v>0</v>
      </c>
      <c r="W274" s="1">
        <v>0</v>
      </c>
      <c r="X274" s="1">
        <v>0</v>
      </c>
      <c r="Y274" s="1">
        <v>281</v>
      </c>
    </row>
    <row r="275" spans="1:25">
      <c r="A275" s="1" t="s">
        <v>1756</v>
      </c>
      <c r="B275" s="1" t="s">
        <v>1757</v>
      </c>
      <c r="C275" s="1" t="s">
        <v>1759</v>
      </c>
      <c r="D275" s="1" t="str">
        <f t="shared" si="8"/>
        <v>10062 LUSERNA SAN GIOVANNI (TO)</v>
      </c>
      <c r="E275" s="1">
        <v>10062</v>
      </c>
      <c r="F275" s="1" t="s">
        <v>1760</v>
      </c>
      <c r="G275" s="1" t="s">
        <v>12693</v>
      </c>
      <c r="H275" s="1" t="s">
        <v>12735</v>
      </c>
      <c r="I275" s="1">
        <v>6971560013</v>
      </c>
      <c r="J275" s="5" t="str">
        <f t="shared" si="9"/>
        <v>06971560013</v>
      </c>
      <c r="K275" s="1" t="s">
        <v>28</v>
      </c>
      <c r="L275" s="1" t="s">
        <v>29</v>
      </c>
      <c r="M275" s="1" t="s">
        <v>1758</v>
      </c>
      <c r="N275" s="1" t="s">
        <v>1761</v>
      </c>
      <c r="P275" s="1" t="s">
        <v>1762</v>
      </c>
      <c r="Q275" s="1" t="s">
        <v>25</v>
      </c>
      <c r="R275" s="1" t="s">
        <v>12657</v>
      </c>
      <c r="S275" s="1">
        <v>0</v>
      </c>
      <c r="T275" s="3">
        <v>5485.08</v>
      </c>
      <c r="U275" s="1">
        <v>0</v>
      </c>
      <c r="V275" s="1">
        <v>0</v>
      </c>
      <c r="W275" s="1">
        <v>0</v>
      </c>
      <c r="X275" s="1">
        <v>0</v>
      </c>
      <c r="Y275" s="1">
        <v>282</v>
      </c>
    </row>
    <row r="276" spans="1:25">
      <c r="A276" s="1" t="s">
        <v>1763</v>
      </c>
      <c r="B276" s="1" t="s">
        <v>1764</v>
      </c>
      <c r="C276" s="1" t="s">
        <v>1766</v>
      </c>
      <c r="D276" s="1" t="str">
        <f t="shared" si="8"/>
        <v>11020 ARNAD (AO) (AO)</v>
      </c>
      <c r="E276" s="1">
        <v>11020</v>
      </c>
      <c r="F276" s="1" t="s">
        <v>1767</v>
      </c>
      <c r="G276" s="1" t="s">
        <v>12745</v>
      </c>
      <c r="H276" s="1" t="s">
        <v>12735</v>
      </c>
      <c r="I276" s="1">
        <v>191110071</v>
      </c>
      <c r="J276" s="5" t="str">
        <f t="shared" si="9"/>
        <v>0191110071</v>
      </c>
      <c r="K276" s="1" t="s">
        <v>12699</v>
      </c>
      <c r="L276" s="1" t="s">
        <v>12677</v>
      </c>
      <c r="M276" s="1" t="s">
        <v>1765</v>
      </c>
      <c r="N276" s="1" t="s">
        <v>1768</v>
      </c>
      <c r="P276" s="1" t="s">
        <v>1769</v>
      </c>
      <c r="Q276" s="1" t="s">
        <v>25</v>
      </c>
      <c r="R276" s="1" t="s">
        <v>12657</v>
      </c>
      <c r="S276" s="1">
        <v>0</v>
      </c>
      <c r="T276" s="1">
        <v>634.63</v>
      </c>
      <c r="U276" s="1">
        <v>0</v>
      </c>
      <c r="V276" s="1">
        <v>0</v>
      </c>
      <c r="W276" s="1">
        <v>0</v>
      </c>
      <c r="X276" s="1">
        <v>0</v>
      </c>
      <c r="Y276" s="1">
        <v>283</v>
      </c>
    </row>
    <row r="277" spans="1:25">
      <c r="A277" s="1" t="s">
        <v>1770</v>
      </c>
      <c r="B277" s="1" t="s">
        <v>1771</v>
      </c>
      <c r="C277" s="1" t="s">
        <v>1773</v>
      </c>
      <c r="D277" s="1" t="str">
        <f t="shared" si="8"/>
        <v>11020 GRESSAN (AO)</v>
      </c>
      <c r="E277" s="1">
        <v>11020</v>
      </c>
      <c r="F277" s="1" t="s">
        <v>1774</v>
      </c>
      <c r="G277" s="1" t="s">
        <v>12745</v>
      </c>
      <c r="H277" s="1" t="s">
        <v>12735</v>
      </c>
      <c r="I277" s="1">
        <v>577320070</v>
      </c>
      <c r="J277" s="5" t="str">
        <f t="shared" si="9"/>
        <v>0577320070</v>
      </c>
      <c r="K277" s="1" t="s">
        <v>28</v>
      </c>
      <c r="L277" s="1" t="s">
        <v>45</v>
      </c>
      <c r="M277" s="1" t="s">
        <v>1772</v>
      </c>
      <c r="N277" s="1" t="s">
        <v>1775</v>
      </c>
      <c r="P277" s="1" t="s">
        <v>1776</v>
      </c>
      <c r="Q277" s="1" t="s">
        <v>25</v>
      </c>
      <c r="R277" s="1" t="s">
        <v>12657</v>
      </c>
      <c r="S277" s="1">
        <v>0</v>
      </c>
      <c r="T277" s="3">
        <v>1522.65</v>
      </c>
      <c r="U277" s="1">
        <v>0</v>
      </c>
      <c r="V277" s="1">
        <v>0</v>
      </c>
      <c r="W277" s="1">
        <v>0</v>
      </c>
      <c r="X277" s="1">
        <v>0</v>
      </c>
      <c r="Y277" s="1">
        <v>284</v>
      </c>
    </row>
    <row r="278" spans="1:25">
      <c r="A278" s="1" t="s">
        <v>1777</v>
      </c>
      <c r="B278" s="1" t="s">
        <v>1778</v>
      </c>
      <c r="C278" s="1" t="s">
        <v>1780</v>
      </c>
      <c r="D278" s="1" t="str">
        <f t="shared" si="8"/>
        <v>24042 CAPRIATE SAN GERVASIO (BG)</v>
      </c>
      <c r="E278" s="1">
        <v>24042</v>
      </c>
      <c r="F278" s="1" t="s">
        <v>493</v>
      </c>
      <c r="G278" s="1" t="s">
        <v>12669</v>
      </c>
      <c r="H278" s="1" t="s">
        <v>12659</v>
      </c>
      <c r="I278" s="1">
        <v>3523600165</v>
      </c>
      <c r="J278" s="5" t="str">
        <f t="shared" si="9"/>
        <v>03523600165</v>
      </c>
      <c r="K278" s="1" t="s">
        <v>28</v>
      </c>
      <c r="L278" s="1" t="s">
        <v>45</v>
      </c>
      <c r="M278" s="1" t="s">
        <v>1779</v>
      </c>
      <c r="N278" s="1" t="s">
        <v>494</v>
      </c>
      <c r="Q278" s="1" t="s">
        <v>25</v>
      </c>
      <c r="R278" s="1" t="s">
        <v>12657</v>
      </c>
      <c r="S278" s="1">
        <v>0</v>
      </c>
      <c r="T278" s="3">
        <v>1186.07</v>
      </c>
      <c r="U278" s="1">
        <v>0</v>
      </c>
      <c r="V278" s="1">
        <v>0</v>
      </c>
      <c r="W278" s="1">
        <v>0</v>
      </c>
      <c r="X278" s="1">
        <v>0</v>
      </c>
      <c r="Y278" s="1">
        <v>285</v>
      </c>
    </row>
    <row r="279" spans="1:25">
      <c r="A279" s="1" t="s">
        <v>1781</v>
      </c>
      <c r="B279" s="1" t="s">
        <v>1782</v>
      </c>
      <c r="C279" s="1" t="s">
        <v>1784</v>
      </c>
      <c r="D279" s="1" t="str">
        <f t="shared" si="8"/>
        <v>41012 CARPI (MO)</v>
      </c>
      <c r="E279" s="1">
        <v>41012</v>
      </c>
      <c r="F279" s="1" t="s">
        <v>1785</v>
      </c>
      <c r="G279" s="1" t="s">
        <v>12746</v>
      </c>
      <c r="H279" s="1" t="s">
        <v>12727</v>
      </c>
      <c r="I279" s="1">
        <v>315630368</v>
      </c>
      <c r="J279" s="5" t="str">
        <f t="shared" si="9"/>
        <v>0315630368</v>
      </c>
      <c r="K279" s="1" t="s">
        <v>28</v>
      </c>
      <c r="L279" s="1" t="s">
        <v>45</v>
      </c>
      <c r="M279" s="1" t="s">
        <v>1783</v>
      </c>
      <c r="N279" s="1" t="s">
        <v>1786</v>
      </c>
      <c r="Q279" s="1" t="s">
        <v>25</v>
      </c>
      <c r="R279" s="1" t="s">
        <v>12657</v>
      </c>
      <c r="S279" s="1">
        <v>0</v>
      </c>
      <c r="T279" s="1">
        <v>449</v>
      </c>
      <c r="U279" s="1">
        <v>0</v>
      </c>
      <c r="V279" s="1">
        <v>0</v>
      </c>
      <c r="W279" s="1">
        <v>0</v>
      </c>
      <c r="X279" s="1">
        <v>0</v>
      </c>
      <c r="Y279" s="1">
        <v>286</v>
      </c>
    </row>
    <row r="280" spans="1:25">
      <c r="A280" s="1" t="s">
        <v>1787</v>
      </c>
      <c r="B280" s="1" t="s">
        <v>1788</v>
      </c>
      <c r="C280" s="1" t="s">
        <v>1790</v>
      </c>
      <c r="D280" s="1" t="str">
        <f t="shared" si="8"/>
        <v>37131 VERONA (VR)</v>
      </c>
      <c r="E280" s="1">
        <v>37131</v>
      </c>
      <c r="F280" s="1" t="s">
        <v>1791</v>
      </c>
      <c r="G280" s="1" t="s">
        <v>12743</v>
      </c>
      <c r="H280" s="1" t="s">
        <v>12671</v>
      </c>
      <c r="I280" s="1">
        <v>2908140235</v>
      </c>
      <c r="J280" s="5" t="str">
        <f t="shared" si="9"/>
        <v>02908140235</v>
      </c>
      <c r="K280" s="1" t="s">
        <v>28</v>
      </c>
      <c r="L280" s="1" t="s">
        <v>45</v>
      </c>
      <c r="M280" s="1" t="s">
        <v>1789</v>
      </c>
      <c r="N280" s="1" t="s">
        <v>1792</v>
      </c>
      <c r="P280" s="1" t="s">
        <v>1793</v>
      </c>
      <c r="Q280" s="1" t="s">
        <v>25</v>
      </c>
      <c r="R280" s="1" t="s">
        <v>12657</v>
      </c>
      <c r="S280" s="1">
        <v>0</v>
      </c>
      <c r="T280" s="3">
        <v>15950.84</v>
      </c>
      <c r="U280" s="1">
        <v>0</v>
      </c>
      <c r="V280" s="1">
        <v>0</v>
      </c>
      <c r="W280" s="1">
        <v>0</v>
      </c>
      <c r="X280" s="1">
        <v>0</v>
      </c>
      <c r="Y280" s="1">
        <v>287</v>
      </c>
    </row>
    <row r="281" spans="1:25">
      <c r="A281" s="1" t="s">
        <v>1794</v>
      </c>
      <c r="B281" s="1" t="s">
        <v>1795</v>
      </c>
      <c r="C281" s="1" t="s">
        <v>1797</v>
      </c>
      <c r="D281" s="1" t="str">
        <f t="shared" si="8"/>
        <v>12037 SALUZZO (CN)</v>
      </c>
      <c r="E281" s="1">
        <v>12037</v>
      </c>
      <c r="F281" s="1" t="s">
        <v>1798</v>
      </c>
      <c r="G281" s="1" t="s">
        <v>12734</v>
      </c>
      <c r="H281" s="1" t="s">
        <v>12735</v>
      </c>
      <c r="I281" s="1">
        <v>2610070043</v>
      </c>
      <c r="J281" s="5" t="str">
        <f t="shared" si="9"/>
        <v>02610070043</v>
      </c>
      <c r="K281" s="1" t="s">
        <v>28</v>
      </c>
      <c r="L281" s="1" t="s">
        <v>45</v>
      </c>
      <c r="M281" s="1" t="s">
        <v>1796</v>
      </c>
      <c r="N281" s="1" t="s">
        <v>1799</v>
      </c>
      <c r="P281" s="1" t="s">
        <v>1800</v>
      </c>
      <c r="Q281" s="1" t="s">
        <v>25</v>
      </c>
      <c r="R281" s="1" t="s">
        <v>12657</v>
      </c>
      <c r="S281" s="1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">
        <v>288</v>
      </c>
    </row>
    <row r="282" spans="1:25">
      <c r="A282" s="1" t="s">
        <v>1801</v>
      </c>
      <c r="B282" s="1" t="s">
        <v>1802</v>
      </c>
      <c r="C282" s="1" t="s">
        <v>994</v>
      </c>
      <c r="D282" s="1" t="str">
        <f t="shared" si="8"/>
        <v>64020 SCERNE DI PINETO (TE)</v>
      </c>
      <c r="E282" s="1">
        <v>64020</v>
      </c>
      <c r="F282" s="1" t="s">
        <v>1804</v>
      </c>
      <c r="G282" s="1" t="s">
        <v>12703</v>
      </c>
      <c r="H282" s="1" t="s">
        <v>12656</v>
      </c>
      <c r="I282" s="1">
        <v>1713080677</v>
      </c>
      <c r="J282" s="5" t="str">
        <f t="shared" si="9"/>
        <v>01713080677</v>
      </c>
      <c r="K282" s="1" t="s">
        <v>28</v>
      </c>
      <c r="L282" s="1" t="s">
        <v>29</v>
      </c>
      <c r="M282" s="1" t="s">
        <v>1803</v>
      </c>
      <c r="N282" s="1" t="s">
        <v>1805</v>
      </c>
      <c r="P282" s="1" t="s">
        <v>1806</v>
      </c>
      <c r="Q282" s="1" t="s">
        <v>25</v>
      </c>
      <c r="R282" s="1" t="s">
        <v>12657</v>
      </c>
      <c r="S282" s="1">
        <v>0</v>
      </c>
      <c r="T282" s="3">
        <v>9831.93</v>
      </c>
      <c r="U282" s="1">
        <v>482.74</v>
      </c>
      <c r="V282" s="1">
        <v>482.74</v>
      </c>
      <c r="W282" s="1">
        <v>482.74</v>
      </c>
      <c r="X282" s="1">
        <v>482.74</v>
      </c>
      <c r="Y282" s="1">
        <v>290</v>
      </c>
    </row>
    <row r="283" spans="1:25">
      <c r="A283" s="1" t="s">
        <v>1807</v>
      </c>
      <c r="B283" s="1" t="s">
        <v>1808</v>
      </c>
      <c r="C283" s="1" t="s">
        <v>1810</v>
      </c>
      <c r="D283" s="1" t="str">
        <f t="shared" si="8"/>
        <v>10024 MONCALIERI (TO)</v>
      </c>
      <c r="E283" s="1">
        <v>10024</v>
      </c>
      <c r="F283" s="1" t="s">
        <v>1811</v>
      </c>
      <c r="G283" s="1" t="s">
        <v>12693</v>
      </c>
      <c r="H283" s="1" t="s">
        <v>12735</v>
      </c>
      <c r="I283" s="1">
        <v>4921950012</v>
      </c>
      <c r="J283" s="5" t="str">
        <f t="shared" si="9"/>
        <v>04921950012</v>
      </c>
      <c r="K283" s="1" t="s">
        <v>28</v>
      </c>
      <c r="L283" s="1" t="s">
        <v>12677</v>
      </c>
      <c r="M283" s="1" t="s">
        <v>1809</v>
      </c>
      <c r="N283" s="1" t="s">
        <v>1812</v>
      </c>
      <c r="P283" s="1" t="s">
        <v>1813</v>
      </c>
      <c r="Q283" s="1" t="s">
        <v>25</v>
      </c>
      <c r="R283" s="1" t="s">
        <v>12657</v>
      </c>
      <c r="S283" s="1">
        <v>0</v>
      </c>
      <c r="T283" s="3">
        <v>15338.67</v>
      </c>
      <c r="U283" s="1">
        <v>0</v>
      </c>
      <c r="V283" s="1">
        <v>0</v>
      </c>
      <c r="W283" s="1">
        <v>0</v>
      </c>
      <c r="X283" s="1">
        <v>0</v>
      </c>
      <c r="Y283" s="1">
        <v>291</v>
      </c>
    </row>
    <row r="284" spans="1:25">
      <c r="A284" s="1" t="s">
        <v>1814</v>
      </c>
      <c r="B284" s="1" t="s">
        <v>1815</v>
      </c>
      <c r="C284" s="1" t="s">
        <v>1817</v>
      </c>
      <c r="D284" s="1" t="str">
        <f t="shared" si="8"/>
        <v>35028 PIOVE DI SACCO (PD)</v>
      </c>
      <c r="E284" s="1">
        <v>35028</v>
      </c>
      <c r="F284" s="1" t="s">
        <v>1818</v>
      </c>
      <c r="G284" s="1" t="s">
        <v>12691</v>
      </c>
      <c r="H284" s="1" t="s">
        <v>12740</v>
      </c>
      <c r="I284" s="1">
        <v>212880280</v>
      </c>
      <c r="J284" s="5" t="str">
        <f t="shared" si="9"/>
        <v>0212880280</v>
      </c>
      <c r="K284" s="1" t="s">
        <v>28</v>
      </c>
      <c r="L284" s="1" t="s">
        <v>45</v>
      </c>
      <c r="M284" s="1" t="s">
        <v>1816</v>
      </c>
      <c r="N284" s="1" t="s">
        <v>1819</v>
      </c>
      <c r="Q284" s="1" t="s">
        <v>25</v>
      </c>
      <c r="R284" s="1" t="s">
        <v>12657</v>
      </c>
      <c r="S284" s="1">
        <v>0</v>
      </c>
      <c r="T284" s="1">
        <v>236.5</v>
      </c>
      <c r="U284" s="1">
        <v>0</v>
      </c>
      <c r="V284" s="1">
        <v>0</v>
      </c>
      <c r="W284" s="1">
        <v>0</v>
      </c>
      <c r="X284" s="1">
        <v>0</v>
      </c>
      <c r="Y284" s="1">
        <v>292</v>
      </c>
    </row>
    <row r="285" spans="1:25">
      <c r="A285" s="1" t="s">
        <v>1820</v>
      </c>
      <c r="B285" s="1" t="s">
        <v>11644</v>
      </c>
      <c r="C285" s="1" t="s">
        <v>11645</v>
      </c>
      <c r="D285" s="1" t="str">
        <f t="shared" si="8"/>
        <v>43100 PARMA (PR)</v>
      </c>
      <c r="E285" s="1">
        <v>43100</v>
      </c>
      <c r="F285" s="1" t="s">
        <v>1382</v>
      </c>
      <c r="G285" s="1" t="s">
        <v>12728</v>
      </c>
      <c r="H285" s="1" t="s">
        <v>12727</v>
      </c>
      <c r="I285" s="1">
        <v>161350343</v>
      </c>
      <c r="J285" s="5" t="str">
        <f t="shared" si="9"/>
        <v>0161350343</v>
      </c>
      <c r="K285" s="1" t="s">
        <v>12660</v>
      </c>
      <c r="L285" s="1" t="s">
        <v>12663</v>
      </c>
      <c r="M285" s="1" t="s">
        <v>1821</v>
      </c>
      <c r="N285" s="1" t="s">
        <v>1822</v>
      </c>
      <c r="P285" s="1" t="s">
        <v>1823</v>
      </c>
      <c r="Q285" s="1" t="s">
        <v>25</v>
      </c>
      <c r="R285" s="1" t="s">
        <v>12657</v>
      </c>
      <c r="S285" s="1">
        <v>0</v>
      </c>
      <c r="T285" s="3">
        <v>10823.53</v>
      </c>
      <c r="U285" s="1">
        <v>-105.92</v>
      </c>
      <c r="V285" s="1">
        <v>-105.92</v>
      </c>
      <c r="W285" s="1">
        <v>-105.92</v>
      </c>
      <c r="X285" s="1">
        <v>-105.92</v>
      </c>
      <c r="Y285" s="1">
        <v>293</v>
      </c>
    </row>
    <row r="286" spans="1:25">
      <c r="A286" s="1" t="s">
        <v>1824</v>
      </c>
      <c r="B286" s="1" t="s">
        <v>1825</v>
      </c>
      <c r="C286" s="1" t="s">
        <v>1827</v>
      </c>
      <c r="D286" s="1" t="str">
        <f t="shared" si="8"/>
        <v>20016 PERO (MI)</v>
      </c>
      <c r="E286" s="1">
        <v>20016</v>
      </c>
      <c r="F286" s="1" t="s">
        <v>222</v>
      </c>
      <c r="G286" s="1" t="s">
        <v>12655</v>
      </c>
      <c r="H286" s="1" t="s">
        <v>12666</v>
      </c>
      <c r="I286" s="1">
        <v>2950180964</v>
      </c>
      <c r="J286" s="5" t="str">
        <f t="shared" si="9"/>
        <v>02950180964</v>
      </c>
      <c r="K286" s="1" t="s">
        <v>28</v>
      </c>
      <c r="L286" s="1" t="s">
        <v>45</v>
      </c>
      <c r="M286" s="1" t="s">
        <v>1826</v>
      </c>
      <c r="Q286" s="1" t="s">
        <v>25</v>
      </c>
      <c r="R286" s="1" t="s">
        <v>12657</v>
      </c>
      <c r="S286" s="1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">
        <v>294</v>
      </c>
    </row>
    <row r="287" spans="1:25">
      <c r="A287" s="1" t="s">
        <v>1828</v>
      </c>
      <c r="B287" s="1" t="s">
        <v>1829</v>
      </c>
      <c r="C287" s="1" t="s">
        <v>1832</v>
      </c>
      <c r="D287" s="1" t="str">
        <f t="shared" si="8"/>
        <v>20016 PERO (MI)</v>
      </c>
      <c r="E287" s="1">
        <v>20016</v>
      </c>
      <c r="F287" s="1" t="s">
        <v>222</v>
      </c>
      <c r="G287" s="1" t="s">
        <v>12655</v>
      </c>
      <c r="H287" s="1" t="s">
        <v>12656</v>
      </c>
      <c r="I287" s="1">
        <v>5082530964</v>
      </c>
      <c r="J287" s="5" t="str">
        <f t="shared" si="9"/>
        <v>05082530964</v>
      </c>
      <c r="K287" s="1" t="s">
        <v>12676</v>
      </c>
      <c r="L287" s="1" t="s">
        <v>12663</v>
      </c>
      <c r="M287" s="1" t="s">
        <v>1831</v>
      </c>
      <c r="N287" s="1" t="s">
        <v>1833</v>
      </c>
      <c r="P287" s="1" t="s">
        <v>1834</v>
      </c>
      <c r="Q287" s="1" t="s">
        <v>25</v>
      </c>
      <c r="R287" s="1" t="s">
        <v>12657</v>
      </c>
      <c r="S287" s="1">
        <v>0</v>
      </c>
      <c r="T287" s="3">
        <v>1252.5</v>
      </c>
      <c r="U287" s="1">
        <v>0</v>
      </c>
      <c r="V287" s="1">
        <v>0</v>
      </c>
      <c r="W287" s="1">
        <v>0</v>
      </c>
      <c r="X287" s="1">
        <v>0</v>
      </c>
      <c r="Y287" s="1">
        <v>295</v>
      </c>
    </row>
    <row r="288" spans="1:25">
      <c r="A288" s="1" t="s">
        <v>1835</v>
      </c>
      <c r="B288" s="1" t="s">
        <v>1836</v>
      </c>
      <c r="C288" s="1" t="s">
        <v>1838</v>
      </c>
      <c r="D288" s="1" t="str">
        <f t="shared" si="8"/>
        <v>20025 LEGNANO (VA)</v>
      </c>
      <c r="E288" s="1">
        <v>20025</v>
      </c>
      <c r="F288" s="1" t="s">
        <v>570</v>
      </c>
      <c r="G288" s="1" t="s">
        <v>12662</v>
      </c>
      <c r="H288" s="1" t="s">
        <v>12659</v>
      </c>
      <c r="I288" s="1">
        <v>821200128</v>
      </c>
      <c r="J288" s="5" t="str">
        <f t="shared" si="9"/>
        <v>0821200128</v>
      </c>
      <c r="K288" s="1" t="s">
        <v>28</v>
      </c>
      <c r="L288" s="1" t="s">
        <v>45</v>
      </c>
      <c r="M288" s="1" t="s">
        <v>1837</v>
      </c>
      <c r="N288" s="1" t="s">
        <v>695</v>
      </c>
      <c r="P288" s="1" t="s">
        <v>1839</v>
      </c>
      <c r="Q288" s="1" t="s">
        <v>25</v>
      </c>
      <c r="R288" s="1" t="s">
        <v>12657</v>
      </c>
      <c r="S288" s="1">
        <v>0</v>
      </c>
      <c r="T288" s="1">
        <v>117.5</v>
      </c>
      <c r="U288" s="1">
        <v>0</v>
      </c>
      <c r="V288" s="1">
        <v>0</v>
      </c>
      <c r="W288" s="1">
        <v>0</v>
      </c>
      <c r="X288" s="1">
        <v>0</v>
      </c>
      <c r="Y288" s="1">
        <v>296</v>
      </c>
    </row>
    <row r="289" spans="1:25">
      <c r="A289" s="1" t="s">
        <v>1840</v>
      </c>
      <c r="B289" s="1" t="s">
        <v>1841</v>
      </c>
      <c r="C289" s="1" t="s">
        <v>1843</v>
      </c>
      <c r="D289" s="1" t="str">
        <f t="shared" si="8"/>
        <v>23854 OLGINATE (LC)</v>
      </c>
      <c r="E289" s="1">
        <v>23854</v>
      </c>
      <c r="F289" s="1" t="s">
        <v>243</v>
      </c>
      <c r="G289" s="1" t="s">
        <v>12672</v>
      </c>
      <c r="H289" s="1" t="s">
        <v>12659</v>
      </c>
      <c r="I289" s="1">
        <v>1843810134</v>
      </c>
      <c r="J289" s="5" t="str">
        <f t="shared" si="9"/>
        <v>01843810134</v>
      </c>
      <c r="K289" s="1" t="s">
        <v>28</v>
      </c>
      <c r="L289" s="1" t="s">
        <v>1122</v>
      </c>
      <c r="M289" s="1" t="s">
        <v>1842</v>
      </c>
      <c r="P289" s="1" t="s">
        <v>1844</v>
      </c>
      <c r="Q289" s="1" t="s">
        <v>25</v>
      </c>
      <c r="R289" s="1" t="s">
        <v>12657</v>
      </c>
      <c r="S289" s="1">
        <v>0</v>
      </c>
      <c r="T289" s="3">
        <v>2757.35</v>
      </c>
      <c r="U289" s="1">
        <v>0</v>
      </c>
      <c r="V289" s="1">
        <v>0</v>
      </c>
      <c r="W289" s="1">
        <v>0</v>
      </c>
      <c r="X289" s="1">
        <v>0</v>
      </c>
      <c r="Y289" s="1">
        <v>297</v>
      </c>
    </row>
    <row r="290" spans="1:25">
      <c r="A290" s="1" t="s">
        <v>1845</v>
      </c>
      <c r="B290" s="1" t="s">
        <v>1846</v>
      </c>
      <c r="C290" s="1" t="s">
        <v>1848</v>
      </c>
      <c r="D290" s="1" t="str">
        <f t="shared" si="8"/>
        <v>11100 AOSTA (AO)</v>
      </c>
      <c r="E290" s="1">
        <v>11100</v>
      </c>
      <c r="F290" s="1" t="s">
        <v>1849</v>
      </c>
      <c r="G290" s="1" t="s">
        <v>12745</v>
      </c>
      <c r="H290" s="1" t="s">
        <v>12747</v>
      </c>
      <c r="I290" s="1">
        <v>60950078</v>
      </c>
      <c r="J290" s="5" t="str">
        <f t="shared" si="9"/>
        <v>060950078</v>
      </c>
      <c r="K290" s="1" t="s">
        <v>12699</v>
      </c>
      <c r="L290" s="1" t="s">
        <v>12677</v>
      </c>
      <c r="M290" s="1" t="s">
        <v>1847</v>
      </c>
      <c r="N290" s="1" t="s">
        <v>1850</v>
      </c>
      <c r="P290" s="1" t="s">
        <v>1851</v>
      </c>
      <c r="Q290" s="1" t="s">
        <v>25</v>
      </c>
      <c r="R290" s="1" t="s">
        <v>12657</v>
      </c>
      <c r="S290" s="1">
        <v>0</v>
      </c>
      <c r="T290" s="3">
        <v>22002.84</v>
      </c>
      <c r="U290" s="1">
        <v>33.32</v>
      </c>
      <c r="V290" s="1">
        <v>33.32</v>
      </c>
      <c r="W290" s="1">
        <v>33.32</v>
      </c>
      <c r="X290" s="1">
        <v>33.32</v>
      </c>
      <c r="Y290" s="1">
        <v>298</v>
      </c>
    </row>
    <row r="291" spans="1:25">
      <c r="A291" s="1" t="s">
        <v>1852</v>
      </c>
      <c r="B291" s="1" t="s">
        <v>1853</v>
      </c>
      <c r="C291" s="1" t="s">
        <v>1855</v>
      </c>
      <c r="D291" s="1" t="str">
        <f t="shared" si="8"/>
        <v>70026 MODUGNO (BA)</v>
      </c>
      <c r="E291" s="1">
        <v>70026</v>
      </c>
      <c r="F291" s="1" t="s">
        <v>1856</v>
      </c>
      <c r="G291" s="1" t="s">
        <v>12697</v>
      </c>
      <c r="H291" s="1" t="s">
        <v>12656</v>
      </c>
      <c r="I291" s="1">
        <v>2581050727</v>
      </c>
      <c r="J291" s="5" t="str">
        <f t="shared" si="9"/>
        <v>02581050727</v>
      </c>
      <c r="K291" s="1" t="s">
        <v>28</v>
      </c>
      <c r="L291" s="1" t="s">
        <v>29</v>
      </c>
      <c r="M291" s="1" t="s">
        <v>1854</v>
      </c>
      <c r="N291" s="1" t="s">
        <v>1857</v>
      </c>
      <c r="P291" s="1" t="s">
        <v>1858</v>
      </c>
      <c r="Q291" s="1" t="s">
        <v>25</v>
      </c>
      <c r="R291" s="1" t="s">
        <v>12657</v>
      </c>
      <c r="S291" s="1">
        <v>0</v>
      </c>
      <c r="T291" s="3">
        <v>88457.58</v>
      </c>
      <c r="U291" s="1">
        <v>0</v>
      </c>
      <c r="V291" s="1">
        <v>0</v>
      </c>
      <c r="W291" s="1">
        <v>0</v>
      </c>
      <c r="X291" s="1">
        <v>0</v>
      </c>
      <c r="Y291" s="1">
        <v>299</v>
      </c>
    </row>
    <row r="292" spans="1:25">
      <c r="A292" s="1" t="s">
        <v>1859</v>
      </c>
      <c r="B292" s="1" t="s">
        <v>12748</v>
      </c>
      <c r="C292" s="1" t="s">
        <v>12749</v>
      </c>
      <c r="D292" s="1" t="str">
        <f t="shared" si="8"/>
        <v>9047 SELARGIUS (CA)</v>
      </c>
      <c r="E292" s="1">
        <v>9047</v>
      </c>
      <c r="F292" s="1" t="s">
        <v>1862</v>
      </c>
      <c r="G292" s="1" t="s">
        <v>12750</v>
      </c>
      <c r="H292" s="1" t="s">
        <v>12751</v>
      </c>
      <c r="I292" s="1">
        <v>1362850925</v>
      </c>
      <c r="J292" s="5" t="str">
        <f t="shared" si="9"/>
        <v>01362850925</v>
      </c>
      <c r="K292" s="1" t="s">
        <v>28</v>
      </c>
      <c r="L292" s="1" t="s">
        <v>29</v>
      </c>
      <c r="M292" s="1" t="s">
        <v>1861</v>
      </c>
      <c r="N292" s="1" t="s">
        <v>12752</v>
      </c>
      <c r="O292" s="1" t="s">
        <v>12753</v>
      </c>
      <c r="P292" s="1" t="s">
        <v>1863</v>
      </c>
      <c r="Q292" s="1" t="s">
        <v>25</v>
      </c>
      <c r="R292" s="1" t="s">
        <v>12657</v>
      </c>
      <c r="S292" s="1">
        <v>0</v>
      </c>
      <c r="T292" s="3">
        <v>17594.580000000002</v>
      </c>
      <c r="U292" s="1">
        <v>0</v>
      </c>
      <c r="V292" s="1">
        <v>0</v>
      </c>
      <c r="W292" s="1">
        <v>0</v>
      </c>
      <c r="X292" s="1">
        <v>0</v>
      </c>
      <c r="Y292" s="1">
        <v>300</v>
      </c>
    </row>
    <row r="293" spans="1:25">
      <c r="A293" s="1" t="s">
        <v>1864</v>
      </c>
      <c r="B293" s="1" t="s">
        <v>1865</v>
      </c>
      <c r="C293" s="1" t="s">
        <v>1867</v>
      </c>
      <c r="D293" s="1" t="str">
        <f t="shared" si="8"/>
        <v>16154 SESTRI PONENTE (GE)</v>
      </c>
      <c r="E293" s="1">
        <v>16154</v>
      </c>
      <c r="F293" s="1" t="s">
        <v>1868</v>
      </c>
      <c r="G293" s="1" t="s">
        <v>12674</v>
      </c>
      <c r="H293" s="1" t="s">
        <v>12675</v>
      </c>
      <c r="I293" s="1">
        <v>247180102</v>
      </c>
      <c r="J293" s="5" t="str">
        <f t="shared" si="9"/>
        <v>0247180102</v>
      </c>
      <c r="K293" s="1" t="s">
        <v>28</v>
      </c>
      <c r="L293" s="1" t="s">
        <v>29</v>
      </c>
      <c r="M293" s="1" t="s">
        <v>1866</v>
      </c>
      <c r="N293" s="1" t="s">
        <v>1869</v>
      </c>
      <c r="P293" s="1" t="s">
        <v>1870</v>
      </c>
      <c r="Q293" s="1" t="s">
        <v>25</v>
      </c>
      <c r="R293" s="1" t="s">
        <v>12657</v>
      </c>
      <c r="S293" s="1">
        <v>0</v>
      </c>
      <c r="T293" s="3">
        <v>1089.02</v>
      </c>
      <c r="U293" s="1">
        <v>0</v>
      </c>
      <c r="V293" s="1">
        <v>0</v>
      </c>
      <c r="W293" s="1">
        <v>0</v>
      </c>
      <c r="X293" s="1">
        <v>0</v>
      </c>
      <c r="Y293" s="1">
        <v>301</v>
      </c>
    </row>
    <row r="294" spans="1:25">
      <c r="A294" s="1" t="s">
        <v>1871</v>
      </c>
      <c r="B294" s="1" t="s">
        <v>1872</v>
      </c>
      <c r="C294" s="1" t="s">
        <v>11646</v>
      </c>
      <c r="D294" s="1" t="str">
        <f t="shared" si="8"/>
        <v>15061 ARQUATA SCRIVIA (AL)</v>
      </c>
      <c r="E294" s="1">
        <v>15061</v>
      </c>
      <c r="F294" s="1" t="s">
        <v>1874</v>
      </c>
      <c r="G294" s="1" t="s">
        <v>12730</v>
      </c>
      <c r="H294" s="1" t="s">
        <v>12731</v>
      </c>
      <c r="I294" s="1">
        <v>2063430066</v>
      </c>
      <c r="J294" s="5" t="str">
        <f t="shared" si="9"/>
        <v>02063430066</v>
      </c>
      <c r="K294" s="1" t="s">
        <v>28</v>
      </c>
      <c r="L294" s="1" t="s">
        <v>29</v>
      </c>
      <c r="M294" s="1" t="s">
        <v>1873</v>
      </c>
      <c r="N294" s="1" t="s">
        <v>12754</v>
      </c>
      <c r="P294" s="1" t="s">
        <v>12755</v>
      </c>
      <c r="Q294" s="1" t="s">
        <v>25</v>
      </c>
      <c r="R294" s="1" t="s">
        <v>12657</v>
      </c>
      <c r="S294" s="1">
        <v>0</v>
      </c>
      <c r="T294" s="1">
        <v>317.44</v>
      </c>
      <c r="U294" s="1">
        <v>0</v>
      </c>
      <c r="V294" s="1">
        <v>0</v>
      </c>
      <c r="W294" s="1">
        <v>0</v>
      </c>
      <c r="X294" s="1">
        <v>0</v>
      </c>
      <c r="Y294" s="1">
        <v>302</v>
      </c>
    </row>
    <row r="295" spans="1:25">
      <c r="A295" s="1" t="s">
        <v>1875</v>
      </c>
      <c r="B295" s="1" t="s">
        <v>1876</v>
      </c>
      <c r="C295" s="1" t="s">
        <v>1878</v>
      </c>
      <c r="D295" s="1" t="str">
        <f t="shared" si="8"/>
        <v>23013 COSIO VALTELLINO (SO)</v>
      </c>
      <c r="E295" s="1">
        <v>23013</v>
      </c>
      <c r="F295" s="1" t="s">
        <v>255</v>
      </c>
      <c r="G295" s="1" t="s">
        <v>12686</v>
      </c>
      <c r="H295" s="1" t="s">
        <v>12659</v>
      </c>
      <c r="I295" s="1">
        <v>447890146</v>
      </c>
      <c r="J295" s="5" t="str">
        <f t="shared" si="9"/>
        <v>0447890146</v>
      </c>
      <c r="K295" s="1" t="s">
        <v>28</v>
      </c>
      <c r="L295" s="1" t="s">
        <v>45</v>
      </c>
      <c r="M295" s="1" t="s">
        <v>1877</v>
      </c>
      <c r="N295" s="1" t="s">
        <v>1879</v>
      </c>
      <c r="P295" s="1" t="s">
        <v>1880</v>
      </c>
      <c r="Q295" s="1" t="s">
        <v>25</v>
      </c>
      <c r="R295" s="1" t="s">
        <v>12657</v>
      </c>
      <c r="S295" s="1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">
        <v>303</v>
      </c>
    </row>
    <row r="296" spans="1:25">
      <c r="A296" s="1" t="s">
        <v>1881</v>
      </c>
      <c r="B296" s="1" t="s">
        <v>1882</v>
      </c>
      <c r="C296" s="1" t="s">
        <v>1884</v>
      </c>
      <c r="D296" s="1" t="str">
        <f t="shared" si="8"/>
        <v>14100 ASTI (AT)</v>
      </c>
      <c r="E296" s="1">
        <v>14100</v>
      </c>
      <c r="F296" s="1" t="s">
        <v>1885</v>
      </c>
      <c r="G296" s="1" t="s">
        <v>12756</v>
      </c>
      <c r="H296" s="1" t="s">
        <v>12731</v>
      </c>
      <c r="I296" s="1">
        <v>887260057</v>
      </c>
      <c r="J296" s="5" t="str">
        <f t="shared" si="9"/>
        <v>0887260057</v>
      </c>
      <c r="K296" s="1" t="s">
        <v>28</v>
      </c>
      <c r="L296" s="1" t="s">
        <v>45</v>
      </c>
      <c r="M296" s="1" t="s">
        <v>1883</v>
      </c>
      <c r="N296" s="1" t="s">
        <v>1886</v>
      </c>
      <c r="P296" s="1" t="s">
        <v>1887</v>
      </c>
      <c r="Q296" s="1" t="s">
        <v>25</v>
      </c>
      <c r="R296" s="1" t="s">
        <v>12657</v>
      </c>
      <c r="S296" s="1">
        <v>0</v>
      </c>
      <c r="T296" s="1">
        <v>59.5</v>
      </c>
      <c r="U296" s="1">
        <v>0</v>
      </c>
      <c r="V296" s="1">
        <v>0</v>
      </c>
      <c r="W296" s="1">
        <v>0</v>
      </c>
      <c r="X296" s="1">
        <v>0</v>
      </c>
      <c r="Y296" s="1">
        <v>304</v>
      </c>
    </row>
    <row r="297" spans="1:25">
      <c r="A297" s="1" t="s">
        <v>1888</v>
      </c>
      <c r="B297" s="1" t="s">
        <v>1889</v>
      </c>
      <c r="C297" s="1" t="s">
        <v>1891</v>
      </c>
      <c r="D297" s="1" t="str">
        <f t="shared" si="8"/>
        <v>30026 PORTOGRUARO (VE)</v>
      </c>
      <c r="E297" s="1">
        <v>30026</v>
      </c>
      <c r="F297" s="1" t="s">
        <v>1892</v>
      </c>
      <c r="G297" s="1" t="s">
        <v>12737</v>
      </c>
      <c r="H297" s="1" t="s">
        <v>12656</v>
      </c>
      <c r="I297" s="1">
        <v>2241710272</v>
      </c>
      <c r="J297" s="5" t="str">
        <f t="shared" si="9"/>
        <v>02241710272</v>
      </c>
      <c r="K297" s="1" t="s">
        <v>28</v>
      </c>
      <c r="L297" s="1" t="s">
        <v>45</v>
      </c>
      <c r="M297" s="1" t="s">
        <v>1890</v>
      </c>
      <c r="N297" s="1" t="s">
        <v>1893</v>
      </c>
      <c r="P297" s="1" t="s">
        <v>1894</v>
      </c>
      <c r="Q297" s="1" t="s">
        <v>25</v>
      </c>
      <c r="R297" s="1" t="s">
        <v>12657</v>
      </c>
      <c r="S297" s="1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">
        <v>305</v>
      </c>
    </row>
    <row r="298" spans="1:25">
      <c r="A298" s="1" t="s">
        <v>1895</v>
      </c>
      <c r="B298" s="1" t="s">
        <v>1896</v>
      </c>
      <c r="C298" s="1" t="s">
        <v>1898</v>
      </c>
      <c r="D298" s="1" t="str">
        <f t="shared" si="8"/>
        <v>20090 CESANO BOSCONE (MI)</v>
      </c>
      <c r="E298" s="1">
        <v>20090</v>
      </c>
      <c r="F298" s="1" t="s">
        <v>583</v>
      </c>
      <c r="G298" s="1" t="s">
        <v>12655</v>
      </c>
      <c r="H298" s="1" t="s">
        <v>12666</v>
      </c>
      <c r="I298" s="1">
        <v>11271150150</v>
      </c>
      <c r="J298" s="5" t="str">
        <f t="shared" si="9"/>
        <v>011271150150</v>
      </c>
      <c r="K298" s="1" t="s">
        <v>28</v>
      </c>
      <c r="L298" s="1" t="s">
        <v>45</v>
      </c>
      <c r="M298" s="1" t="s">
        <v>1897</v>
      </c>
      <c r="Q298" s="1" t="s">
        <v>25</v>
      </c>
      <c r="R298" s="1" t="s">
        <v>12657</v>
      </c>
      <c r="S298" s="1">
        <v>0</v>
      </c>
      <c r="T298" s="1">
        <v>46</v>
      </c>
      <c r="U298" s="1">
        <v>0</v>
      </c>
      <c r="V298" s="1">
        <v>0</v>
      </c>
      <c r="W298" s="1">
        <v>0</v>
      </c>
      <c r="X298" s="1">
        <v>0</v>
      </c>
      <c r="Y298" s="1">
        <v>306</v>
      </c>
    </row>
    <row r="299" spans="1:25">
      <c r="A299" s="1" t="s">
        <v>1899</v>
      </c>
      <c r="B299" s="1" t="s">
        <v>1900</v>
      </c>
      <c r="C299" s="1" t="s">
        <v>1902</v>
      </c>
      <c r="D299" s="1" t="str">
        <f t="shared" si="8"/>
        <v>37135 VERONA (VR)</v>
      </c>
      <c r="E299" s="1">
        <v>37135</v>
      </c>
      <c r="F299" s="1" t="s">
        <v>1791</v>
      </c>
      <c r="G299" s="1" t="s">
        <v>12743</v>
      </c>
      <c r="H299" s="1" t="s">
        <v>12671</v>
      </c>
      <c r="I299" s="1">
        <v>2263750230</v>
      </c>
      <c r="J299" s="5" t="str">
        <f t="shared" si="9"/>
        <v>02263750230</v>
      </c>
      <c r="K299" s="1" t="s">
        <v>28</v>
      </c>
      <c r="L299" s="1" t="s">
        <v>45</v>
      </c>
      <c r="M299" s="1" t="s">
        <v>1901</v>
      </c>
      <c r="N299" s="1" t="s">
        <v>1903</v>
      </c>
      <c r="P299" s="1" t="s">
        <v>1904</v>
      </c>
      <c r="Q299" s="1" t="s">
        <v>25</v>
      </c>
      <c r="R299" s="1" t="s">
        <v>12657</v>
      </c>
      <c r="S299" s="1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">
        <v>307</v>
      </c>
    </row>
    <row r="300" spans="1:25">
      <c r="A300" s="1" t="s">
        <v>1905</v>
      </c>
      <c r="B300" s="1" t="s">
        <v>1906</v>
      </c>
      <c r="C300" s="1" t="s">
        <v>1908</v>
      </c>
      <c r="D300" s="1" t="str">
        <f t="shared" si="8"/>
        <v>40129 BOLOGNA (BO)</v>
      </c>
      <c r="E300" s="1">
        <v>40129</v>
      </c>
      <c r="F300" s="1" t="s">
        <v>1909</v>
      </c>
      <c r="G300" s="1" t="s">
        <v>12757</v>
      </c>
      <c r="H300" s="1" t="s">
        <v>12758</v>
      </c>
      <c r="J300" s="5" t="str">
        <f t="shared" si="9"/>
        <v>0</v>
      </c>
      <c r="K300" s="1" t="s">
        <v>28</v>
      </c>
      <c r="L300" s="1" t="s">
        <v>45</v>
      </c>
      <c r="M300" s="1" t="s">
        <v>1907</v>
      </c>
      <c r="N300" s="1" t="s">
        <v>1910</v>
      </c>
      <c r="P300" s="1" t="s">
        <v>1911</v>
      </c>
      <c r="Q300" s="1" t="s">
        <v>25</v>
      </c>
      <c r="R300" s="1" t="s">
        <v>12657</v>
      </c>
      <c r="S300" s="1">
        <v>0</v>
      </c>
      <c r="T300" s="3">
        <v>22989.7</v>
      </c>
      <c r="U300" s="1">
        <v>0</v>
      </c>
      <c r="V300" s="1">
        <v>0</v>
      </c>
      <c r="W300" s="1">
        <v>0</v>
      </c>
      <c r="X300" s="1">
        <v>0</v>
      </c>
      <c r="Y300" s="1">
        <v>308</v>
      </c>
    </row>
    <row r="301" spans="1:25">
      <c r="A301" s="1" t="s">
        <v>1912</v>
      </c>
      <c r="B301" s="1" t="s">
        <v>1913</v>
      </c>
      <c r="C301" s="1" t="s">
        <v>1915</v>
      </c>
      <c r="D301" s="1" t="str">
        <f t="shared" si="8"/>
        <v>20016 PERO (MI)</v>
      </c>
      <c r="E301" s="1">
        <v>20016</v>
      </c>
      <c r="F301" s="1" t="s">
        <v>222</v>
      </c>
      <c r="G301" s="1" t="s">
        <v>12655</v>
      </c>
      <c r="H301" s="1" t="s">
        <v>12666</v>
      </c>
      <c r="I301" s="1">
        <v>5750810961</v>
      </c>
      <c r="J301" s="5" t="str">
        <f t="shared" si="9"/>
        <v>05750810961</v>
      </c>
      <c r="K301" s="1" t="s">
        <v>28</v>
      </c>
      <c r="L301" s="1" t="s">
        <v>45</v>
      </c>
      <c r="M301" s="1" t="s">
        <v>1914</v>
      </c>
      <c r="N301" s="1" t="s">
        <v>1916</v>
      </c>
      <c r="P301" s="1" t="s">
        <v>1917</v>
      </c>
      <c r="Q301" s="1" t="s">
        <v>25</v>
      </c>
      <c r="R301" s="1" t="s">
        <v>12657</v>
      </c>
      <c r="S301" s="1">
        <v>0</v>
      </c>
      <c r="T301" s="3">
        <v>172273.25</v>
      </c>
      <c r="U301" s="1">
        <v>0</v>
      </c>
      <c r="V301" s="1">
        <v>0</v>
      </c>
      <c r="W301" s="1">
        <v>0</v>
      </c>
      <c r="X301" s="1">
        <v>0</v>
      </c>
      <c r="Y301" s="1">
        <v>309</v>
      </c>
    </row>
    <row r="302" spans="1:25">
      <c r="A302" s="1" t="s">
        <v>1918</v>
      </c>
      <c r="B302" s="1" t="s">
        <v>1919</v>
      </c>
      <c r="C302" s="1" t="s">
        <v>1921</v>
      </c>
      <c r="D302" s="1" t="str">
        <f t="shared" si="8"/>
        <v>167 ROMA (RM)</v>
      </c>
      <c r="E302" s="1">
        <v>167</v>
      </c>
      <c r="F302" s="1" t="s">
        <v>912</v>
      </c>
      <c r="G302" s="1" t="s">
        <v>12712</v>
      </c>
      <c r="H302" s="1" t="s">
        <v>12666</v>
      </c>
      <c r="I302" s="1">
        <v>1185531009</v>
      </c>
      <c r="J302" s="5" t="str">
        <f t="shared" si="9"/>
        <v>01185531009</v>
      </c>
      <c r="K302" s="1" t="s">
        <v>28</v>
      </c>
      <c r="L302" s="1" t="s">
        <v>45</v>
      </c>
      <c r="M302" s="1" t="s">
        <v>1920</v>
      </c>
      <c r="N302" s="1" t="s">
        <v>1922</v>
      </c>
      <c r="P302" s="1" t="s">
        <v>1923</v>
      </c>
      <c r="Q302" s="1" t="s">
        <v>25</v>
      </c>
      <c r="R302" s="1" t="s">
        <v>12657</v>
      </c>
      <c r="S302" s="1">
        <v>0</v>
      </c>
      <c r="T302" s="3">
        <v>22892.65</v>
      </c>
      <c r="U302" s="1">
        <v>0</v>
      </c>
      <c r="V302" s="1">
        <v>0</v>
      </c>
      <c r="W302" s="1">
        <v>0</v>
      </c>
      <c r="X302" s="1">
        <v>0</v>
      </c>
      <c r="Y302" s="1">
        <v>310</v>
      </c>
    </row>
    <row r="303" spans="1:25">
      <c r="A303" s="1" t="s">
        <v>1924</v>
      </c>
      <c r="B303" s="1" t="s">
        <v>1925</v>
      </c>
      <c r="C303" s="1" t="s">
        <v>1927</v>
      </c>
      <c r="D303" s="1" t="str">
        <f t="shared" si="8"/>
        <v>35020 ALBIGNASEGO (PD)</v>
      </c>
      <c r="E303" s="1">
        <v>35020</v>
      </c>
      <c r="F303" s="1" t="s">
        <v>1928</v>
      </c>
      <c r="G303" s="1" t="s">
        <v>12691</v>
      </c>
      <c r="H303" s="1" t="s">
        <v>12656</v>
      </c>
      <c r="I303" s="1">
        <v>4163770284</v>
      </c>
      <c r="J303" s="5" t="str">
        <f t="shared" si="9"/>
        <v>04163770284</v>
      </c>
      <c r="K303" s="1" t="s">
        <v>28</v>
      </c>
      <c r="L303" s="1" t="s">
        <v>45</v>
      </c>
      <c r="M303" s="1" t="s">
        <v>1926</v>
      </c>
      <c r="N303" s="1" t="s">
        <v>1929</v>
      </c>
      <c r="P303" s="1" t="s">
        <v>1930</v>
      </c>
      <c r="Q303" s="1" t="s">
        <v>25</v>
      </c>
      <c r="R303" s="1" t="s">
        <v>12657</v>
      </c>
      <c r="S303" s="1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">
        <v>311</v>
      </c>
    </row>
    <row r="304" spans="1:25">
      <c r="A304" s="1" t="s">
        <v>1931</v>
      </c>
      <c r="B304" s="1" t="s">
        <v>1932</v>
      </c>
      <c r="C304" s="1" t="s">
        <v>1934</v>
      </c>
      <c r="D304" s="1" t="str">
        <f t="shared" si="8"/>
        <v>14059 VESIME (AT)</v>
      </c>
      <c r="E304" s="1">
        <v>14059</v>
      </c>
      <c r="F304" s="1" t="s">
        <v>1935</v>
      </c>
      <c r="G304" s="1" t="s">
        <v>12756</v>
      </c>
      <c r="H304" s="1" t="s">
        <v>12731</v>
      </c>
      <c r="I304" s="1">
        <v>168030054</v>
      </c>
      <c r="J304" s="5" t="str">
        <f t="shared" si="9"/>
        <v>0168030054</v>
      </c>
      <c r="K304" s="1" t="s">
        <v>28</v>
      </c>
      <c r="L304" s="1" t="s">
        <v>45</v>
      </c>
      <c r="M304" s="1" t="s">
        <v>1933</v>
      </c>
      <c r="N304" s="1" t="s">
        <v>1936</v>
      </c>
      <c r="P304" s="1" t="s">
        <v>1937</v>
      </c>
      <c r="Q304" s="1" t="s">
        <v>25</v>
      </c>
      <c r="R304" s="1" t="s">
        <v>12657</v>
      </c>
      <c r="S304" s="1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">
        <v>312</v>
      </c>
    </row>
    <row r="305" spans="1:25">
      <c r="A305" s="1" t="s">
        <v>1938</v>
      </c>
      <c r="B305" s="1" t="s">
        <v>1939</v>
      </c>
      <c r="C305" s="1" t="s">
        <v>1941</v>
      </c>
      <c r="D305" s="1" t="str">
        <f t="shared" si="8"/>
        <v>28100 NOVARA (NO)</v>
      </c>
      <c r="E305" s="1">
        <v>28100</v>
      </c>
      <c r="F305" s="1" t="s">
        <v>1627</v>
      </c>
      <c r="G305" s="1" t="s">
        <v>12683</v>
      </c>
      <c r="H305" s="1" t="s">
        <v>12731</v>
      </c>
      <c r="I305" s="1">
        <v>466590031</v>
      </c>
      <c r="J305" s="5" t="str">
        <f t="shared" si="9"/>
        <v>0466590031</v>
      </c>
      <c r="K305" s="1" t="s">
        <v>28</v>
      </c>
      <c r="L305" s="1" t="s">
        <v>45</v>
      </c>
      <c r="M305" s="1" t="s">
        <v>1940</v>
      </c>
      <c r="N305" s="1" t="s">
        <v>1942</v>
      </c>
      <c r="P305" s="1" t="s">
        <v>1943</v>
      </c>
      <c r="Q305" s="1" t="s">
        <v>25</v>
      </c>
      <c r="R305" s="1" t="s">
        <v>12657</v>
      </c>
      <c r="S305" s="1">
        <v>0</v>
      </c>
      <c r="T305" s="3">
        <v>1179.0999999999999</v>
      </c>
      <c r="U305" s="1">
        <v>0</v>
      </c>
      <c r="V305" s="1">
        <v>0</v>
      </c>
      <c r="W305" s="1">
        <v>0</v>
      </c>
      <c r="X305" s="1">
        <v>0</v>
      </c>
      <c r="Y305" s="1">
        <v>313</v>
      </c>
    </row>
    <row r="306" spans="1:25">
      <c r="A306" s="1" t="s">
        <v>1944</v>
      </c>
      <c r="B306" s="1" t="s">
        <v>1945</v>
      </c>
      <c r="C306" s="1" t="s">
        <v>11647</v>
      </c>
      <c r="D306" s="1" t="str">
        <f t="shared" si="8"/>
        <v>41100 MODENA (MO)</v>
      </c>
      <c r="E306" s="1">
        <v>41100</v>
      </c>
      <c r="F306" s="1" t="s">
        <v>1947</v>
      </c>
      <c r="G306" s="1" t="s">
        <v>12746</v>
      </c>
      <c r="H306" s="1" t="s">
        <v>12727</v>
      </c>
      <c r="I306" s="1">
        <v>266890367</v>
      </c>
      <c r="J306" s="5" t="str">
        <f t="shared" si="9"/>
        <v>0266890367</v>
      </c>
      <c r="K306" s="1" t="s">
        <v>28</v>
      </c>
      <c r="L306" s="1" t="s">
        <v>45</v>
      </c>
      <c r="M306" s="1" t="s">
        <v>1946</v>
      </c>
      <c r="N306" s="1" t="s">
        <v>1948</v>
      </c>
      <c r="P306" s="1" t="s">
        <v>1949</v>
      </c>
      <c r="Q306" s="1" t="s">
        <v>25</v>
      </c>
      <c r="R306" s="1" t="s">
        <v>12657</v>
      </c>
      <c r="S306" s="1">
        <v>0</v>
      </c>
      <c r="T306" s="1">
        <v>622.5</v>
      </c>
      <c r="U306" s="1">
        <v>0</v>
      </c>
      <c r="V306" s="1">
        <v>0</v>
      </c>
      <c r="W306" s="1">
        <v>0</v>
      </c>
      <c r="X306" s="1">
        <v>0</v>
      </c>
      <c r="Y306" s="1">
        <v>314</v>
      </c>
    </row>
    <row r="307" spans="1:25">
      <c r="A307" s="1" t="s">
        <v>1950</v>
      </c>
      <c r="B307" s="1" t="s">
        <v>1951</v>
      </c>
      <c r="C307" s="1" t="s">
        <v>1953</v>
      </c>
      <c r="D307" s="1" t="str">
        <f t="shared" si="8"/>
        <v>10010 BANCHETTE (TO)</v>
      </c>
      <c r="E307" s="1">
        <v>10010</v>
      </c>
      <c r="F307" s="1" t="s">
        <v>1954</v>
      </c>
      <c r="G307" s="1" t="s">
        <v>12693</v>
      </c>
      <c r="H307" s="1" t="s">
        <v>12694</v>
      </c>
      <c r="I307" s="1">
        <v>6573020010</v>
      </c>
      <c r="J307" s="5" t="str">
        <f t="shared" si="9"/>
        <v>06573020010</v>
      </c>
      <c r="K307" s="1" t="s">
        <v>12660</v>
      </c>
      <c r="L307" s="1" t="s">
        <v>12677</v>
      </c>
      <c r="M307" s="1" t="s">
        <v>1952</v>
      </c>
      <c r="N307" s="1" t="s">
        <v>1955</v>
      </c>
      <c r="P307" s="1" t="s">
        <v>1956</v>
      </c>
      <c r="Q307" s="1" t="s">
        <v>25</v>
      </c>
      <c r="R307" s="1" t="s">
        <v>12657</v>
      </c>
      <c r="S307" s="1">
        <v>0</v>
      </c>
      <c r="T307" s="3">
        <v>1173.6300000000001</v>
      </c>
      <c r="U307" s="1">
        <v>0</v>
      </c>
      <c r="V307" s="1">
        <v>0</v>
      </c>
      <c r="W307" s="1">
        <v>0</v>
      </c>
      <c r="X307" s="1">
        <v>0</v>
      </c>
      <c r="Y307" s="1">
        <v>315</v>
      </c>
    </row>
    <row r="308" spans="1:25">
      <c r="A308" s="1" t="s">
        <v>1957</v>
      </c>
      <c r="B308" s="1" t="s">
        <v>1958</v>
      </c>
      <c r="C308" s="1" t="s">
        <v>1960</v>
      </c>
      <c r="D308" s="1" t="str">
        <f t="shared" si="8"/>
        <v>35125 PADOVA (PD)</v>
      </c>
      <c r="E308" s="1">
        <v>35125</v>
      </c>
      <c r="F308" s="1" t="s">
        <v>943</v>
      </c>
      <c r="G308" s="1" t="s">
        <v>12691</v>
      </c>
      <c r="H308" s="1" t="s">
        <v>12740</v>
      </c>
      <c r="I308" s="1">
        <v>3763910282</v>
      </c>
      <c r="J308" s="5" t="str">
        <f t="shared" si="9"/>
        <v>03763910282</v>
      </c>
      <c r="K308" s="1" t="s">
        <v>28</v>
      </c>
      <c r="L308" s="1" t="s">
        <v>45</v>
      </c>
      <c r="M308" s="1" t="s">
        <v>1959</v>
      </c>
      <c r="N308" s="1" t="s">
        <v>1961</v>
      </c>
      <c r="P308" s="1" t="s">
        <v>1962</v>
      </c>
      <c r="Q308" s="1" t="s">
        <v>25</v>
      </c>
      <c r="R308" s="1" t="s">
        <v>12657</v>
      </c>
      <c r="S308" s="1">
        <v>0</v>
      </c>
      <c r="T308" s="3">
        <v>103061.22</v>
      </c>
      <c r="U308" s="1">
        <v>0</v>
      </c>
      <c r="V308" s="1">
        <v>0</v>
      </c>
      <c r="W308" s="1">
        <v>0</v>
      </c>
      <c r="X308" s="1">
        <v>0</v>
      </c>
      <c r="Y308" s="1">
        <v>316</v>
      </c>
    </row>
    <row r="309" spans="1:25">
      <c r="A309" s="1" t="s">
        <v>1963</v>
      </c>
      <c r="B309" s="1" t="s">
        <v>1964</v>
      </c>
      <c r="C309" s="1" t="s">
        <v>1966</v>
      </c>
      <c r="D309" s="1" t="str">
        <f t="shared" si="8"/>
        <v>15057 TORTONA (AL)</v>
      </c>
      <c r="E309" s="1">
        <v>15057</v>
      </c>
      <c r="F309" s="1" t="s">
        <v>1442</v>
      </c>
      <c r="G309" s="1" t="s">
        <v>12730</v>
      </c>
      <c r="H309" s="1" t="s">
        <v>12731</v>
      </c>
      <c r="I309" s="1">
        <v>2104890062</v>
      </c>
      <c r="J309" s="5" t="str">
        <f t="shared" si="9"/>
        <v>02104890062</v>
      </c>
      <c r="K309" s="1" t="s">
        <v>28</v>
      </c>
      <c r="L309" s="1" t="s">
        <v>12677</v>
      </c>
      <c r="M309" s="1" t="s">
        <v>1965</v>
      </c>
      <c r="N309" s="1" t="s">
        <v>1967</v>
      </c>
      <c r="P309" s="1" t="s">
        <v>1968</v>
      </c>
      <c r="Q309" s="1" t="s">
        <v>25</v>
      </c>
      <c r="R309" s="1" t="s">
        <v>12657</v>
      </c>
      <c r="S309" s="1">
        <v>0</v>
      </c>
      <c r="T309" s="3">
        <v>13596.75</v>
      </c>
      <c r="U309" s="1">
        <v>0</v>
      </c>
      <c r="V309" s="1">
        <v>0</v>
      </c>
      <c r="W309" s="1">
        <v>-373.32</v>
      </c>
      <c r="X309" s="1">
        <v>0</v>
      </c>
      <c r="Y309" s="1">
        <v>317</v>
      </c>
    </row>
    <row r="310" spans="1:25">
      <c r="A310" s="1" t="s">
        <v>1969</v>
      </c>
      <c r="B310" s="1" t="s">
        <v>1970</v>
      </c>
      <c r="C310" s="1" t="s">
        <v>1972</v>
      </c>
      <c r="D310" s="1" t="str">
        <f t="shared" si="8"/>
        <v>36027 ROSA' (VI)</v>
      </c>
      <c r="E310" s="1">
        <v>36027</v>
      </c>
      <c r="F310" s="1" t="s">
        <v>1973</v>
      </c>
      <c r="G310" s="1" t="s">
        <v>12741</v>
      </c>
      <c r="H310" s="1" t="s">
        <v>12671</v>
      </c>
      <c r="I310" s="1">
        <v>2304340249</v>
      </c>
      <c r="J310" s="5" t="str">
        <f t="shared" si="9"/>
        <v>02304340249</v>
      </c>
      <c r="K310" s="1" t="s">
        <v>28</v>
      </c>
      <c r="L310" s="1" t="s">
        <v>45</v>
      </c>
      <c r="M310" s="1" t="s">
        <v>1971</v>
      </c>
      <c r="N310" s="1" t="s">
        <v>1974</v>
      </c>
      <c r="P310" s="1" t="s">
        <v>1975</v>
      </c>
      <c r="Q310" s="1" t="s">
        <v>25</v>
      </c>
      <c r="R310" s="1" t="s">
        <v>12657</v>
      </c>
      <c r="S310" s="1">
        <v>0</v>
      </c>
      <c r="T310" s="3">
        <v>1914.12</v>
      </c>
      <c r="U310" s="1">
        <v>0</v>
      </c>
      <c r="V310" s="1">
        <v>0</v>
      </c>
      <c r="W310" s="1">
        <v>0</v>
      </c>
      <c r="X310" s="1">
        <v>0</v>
      </c>
      <c r="Y310" s="1">
        <v>318</v>
      </c>
    </row>
    <row r="311" spans="1:25">
      <c r="A311" s="1" t="s">
        <v>1976</v>
      </c>
      <c r="B311" s="1" t="s">
        <v>1977</v>
      </c>
      <c r="C311" s="1" t="s">
        <v>1979</v>
      </c>
      <c r="D311" s="1" t="str">
        <f t="shared" si="8"/>
        <v>33040 PRADAMANO (UD)</v>
      </c>
      <c r="E311" s="1">
        <v>33040</v>
      </c>
      <c r="F311" s="1" t="s">
        <v>1980</v>
      </c>
      <c r="G311" s="1" t="s">
        <v>12706</v>
      </c>
      <c r="H311" s="1" t="s">
        <v>12656</v>
      </c>
      <c r="I311" s="1">
        <v>1305430306</v>
      </c>
      <c r="J311" s="5" t="str">
        <f t="shared" si="9"/>
        <v>01305430306</v>
      </c>
      <c r="K311" s="1" t="s">
        <v>28</v>
      </c>
      <c r="L311" s="1" t="s">
        <v>45</v>
      </c>
      <c r="M311" s="1" t="s">
        <v>1978</v>
      </c>
      <c r="N311" s="1" t="s">
        <v>1981</v>
      </c>
      <c r="P311" s="1" t="s">
        <v>1982</v>
      </c>
      <c r="Q311" s="1" t="s">
        <v>25</v>
      </c>
      <c r="R311" s="1" t="s">
        <v>12657</v>
      </c>
      <c r="S311" s="1">
        <v>0</v>
      </c>
      <c r="T311" s="3">
        <v>175575.35</v>
      </c>
      <c r="U311" s="1">
        <v>0</v>
      </c>
      <c r="V311" s="1">
        <v>0</v>
      </c>
      <c r="W311" s="1">
        <v>0</v>
      </c>
      <c r="X311" s="1">
        <v>0</v>
      </c>
      <c r="Y311" s="1">
        <v>319</v>
      </c>
    </row>
    <row r="312" spans="1:25">
      <c r="A312" s="1" t="s">
        <v>1983</v>
      </c>
      <c r="B312" s="1" t="s">
        <v>1984</v>
      </c>
      <c r="C312" s="1" t="s">
        <v>1986</v>
      </c>
      <c r="D312" s="1" t="str">
        <f t="shared" si="8"/>
        <v>21016 LUINO (VA)</v>
      </c>
      <c r="E312" s="1">
        <v>21016</v>
      </c>
      <c r="F312" s="1" t="s">
        <v>1987</v>
      </c>
      <c r="G312" s="1" t="s">
        <v>12662</v>
      </c>
      <c r="H312" s="1" t="s">
        <v>12659</v>
      </c>
      <c r="I312" s="1">
        <v>665690129</v>
      </c>
      <c r="J312" s="5" t="str">
        <f t="shared" si="9"/>
        <v>0665690129</v>
      </c>
      <c r="K312" s="1" t="s">
        <v>28</v>
      </c>
      <c r="L312" s="1" t="s">
        <v>12677</v>
      </c>
      <c r="M312" s="1" t="s">
        <v>1985</v>
      </c>
      <c r="N312" s="1" t="s">
        <v>1988</v>
      </c>
      <c r="P312" s="1" t="s">
        <v>1989</v>
      </c>
      <c r="Q312" s="1" t="s">
        <v>25</v>
      </c>
      <c r="R312" s="1" t="s">
        <v>12657</v>
      </c>
      <c r="S312" s="1">
        <v>0</v>
      </c>
      <c r="T312" s="1">
        <v>146.59</v>
      </c>
      <c r="U312" s="1">
        <v>0</v>
      </c>
      <c r="V312" s="1">
        <v>0</v>
      </c>
      <c r="W312" s="1">
        <v>0</v>
      </c>
      <c r="X312" s="1">
        <v>0</v>
      </c>
      <c r="Y312" s="1">
        <v>320</v>
      </c>
    </row>
    <row r="313" spans="1:25">
      <c r="A313" s="1" t="s">
        <v>1990</v>
      </c>
      <c r="B313" s="1" t="s">
        <v>1991</v>
      </c>
      <c r="C313" s="1" t="s">
        <v>1993</v>
      </c>
      <c r="D313" s="1" t="str">
        <f t="shared" si="8"/>
        <v>15048 VALENZA (AL)</v>
      </c>
      <c r="E313" s="1">
        <v>15048</v>
      </c>
      <c r="F313" s="1" t="s">
        <v>1994</v>
      </c>
      <c r="G313" s="1" t="s">
        <v>12730</v>
      </c>
      <c r="H313" s="1" t="s">
        <v>12731</v>
      </c>
      <c r="I313" s="1">
        <v>525600060</v>
      </c>
      <c r="J313" s="5" t="str">
        <f t="shared" si="9"/>
        <v>0525600060</v>
      </c>
      <c r="K313" s="1" t="s">
        <v>28</v>
      </c>
      <c r="L313" s="1" t="s">
        <v>45</v>
      </c>
      <c r="M313" s="1" t="s">
        <v>1992</v>
      </c>
      <c r="N313" s="1" t="s">
        <v>1995</v>
      </c>
      <c r="P313" s="1" t="s">
        <v>1996</v>
      </c>
      <c r="Q313" s="1" t="s">
        <v>25</v>
      </c>
      <c r="R313" s="1" t="s">
        <v>12657</v>
      </c>
      <c r="S313" s="1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">
        <v>321</v>
      </c>
    </row>
    <row r="314" spans="1:25">
      <c r="A314" s="1" t="s">
        <v>1997</v>
      </c>
      <c r="B314" s="1" t="s">
        <v>1998</v>
      </c>
      <c r="C314" s="1" t="s">
        <v>2000</v>
      </c>
      <c r="D314" s="1" t="str">
        <f t="shared" si="8"/>
        <v>27029 VIGEVANO (PV)</v>
      </c>
      <c r="E314" s="1">
        <v>27029</v>
      </c>
      <c r="F314" s="1" t="s">
        <v>524</v>
      </c>
      <c r="G314" s="1" t="s">
        <v>12681</v>
      </c>
      <c r="H314" s="1" t="s">
        <v>12659</v>
      </c>
      <c r="I314" s="1">
        <v>2029280183</v>
      </c>
      <c r="J314" s="5" t="str">
        <f t="shared" si="9"/>
        <v>02029280183</v>
      </c>
      <c r="K314" s="1" t="s">
        <v>12660</v>
      </c>
      <c r="L314" s="1" t="s">
        <v>12677</v>
      </c>
      <c r="M314" s="1" t="s">
        <v>1999</v>
      </c>
      <c r="N314" s="1" t="s">
        <v>2001</v>
      </c>
      <c r="P314" s="1" t="s">
        <v>2002</v>
      </c>
      <c r="Q314" s="1" t="s">
        <v>25</v>
      </c>
      <c r="R314" s="1" t="s">
        <v>12657</v>
      </c>
      <c r="S314" s="1">
        <v>0</v>
      </c>
      <c r="T314" s="3">
        <v>32653.81</v>
      </c>
      <c r="U314" s="1">
        <v>0</v>
      </c>
      <c r="V314" s="1">
        <v>0</v>
      </c>
      <c r="W314" s="1">
        <v>0</v>
      </c>
      <c r="X314" s="1">
        <v>0</v>
      </c>
      <c r="Y314" s="1">
        <v>322</v>
      </c>
    </row>
    <row r="315" spans="1:25">
      <c r="A315" s="1" t="s">
        <v>2003</v>
      </c>
      <c r="B315" s="1" t="s">
        <v>2004</v>
      </c>
      <c r="C315" s="1" t="s">
        <v>2006</v>
      </c>
      <c r="D315" s="1" t="str">
        <f t="shared" si="8"/>
        <v>37020 ARBIZZANO DI VALPOLICELLA (VR)</v>
      </c>
      <c r="E315" s="1">
        <v>37020</v>
      </c>
      <c r="F315" s="1" t="s">
        <v>2007</v>
      </c>
      <c r="G315" s="1" t="s">
        <v>12743</v>
      </c>
      <c r="H315" s="1" t="s">
        <v>12671</v>
      </c>
      <c r="I315" s="1">
        <v>1976070233</v>
      </c>
      <c r="J315" s="5" t="str">
        <f t="shared" si="9"/>
        <v>01976070233</v>
      </c>
      <c r="K315" s="1" t="s">
        <v>28</v>
      </c>
      <c r="L315" s="1" t="s">
        <v>45</v>
      </c>
      <c r="M315" s="1" t="s">
        <v>2005</v>
      </c>
      <c r="N315" s="1" t="s">
        <v>2008</v>
      </c>
      <c r="P315" s="1" t="s">
        <v>2009</v>
      </c>
      <c r="Q315" s="1" t="s">
        <v>25</v>
      </c>
      <c r="R315" s="1" t="s">
        <v>12657</v>
      </c>
      <c r="S315" s="1">
        <v>0</v>
      </c>
      <c r="T315" s="3">
        <v>9415.19</v>
      </c>
      <c r="U315" s="1">
        <v>0</v>
      </c>
      <c r="V315" s="1">
        <v>0</v>
      </c>
      <c r="W315" s="1">
        <v>0</v>
      </c>
      <c r="X315" s="1">
        <v>0</v>
      </c>
      <c r="Y315" s="1">
        <v>323</v>
      </c>
    </row>
    <row r="316" spans="1:25">
      <c r="A316" s="1" t="s">
        <v>2010</v>
      </c>
      <c r="B316" s="1" t="s">
        <v>2011</v>
      </c>
      <c r="C316" s="1" t="s">
        <v>2013</v>
      </c>
      <c r="D316" s="1" t="str">
        <f t="shared" si="8"/>
        <v>17014 CAIRO MONTENOTTE (SV)</v>
      </c>
      <c r="E316" s="1">
        <v>17014</v>
      </c>
      <c r="F316" s="1" t="s">
        <v>2014</v>
      </c>
      <c r="G316" s="1" t="s">
        <v>12724</v>
      </c>
      <c r="H316" s="1" t="s">
        <v>12675</v>
      </c>
      <c r="I316" s="1">
        <v>1061320097</v>
      </c>
      <c r="J316" s="5" t="str">
        <f t="shared" si="9"/>
        <v>01061320097</v>
      </c>
      <c r="K316" s="1" t="s">
        <v>12660</v>
      </c>
      <c r="L316" s="1" t="s">
        <v>12677</v>
      </c>
      <c r="M316" s="1" t="s">
        <v>2012</v>
      </c>
      <c r="N316" s="1" t="s">
        <v>2015</v>
      </c>
      <c r="P316" s="1" t="s">
        <v>2016</v>
      </c>
      <c r="Q316" s="1" t="s">
        <v>25</v>
      </c>
      <c r="R316" s="1" t="s">
        <v>12657</v>
      </c>
      <c r="S316" s="1">
        <v>0</v>
      </c>
      <c r="T316" s="1">
        <v>151.32</v>
      </c>
      <c r="U316" s="1">
        <v>0</v>
      </c>
      <c r="V316" s="1">
        <v>0</v>
      </c>
      <c r="W316" s="1">
        <v>0</v>
      </c>
      <c r="X316" s="1">
        <v>0</v>
      </c>
      <c r="Y316" s="1">
        <v>324</v>
      </c>
    </row>
    <row r="317" spans="1:25">
      <c r="A317" s="1" t="s">
        <v>2017</v>
      </c>
      <c r="B317" s="1" t="s">
        <v>2018</v>
      </c>
      <c r="C317" s="1" t="s">
        <v>2020</v>
      </c>
      <c r="D317" s="1" t="str">
        <f t="shared" si="8"/>
        <v>20131 MILANO (MI)</v>
      </c>
      <c r="E317" s="1">
        <v>20131</v>
      </c>
      <c r="F317" s="1" t="s">
        <v>103</v>
      </c>
      <c r="G317" s="1" t="s">
        <v>12655</v>
      </c>
      <c r="H317" s="1" t="s">
        <v>12664</v>
      </c>
      <c r="I317" s="1">
        <v>11019390159</v>
      </c>
      <c r="J317" s="5" t="str">
        <f t="shared" si="9"/>
        <v>011019390159</v>
      </c>
      <c r="K317" s="1" t="s">
        <v>28</v>
      </c>
      <c r="L317" s="1" t="s">
        <v>1122</v>
      </c>
      <c r="M317" s="1" t="s">
        <v>2019</v>
      </c>
      <c r="N317" s="1" t="s">
        <v>2021</v>
      </c>
      <c r="P317" s="1" t="s">
        <v>2022</v>
      </c>
      <c r="Q317" s="1" t="s">
        <v>25</v>
      </c>
      <c r="R317" s="1" t="s">
        <v>12657</v>
      </c>
      <c r="S317" s="1">
        <v>0</v>
      </c>
      <c r="T317" s="3">
        <v>21361.200000000001</v>
      </c>
      <c r="U317" s="1">
        <v>0</v>
      </c>
      <c r="V317" s="1">
        <v>0</v>
      </c>
      <c r="W317" s="1">
        <v>0</v>
      </c>
      <c r="X317" s="1">
        <v>0</v>
      </c>
      <c r="Y317" s="1">
        <v>325</v>
      </c>
    </row>
    <row r="318" spans="1:25">
      <c r="A318" s="1" t="s">
        <v>2023</v>
      </c>
      <c r="B318" s="1" t="s">
        <v>2024</v>
      </c>
      <c r="C318" s="1" t="s">
        <v>2026</v>
      </c>
      <c r="D318" s="1" t="str">
        <f t="shared" si="8"/>
        <v>27049 STRADELLA (PV)</v>
      </c>
      <c r="E318" s="1">
        <v>27049</v>
      </c>
      <c r="F318" s="1" t="s">
        <v>2027</v>
      </c>
      <c r="G318" s="1" t="s">
        <v>12681</v>
      </c>
      <c r="H318" s="1" t="s">
        <v>12659</v>
      </c>
      <c r="I318" s="1">
        <v>127820181</v>
      </c>
      <c r="J318" s="5" t="str">
        <f t="shared" si="9"/>
        <v>0127820181</v>
      </c>
      <c r="K318" s="1" t="s">
        <v>28</v>
      </c>
      <c r="L318" s="1" t="s">
        <v>45</v>
      </c>
      <c r="M318" s="1" t="s">
        <v>2025</v>
      </c>
      <c r="N318" s="1" t="s">
        <v>2028</v>
      </c>
      <c r="P318" s="1" t="s">
        <v>2029</v>
      </c>
      <c r="Q318" s="1" t="s">
        <v>25</v>
      </c>
      <c r="R318" s="1" t="s">
        <v>12657</v>
      </c>
      <c r="S318" s="1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">
        <v>326</v>
      </c>
    </row>
    <row r="319" spans="1:25">
      <c r="A319" s="1" t="s">
        <v>2030</v>
      </c>
      <c r="B319" s="1" t="s">
        <v>2031</v>
      </c>
      <c r="C319" s="1" t="s">
        <v>2033</v>
      </c>
      <c r="D319" s="1" t="str">
        <f t="shared" si="8"/>
        <v>27058 VOGHERA (PV)</v>
      </c>
      <c r="E319" s="1">
        <v>27058</v>
      </c>
      <c r="F319" s="1" t="s">
        <v>189</v>
      </c>
      <c r="G319" s="1" t="s">
        <v>12681</v>
      </c>
      <c r="H319" s="1" t="s">
        <v>12659</v>
      </c>
      <c r="I319" s="1">
        <v>1656900188</v>
      </c>
      <c r="J319" s="5" t="str">
        <f t="shared" si="9"/>
        <v>01656900188</v>
      </c>
      <c r="K319" s="1" t="s">
        <v>28</v>
      </c>
      <c r="L319" s="1" t="s">
        <v>45</v>
      </c>
      <c r="M319" s="1" t="s">
        <v>2032</v>
      </c>
      <c r="N319" s="1" t="s">
        <v>2034</v>
      </c>
      <c r="Q319" s="1" t="s">
        <v>25</v>
      </c>
      <c r="R319" s="1" t="s">
        <v>12657</v>
      </c>
      <c r="S319" s="1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">
        <v>327</v>
      </c>
    </row>
    <row r="320" spans="1:25">
      <c r="A320" s="1" t="s">
        <v>2035</v>
      </c>
      <c r="B320" s="1" t="s">
        <v>2036</v>
      </c>
      <c r="C320" s="1" t="s">
        <v>2038</v>
      </c>
      <c r="D320" s="1" t="str">
        <f t="shared" si="8"/>
        <v>38100 TRENTO (TN)</v>
      </c>
      <c r="E320" s="1">
        <v>38100</v>
      </c>
      <c r="F320" s="1" t="s">
        <v>110</v>
      </c>
      <c r="G320" s="1" t="s">
        <v>12670</v>
      </c>
      <c r="H320" s="1" t="s">
        <v>12740</v>
      </c>
      <c r="I320" s="1">
        <v>1944390226</v>
      </c>
      <c r="J320" s="5" t="str">
        <f t="shared" si="9"/>
        <v>01944390226</v>
      </c>
      <c r="K320" s="1" t="s">
        <v>28</v>
      </c>
      <c r="L320" s="1" t="s">
        <v>29</v>
      </c>
      <c r="M320" s="1" t="s">
        <v>2037</v>
      </c>
      <c r="N320" s="1" t="s">
        <v>2039</v>
      </c>
      <c r="P320" s="1" t="s">
        <v>2040</v>
      </c>
      <c r="Q320" s="1" t="s">
        <v>25</v>
      </c>
      <c r="R320" s="1" t="s">
        <v>12657</v>
      </c>
      <c r="S320" s="1">
        <v>0</v>
      </c>
      <c r="T320" s="3">
        <v>14797.07</v>
      </c>
      <c r="U320" s="1">
        <v>0</v>
      </c>
      <c r="V320" s="1">
        <v>0</v>
      </c>
      <c r="W320" s="1">
        <v>0</v>
      </c>
      <c r="X320" s="1">
        <v>0</v>
      </c>
      <c r="Y320" s="1">
        <v>328</v>
      </c>
    </row>
    <row r="321" spans="1:25">
      <c r="A321" s="1" t="s">
        <v>2041</v>
      </c>
      <c r="B321" s="1" t="s">
        <v>2042</v>
      </c>
      <c r="C321" s="1" t="s">
        <v>2044</v>
      </c>
      <c r="D321" s="1" t="str">
        <f t="shared" si="8"/>
        <v>27058 VOGHERA (PV)</v>
      </c>
      <c r="E321" s="1">
        <v>27058</v>
      </c>
      <c r="F321" s="1" t="s">
        <v>189</v>
      </c>
      <c r="G321" s="1" t="s">
        <v>12681</v>
      </c>
      <c r="H321" s="1" t="s">
        <v>12659</v>
      </c>
      <c r="I321" s="1">
        <v>222480188</v>
      </c>
      <c r="J321" s="5" t="str">
        <f t="shared" si="9"/>
        <v>0222480188</v>
      </c>
      <c r="K321" s="1" t="s">
        <v>28</v>
      </c>
      <c r="L321" s="1" t="s">
        <v>45</v>
      </c>
      <c r="M321" s="1" t="s">
        <v>2043</v>
      </c>
      <c r="N321" s="1" t="s">
        <v>2045</v>
      </c>
      <c r="P321" s="1" t="s">
        <v>2046</v>
      </c>
      <c r="Q321" s="1" t="s">
        <v>25</v>
      </c>
      <c r="R321" s="1" t="s">
        <v>12657</v>
      </c>
      <c r="S321" s="1">
        <v>0</v>
      </c>
      <c r="T321" s="3">
        <v>3130.58</v>
      </c>
      <c r="U321" s="1">
        <v>0</v>
      </c>
      <c r="V321" s="1">
        <v>0</v>
      </c>
      <c r="W321" s="1">
        <v>0</v>
      </c>
      <c r="X321" s="1">
        <v>0</v>
      </c>
      <c r="Y321" s="1">
        <v>329</v>
      </c>
    </row>
    <row r="322" spans="1:25">
      <c r="A322" s="1" t="s">
        <v>2047</v>
      </c>
      <c r="B322" s="1" t="s">
        <v>2048</v>
      </c>
      <c r="C322" s="1" t="s">
        <v>2050</v>
      </c>
      <c r="D322" s="1" t="str">
        <f t="shared" si="8"/>
        <v>20122 MILANO (MI)</v>
      </c>
      <c r="E322" s="1">
        <v>20122</v>
      </c>
      <c r="F322" s="1" t="s">
        <v>103</v>
      </c>
      <c r="G322" s="1" t="s">
        <v>12655</v>
      </c>
      <c r="H322" s="1" t="s">
        <v>12680</v>
      </c>
      <c r="I322" s="1">
        <v>8531670159</v>
      </c>
      <c r="J322" s="5" t="str">
        <f t="shared" si="9"/>
        <v>08531670159</v>
      </c>
      <c r="K322" s="1" t="s">
        <v>28</v>
      </c>
      <c r="L322" s="1" t="s">
        <v>45</v>
      </c>
      <c r="M322" s="1" t="s">
        <v>2049</v>
      </c>
      <c r="N322" s="1" t="s">
        <v>2051</v>
      </c>
      <c r="P322" s="1" t="s">
        <v>2052</v>
      </c>
      <c r="Q322" s="1" t="s">
        <v>25</v>
      </c>
      <c r="R322" s="1" t="s">
        <v>12657</v>
      </c>
      <c r="S322" s="1">
        <v>0</v>
      </c>
      <c r="T322" s="1">
        <v>170</v>
      </c>
      <c r="U322" s="1">
        <v>0</v>
      </c>
      <c r="V322" s="1">
        <v>0</v>
      </c>
      <c r="W322" s="1">
        <v>0</v>
      </c>
      <c r="X322" s="1">
        <v>0</v>
      </c>
      <c r="Y322" s="1">
        <v>330</v>
      </c>
    </row>
    <row r="323" spans="1:25">
      <c r="A323" s="1" t="s">
        <v>2053</v>
      </c>
      <c r="B323" s="1" t="s">
        <v>2054</v>
      </c>
      <c r="C323" s="1" t="s">
        <v>2056</v>
      </c>
      <c r="D323" s="1" t="str">
        <f t="shared" ref="D323:D386" si="10">CONCATENATE(E323," ",F323," ","(", G323,")")</f>
        <v>20137 MILANO (MI)</v>
      </c>
      <c r="E323" s="1">
        <v>20137</v>
      </c>
      <c r="F323" s="1" t="s">
        <v>103</v>
      </c>
      <c r="G323" s="1" t="s">
        <v>12655</v>
      </c>
      <c r="H323" s="1" t="s">
        <v>12664</v>
      </c>
      <c r="I323" s="1">
        <v>12716610154</v>
      </c>
      <c r="J323" s="5" t="str">
        <f t="shared" ref="J323:J386" si="11">CONCATENATE(0,I323)</f>
        <v>012716610154</v>
      </c>
      <c r="K323" s="1" t="s">
        <v>28</v>
      </c>
      <c r="L323" s="1" t="s">
        <v>45</v>
      </c>
      <c r="M323" s="1" t="s">
        <v>2055</v>
      </c>
      <c r="N323" s="1" t="s">
        <v>2057</v>
      </c>
      <c r="P323" s="1" t="s">
        <v>2058</v>
      </c>
      <c r="Q323" s="1" t="s">
        <v>25</v>
      </c>
      <c r="R323" s="1" t="s">
        <v>12657</v>
      </c>
      <c r="S323" s="1">
        <v>0</v>
      </c>
      <c r="T323" s="1">
        <v>870</v>
      </c>
      <c r="U323" s="1">
        <v>0</v>
      </c>
      <c r="V323" s="1">
        <v>0</v>
      </c>
      <c r="W323" s="1">
        <v>0</v>
      </c>
      <c r="X323" s="1">
        <v>0</v>
      </c>
      <c r="Y323" s="1">
        <v>331</v>
      </c>
    </row>
    <row r="324" spans="1:25">
      <c r="A324" s="1" t="s">
        <v>2059</v>
      </c>
      <c r="B324" s="1" t="s">
        <v>2060</v>
      </c>
      <c r="C324" s="1" t="s">
        <v>2062</v>
      </c>
      <c r="D324" s="1" t="str">
        <f t="shared" si="10"/>
        <v>27043 BRONI (PV)</v>
      </c>
      <c r="E324" s="1">
        <v>27043</v>
      </c>
      <c r="F324" s="1" t="s">
        <v>2063</v>
      </c>
      <c r="G324" s="1" t="s">
        <v>12681</v>
      </c>
      <c r="H324" s="1" t="s">
        <v>12659</v>
      </c>
      <c r="I324" s="1">
        <v>1489930188</v>
      </c>
      <c r="J324" s="5" t="str">
        <f t="shared" si="11"/>
        <v>01489930188</v>
      </c>
      <c r="K324" s="1" t="s">
        <v>28</v>
      </c>
      <c r="L324" s="1" t="s">
        <v>12677</v>
      </c>
      <c r="M324" s="1" t="s">
        <v>2061</v>
      </c>
      <c r="N324" s="1" t="s">
        <v>2064</v>
      </c>
      <c r="P324" s="1" t="s">
        <v>2065</v>
      </c>
      <c r="Q324" s="1" t="s">
        <v>25</v>
      </c>
      <c r="R324" s="1" t="s">
        <v>12657</v>
      </c>
      <c r="S324" s="1">
        <v>0</v>
      </c>
      <c r="T324" s="3">
        <v>10552.26</v>
      </c>
      <c r="U324" s="1">
        <v>0</v>
      </c>
      <c r="V324" s="1">
        <v>0</v>
      </c>
      <c r="W324" s="1">
        <v>0</v>
      </c>
      <c r="X324" s="1">
        <v>0</v>
      </c>
      <c r="Y324" s="1">
        <v>332</v>
      </c>
    </row>
    <row r="325" spans="1:25">
      <c r="A325" s="1" t="s">
        <v>2066</v>
      </c>
      <c r="B325" s="1" t="s">
        <v>2067</v>
      </c>
      <c r="C325" s="1" t="s">
        <v>2069</v>
      </c>
      <c r="D325" s="1" t="str">
        <f t="shared" si="10"/>
        <v>36071 ARZIGNANO (VI)</v>
      </c>
      <c r="E325" s="1">
        <v>36071</v>
      </c>
      <c r="F325" s="1" t="s">
        <v>2070</v>
      </c>
      <c r="G325" s="1" t="s">
        <v>12741</v>
      </c>
      <c r="H325" s="1" t="s">
        <v>12740</v>
      </c>
      <c r="I325" s="1">
        <v>2277620247</v>
      </c>
      <c r="J325" s="5" t="str">
        <f t="shared" si="11"/>
        <v>02277620247</v>
      </c>
      <c r="K325" s="1" t="s">
        <v>12660</v>
      </c>
      <c r="L325" s="1" t="s">
        <v>12663</v>
      </c>
      <c r="M325" s="1" t="s">
        <v>2068</v>
      </c>
      <c r="N325" s="1" t="s">
        <v>2071</v>
      </c>
      <c r="P325" s="1" t="s">
        <v>2072</v>
      </c>
      <c r="Q325" s="1" t="s">
        <v>25</v>
      </c>
      <c r="R325" s="1" t="s">
        <v>12657</v>
      </c>
      <c r="S325" s="1">
        <v>0</v>
      </c>
      <c r="T325" s="3">
        <v>195574.02</v>
      </c>
      <c r="U325" s="1">
        <v>16.760000000000002</v>
      </c>
      <c r="V325" s="1">
        <v>16.760000000000002</v>
      </c>
      <c r="W325" s="1">
        <v>16.760000000000002</v>
      </c>
      <c r="X325" s="1">
        <v>16.760000000000002</v>
      </c>
      <c r="Y325" s="1">
        <v>333</v>
      </c>
    </row>
    <row r="326" spans="1:25">
      <c r="A326" s="1" t="s">
        <v>2073</v>
      </c>
      <c r="B326" s="1" t="s">
        <v>11648</v>
      </c>
      <c r="C326" s="1" t="s">
        <v>11649</v>
      </c>
      <c r="D326" s="1" t="str">
        <f t="shared" si="10"/>
        <v>35010 CURTAROLO (PD)</v>
      </c>
      <c r="E326" s="1">
        <v>35010</v>
      </c>
      <c r="F326" s="1" t="s">
        <v>2076</v>
      </c>
      <c r="G326" s="1" t="s">
        <v>12691</v>
      </c>
      <c r="H326" s="1" t="s">
        <v>12740</v>
      </c>
      <c r="I326" s="1">
        <v>85920288</v>
      </c>
      <c r="J326" s="5" t="str">
        <f t="shared" si="11"/>
        <v>085920288</v>
      </c>
      <c r="K326" s="1" t="s">
        <v>12660</v>
      </c>
      <c r="L326" s="1" t="s">
        <v>12677</v>
      </c>
      <c r="M326" s="1" t="s">
        <v>2074</v>
      </c>
      <c r="N326" s="1" t="s">
        <v>2077</v>
      </c>
      <c r="P326" s="1" t="s">
        <v>2078</v>
      </c>
      <c r="Q326" s="1" t="s">
        <v>25</v>
      </c>
      <c r="R326" s="1" t="s">
        <v>12657</v>
      </c>
      <c r="S326" s="1">
        <v>0</v>
      </c>
      <c r="T326" s="3">
        <v>372492.52</v>
      </c>
      <c r="U326" s="1">
        <v>0</v>
      </c>
      <c r="V326" s="1">
        <v>0</v>
      </c>
      <c r="W326" s="1">
        <v>0</v>
      </c>
      <c r="X326" s="1">
        <v>0</v>
      </c>
      <c r="Y326" s="1">
        <v>335</v>
      </c>
    </row>
    <row r="327" spans="1:25">
      <c r="A327" s="1" t="s">
        <v>2079</v>
      </c>
      <c r="B327" s="1" t="s">
        <v>2080</v>
      </c>
      <c r="C327" s="1" t="s">
        <v>2082</v>
      </c>
      <c r="D327" s="1" t="str">
        <f t="shared" si="10"/>
        <v>80027 FRATTAMAGGIORE (NA)</v>
      </c>
      <c r="E327" s="1">
        <v>80027</v>
      </c>
      <c r="F327" s="1" t="s">
        <v>2083</v>
      </c>
      <c r="G327" s="1" t="s">
        <v>12702</v>
      </c>
      <c r="H327" s="1" t="s">
        <v>12656</v>
      </c>
      <c r="I327" s="1">
        <v>2567571217</v>
      </c>
      <c r="J327" s="5" t="str">
        <f t="shared" si="11"/>
        <v>02567571217</v>
      </c>
      <c r="K327" s="1" t="s">
        <v>28</v>
      </c>
      <c r="L327" s="1" t="s">
        <v>29</v>
      </c>
      <c r="M327" s="1" t="s">
        <v>2081</v>
      </c>
      <c r="N327" s="1" t="s">
        <v>2084</v>
      </c>
      <c r="P327" s="1" t="s">
        <v>2085</v>
      </c>
      <c r="Q327" s="1" t="s">
        <v>25</v>
      </c>
      <c r="R327" s="1" t="s">
        <v>12657</v>
      </c>
      <c r="S327" s="1">
        <v>0</v>
      </c>
      <c r="T327" s="3">
        <v>112046.16</v>
      </c>
      <c r="U327" s="1">
        <v>0</v>
      </c>
      <c r="V327" s="1">
        <v>0</v>
      </c>
      <c r="W327" s="1">
        <v>0</v>
      </c>
      <c r="X327" s="1">
        <v>0</v>
      </c>
      <c r="Y327" s="1">
        <v>336</v>
      </c>
    </row>
    <row r="328" spans="1:25">
      <c r="A328" s="1" t="s">
        <v>2086</v>
      </c>
      <c r="B328" s="1" t="s">
        <v>2087</v>
      </c>
      <c r="C328" s="1" t="s">
        <v>2089</v>
      </c>
      <c r="D328" s="1" t="str">
        <f t="shared" si="10"/>
        <v>13900 BIELLA (BI)</v>
      </c>
      <c r="E328" s="1">
        <v>13900</v>
      </c>
      <c r="F328" s="1" t="s">
        <v>2090</v>
      </c>
      <c r="G328" s="1" t="s">
        <v>12736</v>
      </c>
      <c r="H328" s="1" t="s">
        <v>12731</v>
      </c>
      <c r="I328" s="1">
        <v>2285950024</v>
      </c>
      <c r="J328" s="5" t="str">
        <f t="shared" si="11"/>
        <v>02285950024</v>
      </c>
      <c r="K328" s="1" t="s">
        <v>28</v>
      </c>
      <c r="L328" s="1" t="s">
        <v>29</v>
      </c>
      <c r="M328" s="1" t="s">
        <v>2088</v>
      </c>
      <c r="N328" s="1" t="s">
        <v>2091</v>
      </c>
      <c r="P328" s="1" t="s">
        <v>2092</v>
      </c>
      <c r="Q328" s="1" t="s">
        <v>25</v>
      </c>
      <c r="R328" s="1" t="s">
        <v>12657</v>
      </c>
      <c r="S328" s="1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">
        <v>337</v>
      </c>
    </row>
    <row r="329" spans="1:25">
      <c r="A329" s="1" t="s">
        <v>2093</v>
      </c>
      <c r="B329" s="1" t="s">
        <v>2094</v>
      </c>
      <c r="C329" s="1" t="s">
        <v>2096</v>
      </c>
      <c r="D329" s="1" t="str">
        <f t="shared" si="10"/>
        <v>16138 GENOVA (GE)</v>
      </c>
      <c r="E329" s="1">
        <v>16138</v>
      </c>
      <c r="F329" s="1" t="s">
        <v>137</v>
      </c>
      <c r="G329" s="1" t="s">
        <v>12674</v>
      </c>
      <c r="H329" s="1" t="s">
        <v>12675</v>
      </c>
      <c r="I329" s="1">
        <v>2836540100</v>
      </c>
      <c r="J329" s="5" t="str">
        <f t="shared" si="11"/>
        <v>02836540100</v>
      </c>
      <c r="K329" s="1" t="s">
        <v>28</v>
      </c>
      <c r="L329" s="1" t="s">
        <v>45</v>
      </c>
      <c r="M329" s="1" t="s">
        <v>2095</v>
      </c>
      <c r="N329" s="1" t="s">
        <v>2097</v>
      </c>
      <c r="P329" s="1" t="s">
        <v>2098</v>
      </c>
      <c r="Q329" s="1" t="s">
        <v>25</v>
      </c>
      <c r="R329" s="1" t="s">
        <v>12657</v>
      </c>
      <c r="S329" s="1">
        <v>0</v>
      </c>
      <c r="T329" s="3">
        <v>2486.9299999999998</v>
      </c>
      <c r="U329" s="1">
        <v>0</v>
      </c>
      <c r="V329" s="1">
        <v>0</v>
      </c>
      <c r="W329" s="1">
        <v>0</v>
      </c>
      <c r="X329" s="1">
        <v>0</v>
      </c>
      <c r="Y329" s="1">
        <v>338</v>
      </c>
    </row>
    <row r="330" spans="1:25">
      <c r="A330" s="1" t="s">
        <v>2099</v>
      </c>
      <c r="B330" s="1" t="s">
        <v>11650</v>
      </c>
      <c r="C330" s="1" t="s">
        <v>2101</v>
      </c>
      <c r="D330" s="1" t="str">
        <f t="shared" si="10"/>
        <v>43126 PARMA (PR)</v>
      </c>
      <c r="E330" s="1">
        <v>43126</v>
      </c>
      <c r="F330" s="1" t="s">
        <v>1382</v>
      </c>
      <c r="G330" s="1" t="s">
        <v>12728</v>
      </c>
      <c r="H330" s="1" t="s">
        <v>12727</v>
      </c>
      <c r="I330" s="1">
        <v>150300341</v>
      </c>
      <c r="J330" s="5" t="str">
        <f t="shared" si="11"/>
        <v>0150300341</v>
      </c>
      <c r="K330" s="1" t="s">
        <v>28</v>
      </c>
      <c r="L330" s="1" t="s">
        <v>12677</v>
      </c>
      <c r="M330" s="1" t="s">
        <v>2100</v>
      </c>
      <c r="N330" s="1" t="s">
        <v>2102</v>
      </c>
      <c r="P330" s="1" t="s">
        <v>2103</v>
      </c>
      <c r="Q330" s="1" t="s">
        <v>25</v>
      </c>
      <c r="R330" s="1" t="s">
        <v>12657</v>
      </c>
      <c r="S330" s="1">
        <v>0</v>
      </c>
      <c r="T330" s="3">
        <v>2132.2399999999998</v>
      </c>
      <c r="U330" s="1">
        <v>0</v>
      </c>
      <c r="V330" s="1">
        <v>0</v>
      </c>
      <c r="W330" s="1">
        <v>0</v>
      </c>
      <c r="X330" s="1">
        <v>0</v>
      </c>
      <c r="Y330" s="1">
        <v>339</v>
      </c>
    </row>
    <row r="331" spans="1:25">
      <c r="A331" s="1" t="s">
        <v>2104</v>
      </c>
      <c r="B331" s="1" t="s">
        <v>2105</v>
      </c>
      <c r="C331" s="1" t="s">
        <v>2107</v>
      </c>
      <c r="D331" s="1" t="str">
        <f t="shared" si="10"/>
        <v>35031 ABANO TERME BAGNI (PD)</v>
      </c>
      <c r="E331" s="1">
        <v>35031</v>
      </c>
      <c r="F331" s="1" t="s">
        <v>2108</v>
      </c>
      <c r="G331" s="1" t="s">
        <v>12691</v>
      </c>
      <c r="H331" s="1" t="s">
        <v>12740</v>
      </c>
      <c r="I331" s="1">
        <v>3286810282</v>
      </c>
      <c r="J331" s="5" t="str">
        <f t="shared" si="11"/>
        <v>03286810282</v>
      </c>
      <c r="K331" s="1" t="s">
        <v>28</v>
      </c>
      <c r="L331" s="1" t="s">
        <v>45</v>
      </c>
      <c r="M331" s="1" t="s">
        <v>2106</v>
      </c>
      <c r="N331" s="1">
        <v>498602069</v>
      </c>
      <c r="P331" s="1" t="s">
        <v>2109</v>
      </c>
      <c r="Q331" s="1" t="s">
        <v>25</v>
      </c>
      <c r="R331" s="1" t="s">
        <v>12657</v>
      </c>
      <c r="S331" s="1">
        <v>0</v>
      </c>
      <c r="T331" s="3">
        <v>2201.31</v>
      </c>
      <c r="U331" s="1">
        <v>0</v>
      </c>
      <c r="V331" s="1">
        <v>0</v>
      </c>
      <c r="W331" s="1">
        <v>0</v>
      </c>
      <c r="X331" s="1">
        <v>0</v>
      </c>
      <c r="Y331" s="1">
        <v>340</v>
      </c>
    </row>
    <row r="332" spans="1:25">
      <c r="A332" s="1" t="s">
        <v>2110</v>
      </c>
      <c r="B332" s="1" t="s">
        <v>2111</v>
      </c>
      <c r="C332" s="1" t="s">
        <v>2113</v>
      </c>
      <c r="D332" s="1" t="str">
        <f t="shared" si="10"/>
        <v>35043 MONSELICE (PD)</v>
      </c>
      <c r="E332" s="1">
        <v>35043</v>
      </c>
      <c r="F332" s="1" t="s">
        <v>2114</v>
      </c>
      <c r="G332" s="1" t="s">
        <v>12691</v>
      </c>
      <c r="H332" s="1" t="s">
        <v>12740</v>
      </c>
      <c r="I332" s="1">
        <v>4126970286</v>
      </c>
      <c r="J332" s="5" t="str">
        <f t="shared" si="11"/>
        <v>04126970286</v>
      </c>
      <c r="K332" s="1" t="s">
        <v>28</v>
      </c>
      <c r="L332" s="1" t="s">
        <v>45</v>
      </c>
      <c r="M332" s="1" t="s">
        <v>2112</v>
      </c>
      <c r="P332" s="1" t="s">
        <v>2115</v>
      </c>
      <c r="Q332" s="1" t="s">
        <v>25</v>
      </c>
      <c r="R332" s="1" t="s">
        <v>12657</v>
      </c>
      <c r="S332" s="1">
        <v>0</v>
      </c>
      <c r="T332" s="1">
        <v>401.24</v>
      </c>
      <c r="U332" s="1">
        <v>0</v>
      </c>
      <c r="V332" s="1">
        <v>0</v>
      </c>
      <c r="W332" s="1">
        <v>0</v>
      </c>
      <c r="X332" s="1">
        <v>0</v>
      </c>
      <c r="Y332" s="1">
        <v>341</v>
      </c>
    </row>
    <row r="333" spans="1:25">
      <c r="A333" s="1" t="s">
        <v>2116</v>
      </c>
      <c r="B333" s="1" t="s">
        <v>2117</v>
      </c>
      <c r="C333" s="1" t="s">
        <v>2119</v>
      </c>
      <c r="D333" s="1" t="str">
        <f t="shared" si="10"/>
        <v>10149 TORINO (TO)</v>
      </c>
      <c r="E333" s="1">
        <v>10149</v>
      </c>
      <c r="F333" s="1" t="s">
        <v>467</v>
      </c>
      <c r="G333" s="1" t="s">
        <v>12693</v>
      </c>
      <c r="H333" s="1" t="s">
        <v>12735</v>
      </c>
      <c r="I333" s="1">
        <v>5413790014</v>
      </c>
      <c r="J333" s="5" t="str">
        <f t="shared" si="11"/>
        <v>05413790014</v>
      </c>
      <c r="K333" s="1" t="s">
        <v>28</v>
      </c>
      <c r="L333" s="1" t="s">
        <v>45</v>
      </c>
      <c r="M333" s="1" t="s">
        <v>2118</v>
      </c>
      <c r="N333" s="1" t="s">
        <v>2120</v>
      </c>
      <c r="P333" s="1" t="s">
        <v>2121</v>
      </c>
      <c r="Q333" s="1" t="s">
        <v>25</v>
      </c>
      <c r="R333" s="1" t="s">
        <v>12657</v>
      </c>
      <c r="S333" s="1">
        <v>0</v>
      </c>
      <c r="T333" s="1">
        <v>954</v>
      </c>
      <c r="U333" s="1">
        <v>0</v>
      </c>
      <c r="V333" s="1">
        <v>0</v>
      </c>
      <c r="W333" s="1">
        <v>0</v>
      </c>
      <c r="X333" s="1">
        <v>0</v>
      </c>
      <c r="Y333" s="1">
        <v>342</v>
      </c>
    </row>
    <row r="334" spans="1:25">
      <c r="A334" s="1" t="s">
        <v>2122</v>
      </c>
      <c r="B334" s="1" t="s">
        <v>2123</v>
      </c>
      <c r="C334" s="1" t="s">
        <v>2125</v>
      </c>
      <c r="D334" s="1" t="str">
        <f t="shared" si="10"/>
        <v>173 ROMA (RM)</v>
      </c>
      <c r="E334" s="1">
        <v>173</v>
      </c>
      <c r="F334" s="1" t="s">
        <v>912</v>
      </c>
      <c r="G334" s="1" t="s">
        <v>12712</v>
      </c>
      <c r="H334" s="1" t="s">
        <v>12656</v>
      </c>
      <c r="I334" s="1">
        <v>1937721007</v>
      </c>
      <c r="J334" s="5" t="str">
        <f t="shared" si="11"/>
        <v>01937721007</v>
      </c>
      <c r="K334" s="1" t="s">
        <v>28</v>
      </c>
      <c r="L334" s="1" t="s">
        <v>45</v>
      </c>
      <c r="M334" s="1" t="s">
        <v>2124</v>
      </c>
      <c r="N334" s="1" t="s">
        <v>2126</v>
      </c>
      <c r="P334" s="1" t="s">
        <v>2127</v>
      </c>
      <c r="Q334" s="1" t="s">
        <v>25</v>
      </c>
      <c r="R334" s="1" t="s">
        <v>12657</v>
      </c>
      <c r="S334" s="1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">
        <v>343</v>
      </c>
    </row>
    <row r="335" spans="1:25">
      <c r="A335" s="1" t="s">
        <v>2128</v>
      </c>
      <c r="B335" s="1" t="s">
        <v>2129</v>
      </c>
      <c r="C335" s="1" t="s">
        <v>2131</v>
      </c>
      <c r="D335" s="1" t="str">
        <f t="shared" si="10"/>
        <v>16033 LAVAGNA (GE)</v>
      </c>
      <c r="E335" s="1">
        <v>16033</v>
      </c>
      <c r="F335" s="1" t="s">
        <v>2132</v>
      </c>
      <c r="G335" s="1" t="s">
        <v>12674</v>
      </c>
      <c r="H335" s="1" t="s">
        <v>12675</v>
      </c>
      <c r="I335" s="1">
        <v>1763240999</v>
      </c>
      <c r="J335" s="5" t="str">
        <f t="shared" si="11"/>
        <v>01763240999</v>
      </c>
      <c r="K335" s="1" t="s">
        <v>28</v>
      </c>
      <c r="L335" s="1" t="s">
        <v>29</v>
      </c>
      <c r="M335" s="1" t="s">
        <v>2130</v>
      </c>
      <c r="N335" s="1" t="s">
        <v>2133</v>
      </c>
      <c r="P335" s="1" t="s">
        <v>2134</v>
      </c>
      <c r="Q335" s="1" t="s">
        <v>25</v>
      </c>
      <c r="R335" s="1" t="s">
        <v>12657</v>
      </c>
      <c r="S335" s="1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">
        <v>344</v>
      </c>
    </row>
    <row r="336" spans="1:25">
      <c r="A336" s="1" t="s">
        <v>2135</v>
      </c>
      <c r="B336" s="1" t="s">
        <v>2136</v>
      </c>
      <c r="C336" s="1" t="s">
        <v>2138</v>
      </c>
      <c r="D336" s="1" t="str">
        <f t="shared" si="10"/>
        <v>20081 ABBIATEGRASSO (MI)</v>
      </c>
      <c r="E336" s="1">
        <v>20081</v>
      </c>
      <c r="F336" s="1" t="s">
        <v>321</v>
      </c>
      <c r="G336" s="1" t="s">
        <v>12655</v>
      </c>
      <c r="H336" s="1" t="s">
        <v>12659</v>
      </c>
      <c r="I336" s="1">
        <v>11974370154</v>
      </c>
      <c r="J336" s="5" t="str">
        <f t="shared" si="11"/>
        <v>011974370154</v>
      </c>
      <c r="K336" s="1" t="s">
        <v>28</v>
      </c>
      <c r="L336" s="1" t="s">
        <v>45</v>
      </c>
      <c r="M336" s="1" t="s">
        <v>2137</v>
      </c>
      <c r="N336" s="1" t="s">
        <v>2139</v>
      </c>
      <c r="P336" s="1" t="s">
        <v>2140</v>
      </c>
      <c r="Q336" s="1" t="s">
        <v>25</v>
      </c>
      <c r="R336" s="1" t="s">
        <v>12657</v>
      </c>
      <c r="S336" s="1">
        <v>0</v>
      </c>
      <c r="T336" s="3">
        <v>2831.2</v>
      </c>
      <c r="U336" s="1">
        <v>0</v>
      </c>
      <c r="V336" s="1">
        <v>0</v>
      </c>
      <c r="W336" s="1">
        <v>0</v>
      </c>
      <c r="X336" s="1">
        <v>0</v>
      </c>
      <c r="Y336" s="1">
        <v>345</v>
      </c>
    </row>
    <row r="337" spans="1:25">
      <c r="A337" s="1" t="s">
        <v>2141</v>
      </c>
      <c r="B337" s="1" t="s">
        <v>2142</v>
      </c>
      <c r="C337" s="1" t="s">
        <v>2144</v>
      </c>
      <c r="D337" s="1" t="str">
        <f t="shared" si="10"/>
        <v>41012 CARPI (MO)</v>
      </c>
      <c r="E337" s="1">
        <v>41012</v>
      </c>
      <c r="F337" s="1" t="s">
        <v>1785</v>
      </c>
      <c r="G337" s="1" t="s">
        <v>12746</v>
      </c>
      <c r="H337" s="1" t="s">
        <v>12727</v>
      </c>
      <c r="I337" s="1">
        <v>2065370369</v>
      </c>
      <c r="J337" s="5" t="str">
        <f t="shared" si="11"/>
        <v>02065370369</v>
      </c>
      <c r="K337" s="1" t="s">
        <v>12660</v>
      </c>
      <c r="L337" s="1" t="s">
        <v>12663</v>
      </c>
      <c r="M337" s="1" t="s">
        <v>2143</v>
      </c>
      <c r="N337" s="1" t="s">
        <v>2145</v>
      </c>
      <c r="P337" s="1" t="s">
        <v>2146</v>
      </c>
      <c r="Q337" s="1" t="s">
        <v>25</v>
      </c>
      <c r="R337" s="1" t="s">
        <v>12657</v>
      </c>
      <c r="S337" s="1">
        <v>0</v>
      </c>
      <c r="T337" s="3">
        <v>24378.3</v>
      </c>
      <c r="U337" s="3">
        <v>-1115.3699999999999</v>
      </c>
      <c r="V337" s="3">
        <v>-1115.3699999999999</v>
      </c>
      <c r="W337" s="3">
        <v>-1115.3699999999999</v>
      </c>
      <c r="X337" s="3">
        <v>-1115.3699999999999</v>
      </c>
      <c r="Y337" s="1">
        <v>346</v>
      </c>
    </row>
    <row r="338" spans="1:25">
      <c r="A338" s="1" t="s">
        <v>2147</v>
      </c>
      <c r="B338" s="1" t="s">
        <v>2148</v>
      </c>
      <c r="C338" s="1" t="s">
        <v>2150</v>
      </c>
      <c r="D338" s="1" t="str">
        <f t="shared" si="10"/>
        <v>12100 CUNEO (CN)</v>
      </c>
      <c r="E338" s="1">
        <v>12100</v>
      </c>
      <c r="F338" s="1" t="s">
        <v>1559</v>
      </c>
      <c r="G338" s="1" t="s">
        <v>12734</v>
      </c>
      <c r="H338" s="1" t="s">
        <v>12735</v>
      </c>
      <c r="I338" s="1">
        <v>2350590044</v>
      </c>
      <c r="J338" s="5" t="str">
        <f t="shared" si="11"/>
        <v>02350590044</v>
      </c>
      <c r="K338" s="1" t="s">
        <v>28</v>
      </c>
      <c r="L338" s="1" t="s">
        <v>45</v>
      </c>
      <c r="M338" s="1" t="s">
        <v>2149</v>
      </c>
      <c r="N338" s="1" t="s">
        <v>2151</v>
      </c>
      <c r="P338" s="1" t="s">
        <v>2152</v>
      </c>
      <c r="Q338" s="1" t="s">
        <v>25</v>
      </c>
      <c r="R338" s="1" t="s">
        <v>12657</v>
      </c>
      <c r="S338" s="1">
        <v>0</v>
      </c>
      <c r="T338" s="3">
        <v>2964.1</v>
      </c>
      <c r="U338" s="1">
        <v>0</v>
      </c>
      <c r="V338" s="1">
        <v>0</v>
      </c>
      <c r="W338" s="1">
        <v>0</v>
      </c>
      <c r="X338" s="1">
        <v>0</v>
      </c>
      <c r="Y338" s="1">
        <v>347</v>
      </c>
    </row>
    <row r="339" spans="1:25">
      <c r="A339" s="1" t="s">
        <v>2153</v>
      </c>
      <c r="B339" s="1" t="s">
        <v>11651</v>
      </c>
      <c r="C339" s="1" t="s">
        <v>2155</v>
      </c>
      <c r="D339" s="1" t="str">
        <f t="shared" si="10"/>
        <v>45011 ADRIA (RO)</v>
      </c>
      <c r="E339" s="1">
        <v>45011</v>
      </c>
      <c r="F339" s="1" t="s">
        <v>2156</v>
      </c>
      <c r="G339" s="1" t="s">
        <v>12738</v>
      </c>
      <c r="H339" s="1" t="s">
        <v>12740</v>
      </c>
      <c r="I339" s="1">
        <v>660460296</v>
      </c>
      <c r="J339" s="5" t="str">
        <f t="shared" si="11"/>
        <v>0660460296</v>
      </c>
      <c r="K339" s="1" t="s">
        <v>28</v>
      </c>
      <c r="L339" s="1" t="s">
        <v>45</v>
      </c>
      <c r="M339" s="1" t="s">
        <v>2154</v>
      </c>
      <c r="N339" s="1" t="s">
        <v>2157</v>
      </c>
      <c r="P339" s="1" t="s">
        <v>2158</v>
      </c>
      <c r="Q339" s="1" t="s">
        <v>25</v>
      </c>
      <c r="R339" s="1" t="s">
        <v>12657</v>
      </c>
      <c r="S339" s="1">
        <v>0</v>
      </c>
      <c r="T339" s="3">
        <v>4383.2</v>
      </c>
      <c r="U339" s="1">
        <v>0</v>
      </c>
      <c r="V339" s="1">
        <v>0</v>
      </c>
      <c r="W339" s="1">
        <v>0</v>
      </c>
      <c r="X339" s="1">
        <v>0</v>
      </c>
      <c r="Y339" s="1">
        <v>348</v>
      </c>
    </row>
    <row r="340" spans="1:25">
      <c r="A340" s="1" t="s">
        <v>2159</v>
      </c>
      <c r="B340" s="1" t="s">
        <v>2160</v>
      </c>
      <c r="C340" s="1" t="s">
        <v>2162</v>
      </c>
      <c r="D340" s="1" t="str">
        <f t="shared" si="10"/>
        <v>157 ROMA (RM)</v>
      </c>
      <c r="E340" s="1">
        <v>157</v>
      </c>
      <c r="F340" s="1" t="s">
        <v>912</v>
      </c>
      <c r="G340" s="1" t="s">
        <v>12712</v>
      </c>
      <c r="H340" s="1" t="s">
        <v>12656</v>
      </c>
      <c r="I340" s="1">
        <v>1374641007</v>
      </c>
      <c r="J340" s="5" t="str">
        <f t="shared" si="11"/>
        <v>01374641007</v>
      </c>
      <c r="K340" s="1" t="s">
        <v>28</v>
      </c>
      <c r="L340" s="1" t="s">
        <v>45</v>
      </c>
      <c r="M340" s="1" t="s">
        <v>2161</v>
      </c>
      <c r="N340" s="1" t="s">
        <v>2163</v>
      </c>
      <c r="P340" s="1" t="s">
        <v>2164</v>
      </c>
      <c r="Q340" s="1" t="s">
        <v>25</v>
      </c>
      <c r="R340" s="1" t="s">
        <v>12657</v>
      </c>
      <c r="S340" s="1">
        <v>0</v>
      </c>
      <c r="T340" s="3">
        <v>54341</v>
      </c>
      <c r="U340" s="1">
        <v>0</v>
      </c>
      <c r="V340" s="1">
        <v>0</v>
      </c>
      <c r="W340" s="1">
        <v>0</v>
      </c>
      <c r="X340" s="1">
        <v>0</v>
      </c>
      <c r="Y340" s="1">
        <v>349</v>
      </c>
    </row>
    <row r="341" spans="1:25">
      <c r="A341" s="1" t="s">
        <v>2165</v>
      </c>
      <c r="B341" s="1" t="s">
        <v>2166</v>
      </c>
      <c r="C341" s="1" t="s">
        <v>2168</v>
      </c>
      <c r="D341" s="1" t="str">
        <f t="shared" si="10"/>
        <v>31050 VILLORBA (TV)</v>
      </c>
      <c r="E341" s="1">
        <v>31050</v>
      </c>
      <c r="F341" s="1" t="s">
        <v>2169</v>
      </c>
      <c r="G341" s="1" t="s">
        <v>12733</v>
      </c>
      <c r="H341" s="1" t="s">
        <v>12656</v>
      </c>
      <c r="I341" s="1">
        <v>664500261</v>
      </c>
      <c r="J341" s="5" t="str">
        <f t="shared" si="11"/>
        <v>0664500261</v>
      </c>
      <c r="K341" s="1" t="s">
        <v>28</v>
      </c>
      <c r="L341" s="1" t="s">
        <v>45</v>
      </c>
      <c r="M341" s="1" t="s">
        <v>2167</v>
      </c>
      <c r="N341" s="1" t="s">
        <v>2170</v>
      </c>
      <c r="P341" s="1" t="s">
        <v>2171</v>
      </c>
      <c r="Q341" s="1" t="s">
        <v>25</v>
      </c>
      <c r="R341" s="1" t="s">
        <v>12657</v>
      </c>
      <c r="S341" s="1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">
        <v>350</v>
      </c>
    </row>
    <row r="342" spans="1:25">
      <c r="A342" s="1" t="s">
        <v>2172</v>
      </c>
      <c r="B342" s="1" t="s">
        <v>2173</v>
      </c>
      <c r="C342" s="1" t="s">
        <v>2175</v>
      </c>
      <c r="D342" s="1" t="str">
        <f t="shared" si="10"/>
        <v>20153 MILANO (MI)</v>
      </c>
      <c r="E342" s="1">
        <v>20153</v>
      </c>
      <c r="F342" s="1" t="s">
        <v>103</v>
      </c>
      <c r="G342" s="1" t="s">
        <v>12655</v>
      </c>
      <c r="H342" s="1" t="s">
        <v>12664</v>
      </c>
      <c r="I342" s="1">
        <v>722610151</v>
      </c>
      <c r="J342" s="5" t="str">
        <f t="shared" si="11"/>
        <v>0722610151</v>
      </c>
      <c r="K342" s="1" t="s">
        <v>28</v>
      </c>
      <c r="L342" s="1" t="s">
        <v>29</v>
      </c>
      <c r="M342" s="1" t="s">
        <v>2174</v>
      </c>
      <c r="N342" s="1" t="s">
        <v>2176</v>
      </c>
      <c r="P342" s="1" t="s">
        <v>2177</v>
      </c>
      <c r="Q342" s="1" t="s">
        <v>25</v>
      </c>
      <c r="R342" s="1" t="s">
        <v>12657</v>
      </c>
      <c r="S342" s="1">
        <v>0</v>
      </c>
      <c r="T342" s="3">
        <v>183280.52</v>
      </c>
      <c r="U342" s="1">
        <v>0</v>
      </c>
      <c r="V342" s="1">
        <v>0</v>
      </c>
      <c r="W342" s="1">
        <v>0</v>
      </c>
      <c r="X342" s="1">
        <v>0</v>
      </c>
      <c r="Y342" s="1">
        <v>351</v>
      </c>
    </row>
    <row r="343" spans="1:25">
      <c r="A343" s="1" t="s">
        <v>2178</v>
      </c>
      <c r="B343" s="1" t="s">
        <v>2179</v>
      </c>
      <c r="C343" s="1" t="s">
        <v>2181</v>
      </c>
      <c r="D343" s="1" t="str">
        <f t="shared" si="10"/>
        <v>33170 PORDENONE (PN)</v>
      </c>
      <c r="E343" s="1">
        <v>33170</v>
      </c>
      <c r="F343" s="1" t="s">
        <v>2182</v>
      </c>
      <c r="G343" s="1" t="s">
        <v>12759</v>
      </c>
      <c r="H343" s="1" t="s">
        <v>12656</v>
      </c>
      <c r="I343" s="1">
        <v>82330937</v>
      </c>
      <c r="J343" s="5" t="str">
        <f t="shared" si="11"/>
        <v>082330937</v>
      </c>
      <c r="K343" s="1" t="s">
        <v>28</v>
      </c>
      <c r="L343" s="1" t="s">
        <v>45</v>
      </c>
      <c r="M343" s="1" t="s">
        <v>2180</v>
      </c>
      <c r="N343" s="1" t="s">
        <v>2183</v>
      </c>
      <c r="P343" s="1" t="s">
        <v>2184</v>
      </c>
      <c r="Q343" s="1" t="s">
        <v>25</v>
      </c>
      <c r="R343" s="1" t="s">
        <v>12657</v>
      </c>
      <c r="S343" s="1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">
        <v>352</v>
      </c>
    </row>
    <row r="344" spans="1:25">
      <c r="A344" s="1" t="s">
        <v>2185</v>
      </c>
      <c r="B344" s="1" t="s">
        <v>2186</v>
      </c>
      <c r="C344" s="1" t="s">
        <v>2188</v>
      </c>
      <c r="D344" s="1" t="str">
        <f t="shared" si="10"/>
        <v>33080 PORCIA (PN)</v>
      </c>
      <c r="E344" s="1">
        <v>33080</v>
      </c>
      <c r="F344" s="1" t="s">
        <v>2189</v>
      </c>
      <c r="G344" s="1" t="s">
        <v>12759</v>
      </c>
      <c r="H344" s="1" t="s">
        <v>12656</v>
      </c>
      <c r="I344" s="1">
        <v>1158490936</v>
      </c>
      <c r="J344" s="5" t="str">
        <f t="shared" si="11"/>
        <v>01158490936</v>
      </c>
      <c r="K344" s="1" t="s">
        <v>28</v>
      </c>
      <c r="L344" s="1" t="s">
        <v>45</v>
      </c>
      <c r="M344" s="1" t="s">
        <v>2187</v>
      </c>
      <c r="N344" s="1" t="s">
        <v>2190</v>
      </c>
      <c r="P344" s="1" t="s">
        <v>2191</v>
      </c>
      <c r="Q344" s="1" t="s">
        <v>25</v>
      </c>
      <c r="R344" s="1" t="s">
        <v>12657</v>
      </c>
      <c r="S344" s="1">
        <v>0</v>
      </c>
      <c r="T344" s="3">
        <v>2292.5500000000002</v>
      </c>
      <c r="U344" s="1">
        <v>0</v>
      </c>
      <c r="V344" s="1">
        <v>0</v>
      </c>
      <c r="W344" s="1">
        <v>0</v>
      </c>
      <c r="X344" s="1">
        <v>0</v>
      </c>
      <c r="Y344" s="1">
        <v>353</v>
      </c>
    </row>
    <row r="345" spans="1:25">
      <c r="A345" s="1" t="s">
        <v>2192</v>
      </c>
      <c r="B345" s="1" t="s">
        <v>2193</v>
      </c>
      <c r="C345" s="1" t="s">
        <v>2195</v>
      </c>
      <c r="D345" s="1" t="str">
        <f t="shared" si="10"/>
        <v>17031 ALBENGA (SV)</v>
      </c>
      <c r="E345" s="1">
        <v>17031</v>
      </c>
      <c r="F345" s="1" t="s">
        <v>2196</v>
      </c>
      <c r="G345" s="1" t="s">
        <v>12724</v>
      </c>
      <c r="H345" s="1" t="s">
        <v>12675</v>
      </c>
      <c r="I345" s="1">
        <v>1356500098</v>
      </c>
      <c r="J345" s="5" t="str">
        <f t="shared" si="11"/>
        <v>01356500098</v>
      </c>
      <c r="K345" s="1" t="s">
        <v>12660</v>
      </c>
      <c r="L345" s="1" t="s">
        <v>12663</v>
      </c>
      <c r="M345" s="1" t="s">
        <v>2194</v>
      </c>
      <c r="N345" s="1" t="s">
        <v>2197</v>
      </c>
      <c r="P345" s="1" t="s">
        <v>2198</v>
      </c>
      <c r="Q345" s="1" t="s">
        <v>25</v>
      </c>
      <c r="R345" s="1" t="s">
        <v>12657</v>
      </c>
      <c r="S345" s="1">
        <v>0</v>
      </c>
      <c r="T345" s="3">
        <v>31971.119999999999</v>
      </c>
      <c r="U345" s="1">
        <v>11.79</v>
      </c>
      <c r="V345" s="1">
        <v>11.79</v>
      </c>
      <c r="W345" s="1">
        <v>11.79</v>
      </c>
      <c r="X345" s="1">
        <v>11.79</v>
      </c>
      <c r="Y345" s="1">
        <v>354</v>
      </c>
    </row>
    <row r="346" spans="1:25">
      <c r="A346" s="1" t="s">
        <v>2199</v>
      </c>
      <c r="B346" s="1" t="s">
        <v>2200</v>
      </c>
      <c r="C346" s="1" t="s">
        <v>2202</v>
      </c>
      <c r="D346" s="1" t="str">
        <f t="shared" si="10"/>
        <v>20031 CESANO MADERNO (MI)</v>
      </c>
      <c r="E346" s="1">
        <v>20031</v>
      </c>
      <c r="F346" s="1" t="s">
        <v>2203</v>
      </c>
      <c r="G346" s="1" t="s">
        <v>12655</v>
      </c>
      <c r="H346" s="1" t="s">
        <v>12666</v>
      </c>
      <c r="I346" s="1">
        <v>3902470966</v>
      </c>
      <c r="J346" s="5" t="str">
        <f t="shared" si="11"/>
        <v>03902470966</v>
      </c>
      <c r="K346" s="1" t="s">
        <v>12676</v>
      </c>
      <c r="L346" s="1" t="s">
        <v>12677</v>
      </c>
      <c r="M346" s="1" t="s">
        <v>2201</v>
      </c>
      <c r="N346" s="1" t="s">
        <v>12760</v>
      </c>
      <c r="O346" s="1" t="s">
        <v>12761</v>
      </c>
      <c r="P346" s="1" t="s">
        <v>2204</v>
      </c>
      <c r="Q346" s="1" t="s">
        <v>25</v>
      </c>
      <c r="R346" s="1" t="s">
        <v>12657</v>
      </c>
      <c r="S346" s="1">
        <v>0</v>
      </c>
      <c r="T346" s="3">
        <v>79661.3</v>
      </c>
      <c r="U346" s="1">
        <v>0</v>
      </c>
      <c r="V346" s="1">
        <v>0</v>
      </c>
      <c r="W346" s="1">
        <v>0</v>
      </c>
      <c r="X346" s="1">
        <v>0</v>
      </c>
      <c r="Y346" s="1">
        <v>355</v>
      </c>
    </row>
    <row r="347" spans="1:25">
      <c r="A347" s="1" t="s">
        <v>2205</v>
      </c>
      <c r="B347" s="1" t="s">
        <v>2206</v>
      </c>
      <c r="C347" s="1" t="s">
        <v>2208</v>
      </c>
      <c r="D347" s="1" t="str">
        <f t="shared" si="10"/>
        <v>10100 TORINO (TO)</v>
      </c>
      <c r="E347" s="1">
        <v>10100</v>
      </c>
      <c r="F347" s="1" t="s">
        <v>467</v>
      </c>
      <c r="G347" s="1" t="s">
        <v>12693</v>
      </c>
      <c r="H347" s="1" t="s">
        <v>12735</v>
      </c>
      <c r="I347" s="1">
        <v>7659460013</v>
      </c>
      <c r="J347" s="5" t="str">
        <f t="shared" si="11"/>
        <v>07659460013</v>
      </c>
      <c r="K347" s="1" t="s">
        <v>28</v>
      </c>
      <c r="L347" s="1" t="s">
        <v>29</v>
      </c>
      <c r="M347" s="1" t="s">
        <v>2207</v>
      </c>
      <c r="N347" s="1" t="s">
        <v>2209</v>
      </c>
      <c r="O347" s="1">
        <v>3299369587</v>
      </c>
      <c r="P347" s="1" t="s">
        <v>2210</v>
      </c>
      <c r="Q347" s="1" t="s">
        <v>25</v>
      </c>
      <c r="R347" s="1" t="s">
        <v>12657</v>
      </c>
      <c r="S347" s="1">
        <v>0</v>
      </c>
      <c r="T347" s="1">
        <v>767</v>
      </c>
      <c r="U347" s="1">
        <v>0</v>
      </c>
      <c r="V347" s="1">
        <v>0</v>
      </c>
      <c r="W347" s="1">
        <v>0</v>
      </c>
      <c r="X347" s="1">
        <v>0</v>
      </c>
      <c r="Y347" s="1">
        <v>356</v>
      </c>
    </row>
    <row r="348" spans="1:25">
      <c r="A348" s="1" t="s">
        <v>2211</v>
      </c>
      <c r="B348" s="1" t="s">
        <v>2212</v>
      </c>
      <c r="C348" s="1" t="s">
        <v>2214</v>
      </c>
      <c r="D348" s="1" t="str">
        <f t="shared" si="10"/>
        <v>37050 CAMPAGNOLA DI ZEVIO (VR)</v>
      </c>
      <c r="E348" s="1">
        <v>37050</v>
      </c>
      <c r="F348" s="1" t="s">
        <v>2215</v>
      </c>
      <c r="G348" s="1" t="s">
        <v>12743</v>
      </c>
      <c r="H348" s="1" t="s">
        <v>12671</v>
      </c>
      <c r="I348" s="1">
        <v>2462150232</v>
      </c>
      <c r="J348" s="5" t="str">
        <f t="shared" si="11"/>
        <v>02462150232</v>
      </c>
      <c r="K348" s="1" t="s">
        <v>28</v>
      </c>
      <c r="L348" s="1" t="s">
        <v>45</v>
      </c>
      <c r="M348" s="1" t="s">
        <v>2213</v>
      </c>
      <c r="N348" s="1" t="s">
        <v>2216</v>
      </c>
      <c r="P348" s="1" t="s">
        <v>2217</v>
      </c>
      <c r="Q348" s="1" t="s">
        <v>25</v>
      </c>
      <c r="R348" s="1" t="s">
        <v>12657</v>
      </c>
      <c r="S348" s="1">
        <v>0</v>
      </c>
      <c r="T348" s="3">
        <v>1726.5</v>
      </c>
      <c r="U348" s="1">
        <v>0</v>
      </c>
      <c r="V348" s="1">
        <v>0</v>
      </c>
      <c r="W348" s="1">
        <v>0</v>
      </c>
      <c r="X348" s="1">
        <v>0</v>
      </c>
      <c r="Y348" s="1">
        <v>357</v>
      </c>
    </row>
    <row r="349" spans="1:25">
      <c r="A349" s="1" t="s">
        <v>2218</v>
      </c>
      <c r="B349" s="1" t="s">
        <v>2219</v>
      </c>
      <c r="C349" s="1" t="s">
        <v>2221</v>
      </c>
      <c r="D349" s="1" t="str">
        <f t="shared" si="10"/>
        <v>45100 ROVIGO (RO)</v>
      </c>
      <c r="E349" s="1">
        <v>45100</v>
      </c>
      <c r="F349" s="1" t="s">
        <v>1573</v>
      </c>
      <c r="G349" s="1" t="s">
        <v>12738</v>
      </c>
      <c r="H349" s="1" t="s">
        <v>12656</v>
      </c>
      <c r="I349" s="1">
        <v>1190710291</v>
      </c>
      <c r="J349" s="5" t="str">
        <f t="shared" si="11"/>
        <v>01190710291</v>
      </c>
      <c r="K349" s="1" t="s">
        <v>28</v>
      </c>
      <c r="L349" s="1" t="s">
        <v>45</v>
      </c>
      <c r="M349" s="1" t="s">
        <v>2220</v>
      </c>
      <c r="N349" s="1" t="s">
        <v>2222</v>
      </c>
      <c r="Q349" s="1" t="s">
        <v>25</v>
      </c>
      <c r="R349" s="1" t="s">
        <v>12657</v>
      </c>
      <c r="S349" s="1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">
        <v>358</v>
      </c>
    </row>
    <row r="350" spans="1:25">
      <c r="A350" s="1" t="s">
        <v>2223</v>
      </c>
      <c r="B350" s="1" t="s">
        <v>2224</v>
      </c>
      <c r="C350" s="1" t="s">
        <v>2226</v>
      </c>
      <c r="D350" s="1" t="str">
        <f t="shared" si="10"/>
        <v>12023 CARAGLIO (CN)</v>
      </c>
      <c r="E350" s="1">
        <v>12023</v>
      </c>
      <c r="F350" s="1" t="s">
        <v>2227</v>
      </c>
      <c r="G350" s="1" t="s">
        <v>12734</v>
      </c>
      <c r="H350" s="1" t="s">
        <v>12735</v>
      </c>
      <c r="I350" s="1">
        <v>2242350045</v>
      </c>
      <c r="J350" s="5" t="str">
        <f t="shared" si="11"/>
        <v>02242350045</v>
      </c>
      <c r="K350" s="1" t="s">
        <v>28</v>
      </c>
      <c r="L350" s="1" t="s">
        <v>45</v>
      </c>
      <c r="M350" s="1" t="s">
        <v>2225</v>
      </c>
      <c r="N350" s="1" t="s">
        <v>2228</v>
      </c>
      <c r="Q350" s="1" t="s">
        <v>25</v>
      </c>
      <c r="R350" s="1" t="s">
        <v>12657</v>
      </c>
      <c r="S350" s="1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">
        <v>359</v>
      </c>
    </row>
    <row r="351" spans="1:25">
      <c r="A351" s="1" t="s">
        <v>2229</v>
      </c>
      <c r="B351" s="1" t="s">
        <v>2230</v>
      </c>
      <c r="C351" s="1" t="s">
        <v>2232</v>
      </c>
      <c r="D351" s="1" t="str">
        <f t="shared" si="10"/>
        <v>12043 CANALE (CN)</v>
      </c>
      <c r="E351" s="1">
        <v>12043</v>
      </c>
      <c r="F351" s="1" t="s">
        <v>2233</v>
      </c>
      <c r="G351" s="1" t="s">
        <v>12734</v>
      </c>
      <c r="H351" s="1" t="s">
        <v>12735</v>
      </c>
      <c r="I351" s="1">
        <v>2823070046</v>
      </c>
      <c r="J351" s="5" t="str">
        <f t="shared" si="11"/>
        <v>02823070046</v>
      </c>
      <c r="K351" s="1" t="s">
        <v>28</v>
      </c>
      <c r="L351" s="1" t="s">
        <v>45</v>
      </c>
      <c r="M351" s="1" t="s">
        <v>2231</v>
      </c>
      <c r="N351" s="1" t="s">
        <v>2234</v>
      </c>
      <c r="P351" s="1" t="s">
        <v>2235</v>
      </c>
      <c r="Q351" s="1" t="s">
        <v>25</v>
      </c>
      <c r="R351" s="1" t="s">
        <v>12657</v>
      </c>
      <c r="S351" s="1">
        <v>0</v>
      </c>
      <c r="T351" s="1">
        <v>524.5</v>
      </c>
      <c r="U351" s="1">
        <v>0</v>
      </c>
      <c r="V351" s="1">
        <v>0</v>
      </c>
      <c r="W351" s="1">
        <v>0</v>
      </c>
      <c r="X351" s="1">
        <v>0</v>
      </c>
      <c r="Y351" s="1">
        <v>360</v>
      </c>
    </row>
    <row r="352" spans="1:25">
      <c r="A352" s="1" t="s">
        <v>2236</v>
      </c>
      <c r="B352" s="1" t="s">
        <v>2237</v>
      </c>
      <c r="C352" s="1" t="s">
        <v>2239</v>
      </c>
      <c r="D352" s="1" t="str">
        <f t="shared" si="10"/>
        <v>12051 ALBA (CN)</v>
      </c>
      <c r="E352" s="1">
        <v>12051</v>
      </c>
      <c r="F352" s="1" t="s">
        <v>2240</v>
      </c>
      <c r="G352" s="1" t="s">
        <v>12734</v>
      </c>
      <c r="H352" s="1" t="s">
        <v>12735</v>
      </c>
      <c r="I352" s="1">
        <v>452840044</v>
      </c>
      <c r="J352" s="5" t="str">
        <f t="shared" si="11"/>
        <v>0452840044</v>
      </c>
      <c r="K352" s="1" t="s">
        <v>28</v>
      </c>
      <c r="L352" s="1" t="s">
        <v>45</v>
      </c>
      <c r="M352" s="1" t="s">
        <v>2238</v>
      </c>
      <c r="N352" s="1" t="s">
        <v>2241</v>
      </c>
      <c r="P352" s="1" t="s">
        <v>2242</v>
      </c>
      <c r="Q352" s="1" t="s">
        <v>25</v>
      </c>
      <c r="R352" s="1" t="s">
        <v>12657</v>
      </c>
      <c r="S352" s="1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">
        <v>361</v>
      </c>
    </row>
    <row r="353" spans="1:25">
      <c r="A353" s="1" t="s">
        <v>2243</v>
      </c>
      <c r="B353" s="1" t="s">
        <v>2244</v>
      </c>
      <c r="C353" s="1" t="s">
        <v>11652</v>
      </c>
      <c r="D353" s="1" t="str">
        <f t="shared" si="10"/>
        <v>20156 MILANO (MI)</v>
      </c>
      <c r="E353" s="1">
        <v>20156</v>
      </c>
      <c r="F353" s="1" t="s">
        <v>103</v>
      </c>
      <c r="G353" s="1" t="s">
        <v>12655</v>
      </c>
      <c r="H353" s="1" t="s">
        <v>12664</v>
      </c>
      <c r="I353" s="1">
        <v>12282440150</v>
      </c>
      <c r="J353" s="5" t="str">
        <f t="shared" si="11"/>
        <v>012282440150</v>
      </c>
      <c r="K353" s="1" t="s">
        <v>28</v>
      </c>
      <c r="L353" s="1" t="s">
        <v>45</v>
      </c>
      <c r="M353" s="1" t="s">
        <v>2245</v>
      </c>
      <c r="N353" s="1" t="s">
        <v>2246</v>
      </c>
      <c r="Q353" s="1" t="s">
        <v>25</v>
      </c>
      <c r="R353" s="1" t="s">
        <v>12657</v>
      </c>
      <c r="S353" s="1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">
        <v>362</v>
      </c>
    </row>
    <row r="354" spans="1:25">
      <c r="A354" s="1" t="s">
        <v>2247</v>
      </c>
      <c r="B354" s="1" t="s">
        <v>2248</v>
      </c>
      <c r="C354" s="1" t="s">
        <v>2250</v>
      </c>
      <c r="D354" s="1" t="str">
        <f t="shared" si="10"/>
        <v>88100 CATANZARO (CZ)</v>
      </c>
      <c r="E354" s="1">
        <v>88100</v>
      </c>
      <c r="F354" s="1" t="s">
        <v>2251</v>
      </c>
      <c r="G354" s="1" t="s">
        <v>12762</v>
      </c>
      <c r="H354" s="1" t="s">
        <v>12656</v>
      </c>
      <c r="I354" s="1">
        <v>2066250792</v>
      </c>
      <c r="J354" s="5" t="str">
        <f t="shared" si="11"/>
        <v>02066250792</v>
      </c>
      <c r="K354" s="1" t="s">
        <v>28</v>
      </c>
      <c r="L354" s="1" t="s">
        <v>45</v>
      </c>
      <c r="M354" s="1" t="s">
        <v>2249</v>
      </c>
      <c r="N354" s="1" t="s">
        <v>2252</v>
      </c>
      <c r="Q354" s="1" t="s">
        <v>25</v>
      </c>
      <c r="R354" s="1" t="s">
        <v>12657</v>
      </c>
      <c r="S354" s="1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">
        <v>363</v>
      </c>
    </row>
    <row r="355" spans="1:25">
      <c r="A355" s="1" t="s">
        <v>2253</v>
      </c>
      <c r="B355" s="1" t="s">
        <v>2254</v>
      </c>
      <c r="C355" s="1" t="s">
        <v>2256</v>
      </c>
      <c r="D355" s="1" t="str">
        <f t="shared" si="10"/>
        <v>31100 TREVISO (TV)</v>
      </c>
      <c r="E355" s="1">
        <v>31100</v>
      </c>
      <c r="F355" s="1" t="s">
        <v>2257</v>
      </c>
      <c r="G355" s="1" t="s">
        <v>12733</v>
      </c>
      <c r="H355" s="1" t="s">
        <v>12656</v>
      </c>
      <c r="I355" s="1">
        <v>1565890264</v>
      </c>
      <c r="J355" s="5" t="str">
        <f t="shared" si="11"/>
        <v>01565890264</v>
      </c>
      <c r="K355" s="1" t="s">
        <v>28</v>
      </c>
      <c r="L355" s="1" t="s">
        <v>45</v>
      </c>
      <c r="M355" s="1" t="s">
        <v>2255</v>
      </c>
      <c r="N355" s="1" t="s">
        <v>2258</v>
      </c>
      <c r="Q355" s="1" t="s">
        <v>25</v>
      </c>
      <c r="R355" s="1" t="s">
        <v>12657</v>
      </c>
      <c r="S355" s="1">
        <v>0</v>
      </c>
      <c r="T355" s="3">
        <v>1555</v>
      </c>
      <c r="U355" s="1">
        <v>0</v>
      </c>
      <c r="V355" s="1">
        <v>0</v>
      </c>
      <c r="W355" s="1">
        <v>0</v>
      </c>
      <c r="X355" s="1">
        <v>0</v>
      </c>
      <c r="Y355" s="1">
        <v>364</v>
      </c>
    </row>
    <row r="356" spans="1:25">
      <c r="A356" s="1" t="s">
        <v>2259</v>
      </c>
      <c r="B356" s="1" t="s">
        <v>2260</v>
      </c>
      <c r="C356" s="1" t="s">
        <v>2262</v>
      </c>
      <c r="D356" s="1" t="str">
        <f t="shared" si="10"/>
        <v>47853 CORIANO (RN)</v>
      </c>
      <c r="E356" s="1">
        <v>47853</v>
      </c>
      <c r="F356" s="1" t="s">
        <v>2263</v>
      </c>
      <c r="G356" s="1" t="s">
        <v>12763</v>
      </c>
      <c r="H356" s="1" t="s">
        <v>12758</v>
      </c>
      <c r="I356" s="1">
        <v>3687620405</v>
      </c>
      <c r="J356" s="5" t="str">
        <f t="shared" si="11"/>
        <v>03687620405</v>
      </c>
      <c r="K356" s="1" t="s">
        <v>28</v>
      </c>
      <c r="L356" s="1" t="s">
        <v>45</v>
      </c>
      <c r="M356" s="1" t="s">
        <v>2261</v>
      </c>
      <c r="N356" s="1" t="s">
        <v>2264</v>
      </c>
      <c r="P356" s="1" t="s">
        <v>2265</v>
      </c>
      <c r="Q356" s="1" t="s">
        <v>25</v>
      </c>
      <c r="R356" s="1" t="s">
        <v>12657</v>
      </c>
      <c r="S356" s="1">
        <v>0</v>
      </c>
      <c r="T356" s="3">
        <v>22792.03</v>
      </c>
      <c r="U356" s="1">
        <v>0</v>
      </c>
      <c r="V356" s="1">
        <v>0</v>
      </c>
      <c r="W356" s="1">
        <v>0</v>
      </c>
      <c r="X356" s="1">
        <v>0</v>
      </c>
      <c r="Y356" s="1">
        <v>366</v>
      </c>
    </row>
    <row r="357" spans="1:25">
      <c r="A357" s="1" t="s">
        <v>2266</v>
      </c>
      <c r="B357" s="1" t="s">
        <v>2267</v>
      </c>
      <c r="C357" s="1" t="s">
        <v>2269</v>
      </c>
      <c r="D357" s="1" t="str">
        <f t="shared" si="10"/>
        <v>10087 VALPERGA (TO)</v>
      </c>
      <c r="E357" s="1">
        <v>10087</v>
      </c>
      <c r="F357" s="1" t="s">
        <v>2270</v>
      </c>
      <c r="G357" s="1" t="s">
        <v>12693</v>
      </c>
      <c r="H357" s="1" t="s">
        <v>12656</v>
      </c>
      <c r="I357" s="1">
        <v>1199000017</v>
      </c>
      <c r="J357" s="5" t="str">
        <f t="shared" si="11"/>
        <v>01199000017</v>
      </c>
      <c r="K357" s="1" t="s">
        <v>28</v>
      </c>
      <c r="L357" s="1" t="s">
        <v>45</v>
      </c>
      <c r="M357" s="1" t="s">
        <v>2268</v>
      </c>
      <c r="N357" s="1" t="s">
        <v>2271</v>
      </c>
      <c r="P357" s="1" t="s">
        <v>2272</v>
      </c>
      <c r="Q357" s="1" t="s">
        <v>25</v>
      </c>
      <c r="R357" s="1" t="s">
        <v>12657</v>
      </c>
      <c r="S357" s="1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">
        <v>367</v>
      </c>
    </row>
    <row r="358" spans="1:25">
      <c r="A358" s="1" t="s">
        <v>2273</v>
      </c>
      <c r="B358" s="1" t="s">
        <v>1583</v>
      </c>
      <c r="C358" s="1" t="s">
        <v>2275</v>
      </c>
      <c r="D358" s="1" t="str">
        <f t="shared" si="10"/>
        <v>16132 GENOVA (GE)</v>
      </c>
      <c r="E358" s="1">
        <v>16132</v>
      </c>
      <c r="F358" s="1" t="s">
        <v>137</v>
      </c>
      <c r="G358" s="1" t="s">
        <v>12674</v>
      </c>
      <c r="H358" s="1" t="s">
        <v>12675</v>
      </c>
      <c r="I358" s="1">
        <v>1746470994</v>
      </c>
      <c r="J358" s="5" t="str">
        <f t="shared" si="11"/>
        <v>01746470994</v>
      </c>
      <c r="K358" s="1" t="s">
        <v>28</v>
      </c>
      <c r="L358" s="1" t="s">
        <v>45</v>
      </c>
      <c r="M358" s="1" t="s">
        <v>2274</v>
      </c>
      <c r="N358" s="1" t="s">
        <v>2276</v>
      </c>
      <c r="Q358" s="1" t="s">
        <v>25</v>
      </c>
      <c r="R358" s="1" t="s">
        <v>12657</v>
      </c>
      <c r="S358" s="1">
        <v>0</v>
      </c>
      <c r="T358" s="1">
        <v>632.5</v>
      </c>
      <c r="U358" s="1">
        <v>0</v>
      </c>
      <c r="V358" s="1">
        <v>0</v>
      </c>
      <c r="W358" s="1">
        <v>0</v>
      </c>
      <c r="X358" s="1">
        <v>0</v>
      </c>
      <c r="Y358" s="1">
        <v>368</v>
      </c>
    </row>
    <row r="359" spans="1:25">
      <c r="A359" s="1" t="s">
        <v>2277</v>
      </c>
      <c r="B359" s="1" t="s">
        <v>2278</v>
      </c>
      <c r="C359" s="1" t="s">
        <v>2280</v>
      </c>
      <c r="D359" s="1" t="str">
        <f t="shared" si="10"/>
        <v>12051 ALBA (CN)</v>
      </c>
      <c r="E359" s="1">
        <v>12051</v>
      </c>
      <c r="F359" s="1" t="s">
        <v>2240</v>
      </c>
      <c r="G359" s="1" t="s">
        <v>12734</v>
      </c>
      <c r="H359" s="1" t="s">
        <v>12735</v>
      </c>
      <c r="I359" s="1">
        <v>3847300013</v>
      </c>
      <c r="J359" s="5" t="str">
        <f t="shared" si="11"/>
        <v>03847300013</v>
      </c>
      <c r="K359" s="1" t="s">
        <v>28</v>
      </c>
      <c r="L359" s="1" t="s">
        <v>45</v>
      </c>
      <c r="M359" s="1" t="s">
        <v>2279</v>
      </c>
      <c r="N359" s="1" t="s">
        <v>2281</v>
      </c>
      <c r="P359" s="1" t="s">
        <v>2282</v>
      </c>
      <c r="Q359" s="1" t="s">
        <v>25</v>
      </c>
      <c r="R359" s="1" t="s">
        <v>12657</v>
      </c>
      <c r="S359" s="1">
        <v>0</v>
      </c>
      <c r="T359" s="3">
        <v>1152.5</v>
      </c>
      <c r="U359" s="1">
        <v>0</v>
      </c>
      <c r="V359" s="1">
        <v>0</v>
      </c>
      <c r="W359" s="1">
        <v>0</v>
      </c>
      <c r="X359" s="1">
        <v>0</v>
      </c>
      <c r="Y359" s="1">
        <v>369</v>
      </c>
    </row>
    <row r="360" spans="1:25">
      <c r="A360" s="1" t="s">
        <v>2283</v>
      </c>
      <c r="B360" s="1" t="s">
        <v>2284</v>
      </c>
      <c r="C360" s="1" t="s">
        <v>2286</v>
      </c>
      <c r="D360" s="1" t="str">
        <f t="shared" si="10"/>
        <v>95025 ACI SANT'ANTONIO (CT)</v>
      </c>
      <c r="E360" s="1">
        <v>95025</v>
      </c>
      <c r="F360" s="1" t="s">
        <v>2287</v>
      </c>
      <c r="G360" s="1" t="s">
        <v>12718</v>
      </c>
      <c r="H360" s="1" t="s">
        <v>12656</v>
      </c>
      <c r="I360" s="1">
        <v>4683060877</v>
      </c>
      <c r="J360" s="5" t="str">
        <f t="shared" si="11"/>
        <v>04683060877</v>
      </c>
      <c r="K360" s="1" t="s">
        <v>28</v>
      </c>
      <c r="L360" s="1" t="s">
        <v>45</v>
      </c>
      <c r="M360" s="1" t="s">
        <v>2285</v>
      </c>
      <c r="N360" s="1" t="s">
        <v>2288</v>
      </c>
      <c r="P360" s="1" t="s">
        <v>2289</v>
      </c>
      <c r="Q360" s="1" t="s">
        <v>25</v>
      </c>
      <c r="R360" s="1" t="s">
        <v>12657</v>
      </c>
      <c r="S360" s="1">
        <v>0</v>
      </c>
      <c r="T360" s="3">
        <v>30157.94</v>
      </c>
      <c r="U360" s="1">
        <v>0</v>
      </c>
      <c r="V360" s="1">
        <v>0</v>
      </c>
      <c r="W360" s="1">
        <v>0</v>
      </c>
      <c r="X360" s="1">
        <v>0</v>
      </c>
      <c r="Y360" s="1">
        <v>370</v>
      </c>
    </row>
    <row r="361" spans="1:25">
      <c r="A361" s="1" t="s">
        <v>2290</v>
      </c>
      <c r="B361" s="1" t="s">
        <v>2291</v>
      </c>
      <c r="C361" s="1" t="s">
        <v>2293</v>
      </c>
      <c r="D361" s="1" t="str">
        <f t="shared" si="10"/>
        <v>29100 PIACENZA (PC)</v>
      </c>
      <c r="E361" s="1">
        <v>29100</v>
      </c>
      <c r="F361" s="1" t="s">
        <v>1369</v>
      </c>
      <c r="G361" s="1" t="s">
        <v>12726</v>
      </c>
      <c r="H361" s="1" t="s">
        <v>12727</v>
      </c>
      <c r="I361" s="1">
        <v>1141580330</v>
      </c>
      <c r="J361" s="5" t="str">
        <f t="shared" si="11"/>
        <v>01141580330</v>
      </c>
      <c r="K361" s="1" t="s">
        <v>12660</v>
      </c>
      <c r="L361" s="1" t="s">
        <v>12677</v>
      </c>
      <c r="M361" s="1" t="s">
        <v>2292</v>
      </c>
      <c r="N361" s="1" t="s">
        <v>2294</v>
      </c>
      <c r="P361" s="1" t="s">
        <v>2295</v>
      </c>
      <c r="Q361" s="1" t="s">
        <v>25</v>
      </c>
      <c r="R361" s="1" t="s">
        <v>12657</v>
      </c>
      <c r="S361" s="1">
        <v>0</v>
      </c>
      <c r="T361" s="3">
        <v>24455.29</v>
      </c>
      <c r="U361" s="1">
        <v>0</v>
      </c>
      <c r="V361" s="1">
        <v>0</v>
      </c>
      <c r="W361" s="1">
        <v>0</v>
      </c>
      <c r="X361" s="1">
        <v>0</v>
      </c>
      <c r="Y361" s="1">
        <v>371</v>
      </c>
    </row>
    <row r="362" spans="1:25">
      <c r="A362" s="1" t="s">
        <v>2296</v>
      </c>
      <c r="B362" s="1" t="s">
        <v>2297</v>
      </c>
      <c r="C362" s="1" t="s">
        <v>2299</v>
      </c>
      <c r="D362" s="1" t="str">
        <f t="shared" si="10"/>
        <v>29100 PIACENZA (PC)</v>
      </c>
      <c r="E362" s="1">
        <v>29100</v>
      </c>
      <c r="F362" s="1" t="s">
        <v>1369</v>
      </c>
      <c r="G362" s="1" t="s">
        <v>12726</v>
      </c>
      <c r="H362" s="1" t="s">
        <v>12659</v>
      </c>
      <c r="I362" s="1">
        <v>1042230332</v>
      </c>
      <c r="J362" s="5" t="str">
        <f t="shared" si="11"/>
        <v>01042230332</v>
      </c>
      <c r="K362" s="1" t="s">
        <v>12660</v>
      </c>
      <c r="L362" s="1" t="s">
        <v>12661</v>
      </c>
      <c r="M362" s="1" t="s">
        <v>2298</v>
      </c>
      <c r="N362" s="1" t="s">
        <v>2300</v>
      </c>
      <c r="P362" s="1" t="s">
        <v>2301</v>
      </c>
      <c r="Q362" s="1" t="s">
        <v>25</v>
      </c>
      <c r="R362" s="1" t="s">
        <v>12657</v>
      </c>
      <c r="S362" s="1">
        <v>0</v>
      </c>
      <c r="T362" s="3">
        <v>382482.88</v>
      </c>
      <c r="U362" s="1">
        <v>140.30000000000001</v>
      </c>
      <c r="V362" s="1">
        <v>140.30000000000001</v>
      </c>
      <c r="W362" s="1">
        <v>140.30000000000001</v>
      </c>
      <c r="X362" s="1">
        <v>140.30000000000001</v>
      </c>
      <c r="Y362" s="1">
        <v>372</v>
      </c>
    </row>
    <row r="363" spans="1:25">
      <c r="A363" s="1" t="s">
        <v>2302</v>
      </c>
      <c r="B363" s="1" t="s">
        <v>2303</v>
      </c>
      <c r="C363" s="1" t="s">
        <v>2305</v>
      </c>
      <c r="D363" s="1" t="str">
        <f t="shared" si="10"/>
        <v>10090 BUTTIGLIERA ALTA (TO)</v>
      </c>
      <c r="E363" s="1">
        <v>10090</v>
      </c>
      <c r="F363" s="1" t="s">
        <v>2306</v>
      </c>
      <c r="G363" s="1" t="s">
        <v>12693</v>
      </c>
      <c r="H363" s="1" t="s">
        <v>12735</v>
      </c>
      <c r="I363" s="1">
        <v>7928170013</v>
      </c>
      <c r="J363" s="5" t="str">
        <f t="shared" si="11"/>
        <v>07928170013</v>
      </c>
      <c r="K363" s="1" t="s">
        <v>28</v>
      </c>
      <c r="L363" s="1" t="s">
        <v>45</v>
      </c>
      <c r="M363" s="1" t="s">
        <v>2304</v>
      </c>
      <c r="N363" s="1" t="s">
        <v>2307</v>
      </c>
      <c r="P363" s="1" t="s">
        <v>2308</v>
      </c>
      <c r="Q363" s="1" t="s">
        <v>25</v>
      </c>
      <c r="R363" s="1" t="s">
        <v>12657</v>
      </c>
      <c r="S363" s="1">
        <v>0</v>
      </c>
      <c r="T363" s="3">
        <v>2124.0500000000002</v>
      </c>
      <c r="U363" s="3">
        <v>2305.36</v>
      </c>
      <c r="V363" s="3">
        <v>2305.36</v>
      </c>
      <c r="W363" s="3">
        <v>2305.36</v>
      </c>
      <c r="X363" s="3">
        <v>2305.36</v>
      </c>
      <c r="Y363" s="1">
        <v>374</v>
      </c>
    </row>
    <row r="364" spans="1:25">
      <c r="A364" s="1" t="s">
        <v>2309</v>
      </c>
      <c r="B364" s="1" t="s">
        <v>2310</v>
      </c>
      <c r="C364" s="1" t="s">
        <v>2312</v>
      </c>
      <c r="D364" s="1" t="str">
        <f t="shared" si="10"/>
        <v>15076 OVADA (AL)</v>
      </c>
      <c r="E364" s="1">
        <v>15076</v>
      </c>
      <c r="F364" s="1" t="s">
        <v>2313</v>
      </c>
      <c r="G364" s="1" t="s">
        <v>12730</v>
      </c>
      <c r="H364" s="1" t="s">
        <v>12675</v>
      </c>
      <c r="I364" s="1">
        <v>1530770062</v>
      </c>
      <c r="J364" s="5" t="str">
        <f t="shared" si="11"/>
        <v>01530770062</v>
      </c>
      <c r="K364" s="1" t="s">
        <v>12660</v>
      </c>
      <c r="L364" s="1" t="s">
        <v>12677</v>
      </c>
      <c r="M364" s="1" t="s">
        <v>2311</v>
      </c>
      <c r="N364" s="1" t="s">
        <v>2314</v>
      </c>
      <c r="P364" s="1" t="s">
        <v>2315</v>
      </c>
      <c r="Q364" s="1" t="s">
        <v>25</v>
      </c>
      <c r="R364" s="1" t="s">
        <v>12657</v>
      </c>
      <c r="S364" s="1">
        <v>0</v>
      </c>
      <c r="T364" s="1">
        <v>110.95</v>
      </c>
      <c r="U364" s="1">
        <v>0</v>
      </c>
      <c r="V364" s="1">
        <v>0</v>
      </c>
      <c r="W364" s="1">
        <v>0</v>
      </c>
      <c r="X364" s="1">
        <v>0</v>
      </c>
      <c r="Y364" s="1">
        <v>375</v>
      </c>
    </row>
    <row r="365" spans="1:25">
      <c r="A365" s="1" t="s">
        <v>2316</v>
      </c>
      <c r="B365" s="1" t="s">
        <v>2317</v>
      </c>
      <c r="C365" s="1" t="s">
        <v>2319</v>
      </c>
      <c r="D365" s="1" t="str">
        <f t="shared" si="10"/>
        <v>10064 PINEROLO (TO)</v>
      </c>
      <c r="E365" s="1">
        <v>10064</v>
      </c>
      <c r="F365" s="1" t="s">
        <v>1476</v>
      </c>
      <c r="G365" s="1" t="s">
        <v>12693</v>
      </c>
      <c r="H365" s="1" t="s">
        <v>12694</v>
      </c>
      <c r="I365" s="1">
        <v>881450019</v>
      </c>
      <c r="J365" s="5" t="str">
        <f t="shared" si="11"/>
        <v>0881450019</v>
      </c>
      <c r="K365" s="1" t="s">
        <v>12660</v>
      </c>
      <c r="L365" s="1" t="s">
        <v>12663</v>
      </c>
      <c r="M365" s="1" t="s">
        <v>2318</v>
      </c>
      <c r="N365" s="1" t="s">
        <v>2320</v>
      </c>
      <c r="P365" s="1" t="s">
        <v>2321</v>
      </c>
      <c r="Q365" s="1" t="s">
        <v>25</v>
      </c>
      <c r="R365" s="1" t="s">
        <v>12657</v>
      </c>
      <c r="S365" s="1">
        <v>0</v>
      </c>
      <c r="T365" s="3">
        <v>16993.77</v>
      </c>
      <c r="U365" s="1">
        <v>38.06</v>
      </c>
      <c r="V365" s="1">
        <v>38.06</v>
      </c>
      <c r="W365" s="1">
        <v>38.06</v>
      </c>
      <c r="X365" s="1">
        <v>38.06</v>
      </c>
      <c r="Y365" s="1">
        <v>376</v>
      </c>
    </row>
    <row r="366" spans="1:25">
      <c r="A366" s="1" t="s">
        <v>2322</v>
      </c>
      <c r="B366" s="1" t="s">
        <v>2323</v>
      </c>
      <c r="C366" s="1" t="s">
        <v>2325</v>
      </c>
      <c r="D366" s="1" t="str">
        <f t="shared" si="10"/>
        <v>61029 URBINO (PU)</v>
      </c>
      <c r="E366" s="1">
        <v>61029</v>
      </c>
      <c r="F366" s="1" t="s">
        <v>2326</v>
      </c>
      <c r="G366" s="1" t="s">
        <v>12764</v>
      </c>
      <c r="H366" s="1" t="s">
        <v>12722</v>
      </c>
      <c r="I366" s="1">
        <v>1125480416</v>
      </c>
      <c r="J366" s="5" t="str">
        <f t="shared" si="11"/>
        <v>01125480416</v>
      </c>
      <c r="K366" s="1" t="s">
        <v>12699</v>
      </c>
      <c r="L366" s="1" t="s">
        <v>12663</v>
      </c>
      <c r="M366" s="1" t="s">
        <v>2324</v>
      </c>
      <c r="N366" s="1" t="s">
        <v>2327</v>
      </c>
      <c r="P366" s="1" t="s">
        <v>2328</v>
      </c>
      <c r="Q366" s="1" t="s">
        <v>25</v>
      </c>
      <c r="R366" s="1" t="s">
        <v>12657</v>
      </c>
      <c r="S366" s="1">
        <v>0</v>
      </c>
      <c r="T366" s="3">
        <v>185852.56</v>
      </c>
      <c r="U366" s="1">
        <v>48.56</v>
      </c>
      <c r="V366" s="1">
        <v>48.56</v>
      </c>
      <c r="W366" s="1">
        <v>48.56</v>
      </c>
      <c r="X366" s="1">
        <v>48.56</v>
      </c>
      <c r="Y366" s="1">
        <v>377</v>
      </c>
    </row>
    <row r="367" spans="1:25">
      <c r="A367" s="1" t="s">
        <v>2329</v>
      </c>
      <c r="B367" s="1" t="s">
        <v>2330</v>
      </c>
      <c r="C367" s="1" t="s">
        <v>2332</v>
      </c>
      <c r="D367" s="1" t="str">
        <f t="shared" si="10"/>
        <v>25032 CHIARI (BS)</v>
      </c>
      <c r="E367" s="1">
        <v>25032</v>
      </c>
      <c r="F367" s="1" t="s">
        <v>2333</v>
      </c>
      <c r="G367" s="1" t="s">
        <v>12732</v>
      </c>
      <c r="H367" s="1" t="s">
        <v>12659</v>
      </c>
      <c r="I367" s="1">
        <v>2639360987</v>
      </c>
      <c r="J367" s="5" t="str">
        <f t="shared" si="11"/>
        <v>02639360987</v>
      </c>
      <c r="K367" s="1" t="s">
        <v>28</v>
      </c>
      <c r="L367" s="1" t="s">
        <v>45</v>
      </c>
      <c r="M367" s="1" t="s">
        <v>2331</v>
      </c>
      <c r="N367" s="1" t="s">
        <v>2334</v>
      </c>
      <c r="P367" s="1" t="s">
        <v>2335</v>
      </c>
      <c r="Q367" s="1" t="s">
        <v>25</v>
      </c>
      <c r="R367" s="1" t="s">
        <v>12657</v>
      </c>
      <c r="S367" s="1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">
        <v>378</v>
      </c>
    </row>
    <row r="368" spans="1:25">
      <c r="A368" s="1" t="s">
        <v>2336</v>
      </c>
      <c r="B368" s="1" t="s">
        <v>2337</v>
      </c>
      <c r="C368" s="1" t="s">
        <v>2339</v>
      </c>
      <c r="D368" s="1" t="str">
        <f t="shared" si="10"/>
        <v>25038 ROVATO (BS)</v>
      </c>
      <c r="E368" s="1">
        <v>25038</v>
      </c>
      <c r="F368" s="1" t="s">
        <v>2340</v>
      </c>
      <c r="G368" s="1" t="s">
        <v>12732</v>
      </c>
      <c r="H368" s="1" t="s">
        <v>12659</v>
      </c>
      <c r="I368" s="1">
        <v>2221610989</v>
      </c>
      <c r="J368" s="5" t="str">
        <f t="shared" si="11"/>
        <v>02221610989</v>
      </c>
      <c r="K368" s="1" t="s">
        <v>12660</v>
      </c>
      <c r="L368" s="1" t="s">
        <v>12663</v>
      </c>
      <c r="M368" s="1" t="s">
        <v>2338</v>
      </c>
      <c r="N368" s="1" t="s">
        <v>2341</v>
      </c>
      <c r="P368" s="1" t="s">
        <v>2342</v>
      </c>
      <c r="Q368" s="1" t="s">
        <v>25</v>
      </c>
      <c r="R368" s="1" t="s">
        <v>12657</v>
      </c>
      <c r="S368" s="1">
        <v>0</v>
      </c>
      <c r="T368" s="3">
        <v>52055.53</v>
      </c>
      <c r="U368" s="1">
        <v>140.30000000000001</v>
      </c>
      <c r="V368" s="1">
        <v>140.30000000000001</v>
      </c>
      <c r="W368" s="1">
        <v>140.30000000000001</v>
      </c>
      <c r="X368" s="1">
        <v>140.30000000000001</v>
      </c>
      <c r="Y368" s="1">
        <v>379</v>
      </c>
    </row>
    <row r="369" spans="1:25">
      <c r="A369" s="1" t="s">
        <v>2343</v>
      </c>
      <c r="B369" s="1" t="s">
        <v>2344</v>
      </c>
      <c r="C369" s="1" t="s">
        <v>2346</v>
      </c>
      <c r="D369" s="1" t="str">
        <f t="shared" si="10"/>
        <v>20157 MILANO (MI)</v>
      </c>
      <c r="E369" s="1">
        <v>20157</v>
      </c>
      <c r="F369" s="1" t="s">
        <v>103</v>
      </c>
      <c r="G369" s="1" t="s">
        <v>12655</v>
      </c>
      <c r="H369" s="1" t="s">
        <v>12666</v>
      </c>
      <c r="I369" s="1">
        <v>3606670150</v>
      </c>
      <c r="J369" s="5" t="str">
        <f t="shared" si="11"/>
        <v>03606670150</v>
      </c>
      <c r="K369" s="1" t="s">
        <v>12660</v>
      </c>
      <c r="L369" s="1" t="s">
        <v>12677</v>
      </c>
      <c r="M369" s="1" t="s">
        <v>2345</v>
      </c>
      <c r="N369" s="1" t="s">
        <v>2347</v>
      </c>
      <c r="P369" s="1" t="s">
        <v>2348</v>
      </c>
      <c r="Q369" s="1" t="s">
        <v>25</v>
      </c>
      <c r="R369" s="1" t="s">
        <v>12657</v>
      </c>
      <c r="S369" s="1">
        <v>0</v>
      </c>
      <c r="T369" s="3">
        <v>44202.61</v>
      </c>
      <c r="U369" s="1">
        <v>0</v>
      </c>
      <c r="V369" s="1">
        <v>0</v>
      </c>
      <c r="W369" s="1">
        <v>0</v>
      </c>
      <c r="X369" s="1">
        <v>0</v>
      </c>
      <c r="Y369" s="1">
        <v>381</v>
      </c>
    </row>
    <row r="370" spans="1:25">
      <c r="A370" s="1" t="s">
        <v>2349</v>
      </c>
      <c r="B370" s="1" t="s">
        <v>2350</v>
      </c>
      <c r="C370" s="1" t="s">
        <v>2352</v>
      </c>
      <c r="D370" s="1" t="str">
        <f t="shared" si="10"/>
        <v>9108 VILNIUS   - LITUANIAN ()</v>
      </c>
      <c r="E370" s="1">
        <v>9108</v>
      </c>
      <c r="F370" s="1" t="s">
        <v>2353</v>
      </c>
      <c r="H370" s="1" t="s">
        <v>12765</v>
      </c>
      <c r="I370" s="1" t="s">
        <v>11605</v>
      </c>
      <c r="J370" s="5" t="str">
        <f t="shared" si="11"/>
        <v>0LT100002638514</v>
      </c>
      <c r="K370" s="1" t="s">
        <v>28</v>
      </c>
      <c r="L370" s="1" t="s">
        <v>1830</v>
      </c>
      <c r="M370" s="1" t="s">
        <v>2351</v>
      </c>
      <c r="Q370" s="1" t="s">
        <v>25</v>
      </c>
      <c r="R370" s="1" t="s">
        <v>12657</v>
      </c>
      <c r="S370" s="1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">
        <v>382</v>
      </c>
    </row>
    <row r="371" spans="1:25">
      <c r="A371" s="1" t="s">
        <v>2354</v>
      </c>
      <c r="B371" s="1" t="s">
        <v>2355</v>
      </c>
      <c r="C371" s="1" t="s">
        <v>2357</v>
      </c>
      <c r="D371" s="1" t="str">
        <f t="shared" si="10"/>
        <v>39100 BOLZANO (BZ)</v>
      </c>
      <c r="E371" s="1">
        <v>39100</v>
      </c>
      <c r="F371" s="1" t="s">
        <v>2358</v>
      </c>
      <c r="G371" s="1" t="s">
        <v>12766</v>
      </c>
      <c r="H371" s="1" t="s">
        <v>12656</v>
      </c>
      <c r="I371" s="1">
        <v>870980216</v>
      </c>
      <c r="J371" s="5" t="str">
        <f t="shared" si="11"/>
        <v>0870980216</v>
      </c>
      <c r="K371" s="1" t="s">
        <v>28</v>
      </c>
      <c r="L371" s="1" t="s">
        <v>45</v>
      </c>
      <c r="M371" s="1" t="s">
        <v>2356</v>
      </c>
      <c r="N371" s="1" t="s">
        <v>2359</v>
      </c>
      <c r="P371" s="1" t="s">
        <v>2360</v>
      </c>
      <c r="Q371" s="1" t="s">
        <v>25</v>
      </c>
      <c r="R371" s="1" t="s">
        <v>12657</v>
      </c>
      <c r="S371" s="1">
        <v>0</v>
      </c>
      <c r="T371" s="1">
        <v>758.45</v>
      </c>
      <c r="U371" s="1">
        <v>0</v>
      </c>
      <c r="V371" s="1">
        <v>0</v>
      </c>
      <c r="W371" s="1">
        <v>0</v>
      </c>
      <c r="X371" s="1">
        <v>0</v>
      </c>
      <c r="Y371" s="1">
        <v>383</v>
      </c>
    </row>
    <row r="372" spans="1:25">
      <c r="A372" s="1" t="s">
        <v>2361</v>
      </c>
      <c r="B372" s="1" t="s">
        <v>2362</v>
      </c>
      <c r="C372" s="1" t="s">
        <v>2364</v>
      </c>
      <c r="D372" s="1" t="str">
        <f t="shared" si="10"/>
        <v>10073 CIRIE' (TO)</v>
      </c>
      <c r="E372" s="1">
        <v>10073</v>
      </c>
      <c r="F372" s="1" t="s">
        <v>2365</v>
      </c>
      <c r="G372" s="1" t="s">
        <v>12693</v>
      </c>
      <c r="H372" s="1" t="s">
        <v>12735</v>
      </c>
      <c r="I372" s="1">
        <v>9256140014</v>
      </c>
      <c r="J372" s="5" t="str">
        <f t="shared" si="11"/>
        <v>09256140014</v>
      </c>
      <c r="K372" s="1" t="s">
        <v>28</v>
      </c>
      <c r="L372" s="1" t="s">
        <v>45</v>
      </c>
      <c r="M372" s="1" t="s">
        <v>2363</v>
      </c>
      <c r="N372" s="1" t="s">
        <v>2366</v>
      </c>
      <c r="Q372" s="1" t="s">
        <v>25</v>
      </c>
      <c r="R372" s="1" t="s">
        <v>12657</v>
      </c>
      <c r="S372" s="1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">
        <v>384</v>
      </c>
    </row>
    <row r="373" spans="1:25">
      <c r="A373" s="1" t="s">
        <v>2367</v>
      </c>
      <c r="B373" s="1" t="s">
        <v>2368</v>
      </c>
      <c r="C373" s="1" t="s">
        <v>2370</v>
      </c>
      <c r="D373" s="1" t="str">
        <f t="shared" si="10"/>
        <v>28845 DOMODOSSOLA (VB)</v>
      </c>
      <c r="E373" s="1">
        <v>28845</v>
      </c>
      <c r="F373" s="1" t="s">
        <v>2371</v>
      </c>
      <c r="G373" s="1" t="s">
        <v>12767</v>
      </c>
      <c r="H373" s="1" t="s">
        <v>12731</v>
      </c>
      <c r="I373" s="1">
        <v>624980033</v>
      </c>
      <c r="J373" s="5" t="str">
        <f t="shared" si="11"/>
        <v>0624980033</v>
      </c>
      <c r="K373" s="1" t="s">
        <v>28</v>
      </c>
      <c r="L373" s="1" t="s">
        <v>45</v>
      </c>
      <c r="M373" s="1" t="s">
        <v>2369</v>
      </c>
      <c r="N373" s="1" t="s">
        <v>2372</v>
      </c>
      <c r="P373" s="1" t="s">
        <v>2373</v>
      </c>
      <c r="Q373" s="1" t="s">
        <v>25</v>
      </c>
      <c r="R373" s="1" t="s">
        <v>12657</v>
      </c>
      <c r="S373" s="1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">
        <v>385</v>
      </c>
    </row>
    <row r="374" spans="1:25">
      <c r="A374" s="1" t="s">
        <v>2374</v>
      </c>
      <c r="B374" s="1" t="s">
        <v>2375</v>
      </c>
      <c r="C374" s="1" t="s">
        <v>2377</v>
      </c>
      <c r="D374" s="1" t="str">
        <f t="shared" si="10"/>
        <v>20155 MILANO (MI)</v>
      </c>
      <c r="E374" s="1">
        <v>20155</v>
      </c>
      <c r="F374" s="1" t="s">
        <v>103</v>
      </c>
      <c r="G374" s="1" t="s">
        <v>12655</v>
      </c>
      <c r="H374" s="1" t="s">
        <v>12664</v>
      </c>
      <c r="I374" s="1">
        <v>11556680152</v>
      </c>
      <c r="J374" s="5" t="str">
        <f t="shared" si="11"/>
        <v>011556680152</v>
      </c>
      <c r="K374" s="1" t="s">
        <v>28</v>
      </c>
      <c r="L374" s="1" t="s">
        <v>45</v>
      </c>
      <c r="M374" s="1" t="s">
        <v>2376</v>
      </c>
      <c r="N374" s="1" t="s">
        <v>2378</v>
      </c>
      <c r="P374" s="1" t="s">
        <v>2379</v>
      </c>
      <c r="Q374" s="1" t="s">
        <v>25</v>
      </c>
      <c r="R374" s="1" t="s">
        <v>12657</v>
      </c>
      <c r="S374" s="1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">
        <v>386</v>
      </c>
    </row>
    <row r="375" spans="1:25">
      <c r="A375" s="1" t="s">
        <v>2380</v>
      </c>
      <c r="B375" s="1" t="s">
        <v>2381</v>
      </c>
      <c r="C375" s="1" t="s">
        <v>11653</v>
      </c>
      <c r="D375" s="1" t="str">
        <f t="shared" si="10"/>
        <v>28845 DOMODOSSOLA (VB)</v>
      </c>
      <c r="E375" s="1">
        <v>28845</v>
      </c>
      <c r="F375" s="1" t="s">
        <v>2371</v>
      </c>
      <c r="G375" s="1" t="s">
        <v>12767</v>
      </c>
      <c r="H375" s="1" t="s">
        <v>12659</v>
      </c>
      <c r="I375" s="1">
        <v>1971930035</v>
      </c>
      <c r="J375" s="5" t="str">
        <f t="shared" si="11"/>
        <v>01971930035</v>
      </c>
      <c r="K375" s="1" t="s">
        <v>12660</v>
      </c>
      <c r="L375" s="1" t="s">
        <v>12661</v>
      </c>
      <c r="M375" s="1" t="s">
        <v>2382</v>
      </c>
      <c r="N375" s="1" t="s">
        <v>2383</v>
      </c>
      <c r="P375" s="1" t="s">
        <v>2384</v>
      </c>
      <c r="Q375" s="1" t="s">
        <v>25</v>
      </c>
      <c r="R375" s="1" t="s">
        <v>12657</v>
      </c>
      <c r="S375" s="1">
        <v>0</v>
      </c>
      <c r="T375" s="3">
        <v>138366.01</v>
      </c>
      <c r="U375" s="1">
        <v>-698.61</v>
      </c>
      <c r="V375" s="1">
        <v>-698.61</v>
      </c>
      <c r="W375" s="1">
        <v>-698.61</v>
      </c>
      <c r="X375" s="1">
        <v>-698.61</v>
      </c>
      <c r="Y375" s="1">
        <v>387</v>
      </c>
    </row>
    <row r="376" spans="1:25">
      <c r="A376" s="1" t="s">
        <v>2385</v>
      </c>
      <c r="B376" s="1" t="s">
        <v>2386</v>
      </c>
      <c r="C376" s="1" t="s">
        <v>2388</v>
      </c>
      <c r="D376" s="1" t="str">
        <f t="shared" si="10"/>
        <v>20156 MILANO (MI)</v>
      </c>
      <c r="E376" s="1">
        <v>20156</v>
      </c>
      <c r="F376" s="1" t="s">
        <v>103</v>
      </c>
      <c r="G376" s="1" t="s">
        <v>12655</v>
      </c>
      <c r="H376" s="1" t="s">
        <v>12664</v>
      </c>
      <c r="I376" s="1">
        <v>2981520154</v>
      </c>
      <c r="J376" s="5" t="str">
        <f t="shared" si="11"/>
        <v>02981520154</v>
      </c>
      <c r="K376" s="1" t="s">
        <v>28</v>
      </c>
      <c r="L376" s="1" t="s">
        <v>45</v>
      </c>
      <c r="M376" s="1" t="s">
        <v>2387</v>
      </c>
      <c r="N376" s="1" t="s">
        <v>2389</v>
      </c>
      <c r="P376" s="1" t="s">
        <v>2390</v>
      </c>
      <c r="Q376" s="1" t="s">
        <v>25</v>
      </c>
      <c r="R376" s="1" t="s">
        <v>12657</v>
      </c>
      <c r="S376" s="1">
        <v>0</v>
      </c>
      <c r="T376" s="1">
        <v>242.5</v>
      </c>
      <c r="U376" s="1">
        <v>0</v>
      </c>
      <c r="V376" s="1">
        <v>0</v>
      </c>
      <c r="W376" s="1">
        <v>0</v>
      </c>
      <c r="X376" s="1">
        <v>0</v>
      </c>
      <c r="Y376" s="1">
        <v>388</v>
      </c>
    </row>
    <row r="377" spans="1:25">
      <c r="A377" s="1" t="s">
        <v>2391</v>
      </c>
      <c r="B377" s="1" t="s">
        <v>2392</v>
      </c>
      <c r="C377" s="1" t="s">
        <v>2394</v>
      </c>
      <c r="D377" s="1" t="str">
        <f t="shared" si="10"/>
        <v>20100 MILANO (MI)</v>
      </c>
      <c r="E377" s="1">
        <v>20100</v>
      </c>
      <c r="F377" s="1" t="s">
        <v>103</v>
      </c>
      <c r="G377" s="1" t="s">
        <v>12655</v>
      </c>
      <c r="H377" s="1" t="s">
        <v>12666</v>
      </c>
      <c r="I377" s="1">
        <v>11069090154</v>
      </c>
      <c r="J377" s="5" t="str">
        <f t="shared" si="11"/>
        <v>011069090154</v>
      </c>
      <c r="K377" s="1" t="s">
        <v>12660</v>
      </c>
      <c r="L377" s="1" t="s">
        <v>12661</v>
      </c>
      <c r="M377" s="1" t="s">
        <v>2393</v>
      </c>
      <c r="N377" s="1" t="s">
        <v>2395</v>
      </c>
      <c r="P377" s="1" t="s">
        <v>2396</v>
      </c>
      <c r="Q377" s="1" t="s">
        <v>25</v>
      </c>
      <c r="R377" s="1" t="s">
        <v>12657</v>
      </c>
      <c r="S377" s="1">
        <v>0</v>
      </c>
      <c r="T377" s="3">
        <v>297578.39</v>
      </c>
      <c r="U377" s="1">
        <v>0</v>
      </c>
      <c r="V377" s="1">
        <v>0</v>
      </c>
      <c r="W377" s="1">
        <v>0</v>
      </c>
      <c r="X377" s="1">
        <v>0</v>
      </c>
      <c r="Y377" s="1">
        <v>389</v>
      </c>
    </row>
    <row r="378" spans="1:25">
      <c r="A378" s="1" t="s">
        <v>2397</v>
      </c>
      <c r="B378" s="1" t="s">
        <v>2398</v>
      </c>
      <c r="C378" s="1" t="s">
        <v>2400</v>
      </c>
      <c r="D378" s="1" t="str">
        <f t="shared" si="10"/>
        <v>20151 MILANO (MI)</v>
      </c>
      <c r="E378" s="1">
        <v>20151</v>
      </c>
      <c r="F378" s="1" t="s">
        <v>103</v>
      </c>
      <c r="G378" s="1" t="s">
        <v>12655</v>
      </c>
      <c r="H378" s="1" t="s">
        <v>12664</v>
      </c>
      <c r="I378" s="1">
        <v>7555570154</v>
      </c>
      <c r="J378" s="5" t="str">
        <f t="shared" si="11"/>
        <v>07555570154</v>
      </c>
      <c r="K378" s="1" t="s">
        <v>28</v>
      </c>
      <c r="L378" s="1" t="s">
        <v>45</v>
      </c>
      <c r="M378" s="1" t="s">
        <v>2399</v>
      </c>
      <c r="N378" s="1" t="s">
        <v>2401</v>
      </c>
      <c r="P378" s="1" t="s">
        <v>2402</v>
      </c>
      <c r="Q378" s="1" t="s">
        <v>25</v>
      </c>
      <c r="R378" s="1" t="s">
        <v>12657</v>
      </c>
      <c r="S378" s="1">
        <v>0</v>
      </c>
      <c r="T378" s="3">
        <v>14432.4</v>
      </c>
      <c r="U378" s="1">
        <v>0</v>
      </c>
      <c r="V378" s="1">
        <v>0</v>
      </c>
      <c r="W378" s="1">
        <v>0</v>
      </c>
      <c r="X378" s="1">
        <v>0</v>
      </c>
      <c r="Y378" s="1">
        <v>390</v>
      </c>
    </row>
    <row r="379" spans="1:25">
      <c r="A379" s="1" t="s">
        <v>2403</v>
      </c>
      <c r="B379" s="1" t="s">
        <v>2404</v>
      </c>
      <c r="C379" s="1" t="s">
        <v>2406</v>
      </c>
      <c r="D379" s="1" t="str">
        <f t="shared" si="10"/>
        <v>20137 MILANO (MI)</v>
      </c>
      <c r="E379" s="1">
        <v>20137</v>
      </c>
      <c r="F379" s="1" t="s">
        <v>103</v>
      </c>
      <c r="G379" s="1" t="s">
        <v>12655</v>
      </c>
      <c r="H379" s="1" t="s">
        <v>12664</v>
      </c>
      <c r="I379" s="1">
        <v>10119860152</v>
      </c>
      <c r="J379" s="5" t="str">
        <f t="shared" si="11"/>
        <v>010119860152</v>
      </c>
      <c r="K379" s="1" t="s">
        <v>28</v>
      </c>
      <c r="L379" s="1" t="s">
        <v>45</v>
      </c>
      <c r="M379" s="1" t="s">
        <v>2405</v>
      </c>
      <c r="N379" s="1" t="s">
        <v>2407</v>
      </c>
      <c r="P379" s="1" t="s">
        <v>2408</v>
      </c>
      <c r="Q379" s="1" t="s">
        <v>25</v>
      </c>
      <c r="R379" s="1" t="s">
        <v>12657</v>
      </c>
      <c r="S379" s="1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">
        <v>391</v>
      </c>
    </row>
    <row r="380" spans="1:25">
      <c r="A380" s="1" t="s">
        <v>2409</v>
      </c>
      <c r="B380" s="1" t="s">
        <v>2410</v>
      </c>
      <c r="C380" s="1" t="s">
        <v>2412</v>
      </c>
      <c r="D380" s="1" t="str">
        <f t="shared" si="10"/>
        <v>20090 OPERA (MI)</v>
      </c>
      <c r="E380" s="1">
        <v>20090</v>
      </c>
      <c r="F380" s="1" t="s">
        <v>454</v>
      </c>
      <c r="G380" s="1" t="s">
        <v>12655</v>
      </c>
      <c r="H380" s="1" t="s">
        <v>12664</v>
      </c>
      <c r="I380" s="1">
        <v>4384370153</v>
      </c>
      <c r="J380" s="5" t="str">
        <f t="shared" si="11"/>
        <v>04384370153</v>
      </c>
      <c r="K380" s="1" t="s">
        <v>28</v>
      </c>
      <c r="L380" s="1" t="s">
        <v>45</v>
      </c>
      <c r="M380" s="1" t="s">
        <v>2411</v>
      </c>
      <c r="N380" s="1" t="s">
        <v>2413</v>
      </c>
      <c r="P380" s="1" t="s">
        <v>2414</v>
      </c>
      <c r="Q380" s="1" t="s">
        <v>25</v>
      </c>
      <c r="R380" s="1" t="s">
        <v>12657</v>
      </c>
      <c r="S380" s="1">
        <v>0</v>
      </c>
      <c r="T380" s="1">
        <v>197.4</v>
      </c>
      <c r="U380" s="1">
        <v>0</v>
      </c>
      <c r="V380" s="1">
        <v>0</v>
      </c>
      <c r="W380" s="1">
        <v>0</v>
      </c>
      <c r="X380" s="1">
        <v>0</v>
      </c>
      <c r="Y380" s="1">
        <v>392</v>
      </c>
    </row>
    <row r="381" spans="1:25">
      <c r="A381" s="1" t="s">
        <v>2415</v>
      </c>
      <c r="B381" s="1" t="s">
        <v>2416</v>
      </c>
      <c r="C381" s="1" t="s">
        <v>2418</v>
      </c>
      <c r="D381" s="1" t="str">
        <f t="shared" si="10"/>
        <v>20067 PAULLO (MI)</v>
      </c>
      <c r="E381" s="1">
        <v>20067</v>
      </c>
      <c r="F381" s="1" t="s">
        <v>2419</v>
      </c>
      <c r="G381" s="1" t="s">
        <v>12655</v>
      </c>
      <c r="H381" s="1" t="s">
        <v>12664</v>
      </c>
      <c r="I381" s="1">
        <v>8018520158</v>
      </c>
      <c r="J381" s="5" t="str">
        <f t="shared" si="11"/>
        <v>08018520158</v>
      </c>
      <c r="K381" s="1" t="s">
        <v>28</v>
      </c>
      <c r="L381" s="1" t="s">
        <v>45</v>
      </c>
      <c r="M381" s="1" t="s">
        <v>2417</v>
      </c>
      <c r="N381" s="1" t="s">
        <v>2420</v>
      </c>
      <c r="Q381" s="1" t="s">
        <v>25</v>
      </c>
      <c r="R381" s="1" t="s">
        <v>12657</v>
      </c>
      <c r="S381" s="1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">
        <v>393</v>
      </c>
    </row>
    <row r="382" spans="1:25">
      <c r="A382" s="1" t="s">
        <v>2421</v>
      </c>
      <c r="B382" s="1" t="s">
        <v>2422</v>
      </c>
      <c r="C382" s="1" t="s">
        <v>2424</v>
      </c>
      <c r="D382" s="1" t="str">
        <f t="shared" si="10"/>
        <v>20159 MILANO (MI)</v>
      </c>
      <c r="E382" s="1">
        <v>20159</v>
      </c>
      <c r="F382" s="1" t="s">
        <v>103</v>
      </c>
      <c r="G382" s="1" t="s">
        <v>12655</v>
      </c>
      <c r="H382" s="1" t="s">
        <v>12666</v>
      </c>
      <c r="I382" s="1">
        <v>746070150</v>
      </c>
      <c r="J382" s="5" t="str">
        <f t="shared" si="11"/>
        <v>0746070150</v>
      </c>
      <c r="K382" s="1" t="s">
        <v>12660</v>
      </c>
      <c r="L382" s="1" t="s">
        <v>12677</v>
      </c>
      <c r="M382" s="1" t="s">
        <v>2423</v>
      </c>
      <c r="N382" s="1" t="s">
        <v>2425</v>
      </c>
      <c r="P382" s="1" t="s">
        <v>2426</v>
      </c>
      <c r="Q382" s="1" t="s">
        <v>25</v>
      </c>
      <c r="R382" s="1" t="s">
        <v>12657</v>
      </c>
      <c r="S382" s="1">
        <v>0</v>
      </c>
      <c r="T382" s="3">
        <v>4022.62</v>
      </c>
      <c r="U382" s="1">
        <v>0</v>
      </c>
      <c r="V382" s="1">
        <v>0</v>
      </c>
      <c r="W382" s="1">
        <v>0</v>
      </c>
      <c r="X382" s="1">
        <v>0</v>
      </c>
      <c r="Y382" s="1">
        <v>394</v>
      </c>
    </row>
    <row r="383" spans="1:25">
      <c r="A383" s="1" t="s">
        <v>2427</v>
      </c>
      <c r="B383" s="1" t="s">
        <v>2428</v>
      </c>
      <c r="C383" s="1" t="s">
        <v>2430</v>
      </c>
      <c r="D383" s="1" t="str">
        <f t="shared" si="10"/>
        <v>41053 MARANELLO (MO)</v>
      </c>
      <c r="E383" s="1">
        <v>41053</v>
      </c>
      <c r="F383" s="1" t="s">
        <v>2431</v>
      </c>
      <c r="G383" s="1" t="s">
        <v>12746</v>
      </c>
      <c r="H383" s="1" t="s">
        <v>12727</v>
      </c>
      <c r="I383" s="1">
        <v>288400369</v>
      </c>
      <c r="J383" s="5" t="str">
        <f t="shared" si="11"/>
        <v>0288400369</v>
      </c>
      <c r="K383" s="1" t="s">
        <v>28</v>
      </c>
      <c r="L383" s="1" t="s">
        <v>12677</v>
      </c>
      <c r="M383" s="1" t="s">
        <v>2429</v>
      </c>
      <c r="N383" s="1" t="s">
        <v>2432</v>
      </c>
      <c r="P383" s="1" t="s">
        <v>2433</v>
      </c>
      <c r="Q383" s="1" t="s">
        <v>25</v>
      </c>
      <c r="R383" s="1" t="s">
        <v>12657</v>
      </c>
      <c r="S383" s="1">
        <v>0</v>
      </c>
      <c r="T383" s="3">
        <v>317868.07</v>
      </c>
      <c r="U383" s="1">
        <v>0</v>
      </c>
      <c r="V383" s="1">
        <v>0</v>
      </c>
      <c r="W383" s="1">
        <v>0</v>
      </c>
      <c r="X383" s="1">
        <v>0</v>
      </c>
      <c r="Y383" s="1">
        <v>395</v>
      </c>
    </row>
    <row r="384" spans="1:25">
      <c r="A384" s="1" t="s">
        <v>2434</v>
      </c>
      <c r="B384" s="1" t="s">
        <v>2435</v>
      </c>
      <c r="C384" s="1" t="s">
        <v>2437</v>
      </c>
      <c r="D384" s="1" t="str">
        <f t="shared" si="10"/>
        <v>20125 MILANO (MI)</v>
      </c>
      <c r="E384" s="1">
        <v>20125</v>
      </c>
      <c r="F384" s="1" t="s">
        <v>103</v>
      </c>
      <c r="G384" s="1" t="s">
        <v>12655</v>
      </c>
      <c r="H384" s="1" t="s">
        <v>12664</v>
      </c>
      <c r="I384" s="1">
        <v>11520850154</v>
      </c>
      <c r="J384" s="5" t="str">
        <f t="shared" si="11"/>
        <v>011520850154</v>
      </c>
      <c r="K384" s="1" t="s">
        <v>28</v>
      </c>
      <c r="L384" s="1" t="s">
        <v>29</v>
      </c>
      <c r="M384" s="1" t="s">
        <v>2436</v>
      </c>
      <c r="N384" s="1" t="s">
        <v>2438</v>
      </c>
      <c r="P384" s="1" t="s">
        <v>2439</v>
      </c>
      <c r="Q384" s="1" t="s">
        <v>25</v>
      </c>
      <c r="R384" s="1" t="s">
        <v>12657</v>
      </c>
      <c r="S384" s="1">
        <v>0</v>
      </c>
      <c r="T384" s="3">
        <v>95218.81</v>
      </c>
      <c r="U384" s="1">
        <v>0</v>
      </c>
      <c r="V384" s="1">
        <v>0</v>
      </c>
      <c r="W384" s="1">
        <v>0</v>
      </c>
      <c r="X384" s="1">
        <v>0</v>
      </c>
      <c r="Y384" s="1">
        <v>396</v>
      </c>
    </row>
    <row r="385" spans="1:25">
      <c r="A385" s="1" t="s">
        <v>2440</v>
      </c>
      <c r="B385" s="1" t="s">
        <v>2441</v>
      </c>
      <c r="C385" s="1" t="s">
        <v>2443</v>
      </c>
      <c r="D385" s="1" t="str">
        <f t="shared" si="10"/>
        <v>20148 MILANO (MI)</v>
      </c>
      <c r="E385" s="1">
        <v>20148</v>
      </c>
      <c r="F385" s="1" t="s">
        <v>103</v>
      </c>
      <c r="G385" s="1" t="s">
        <v>12655</v>
      </c>
      <c r="H385" s="1" t="s">
        <v>12666</v>
      </c>
      <c r="I385" s="1">
        <v>3627900966</v>
      </c>
      <c r="J385" s="5" t="str">
        <f t="shared" si="11"/>
        <v>03627900966</v>
      </c>
      <c r="K385" s="1" t="s">
        <v>12676</v>
      </c>
      <c r="L385" s="1" t="s">
        <v>12677</v>
      </c>
      <c r="M385" s="1" t="s">
        <v>2442</v>
      </c>
      <c r="N385" s="1" t="s">
        <v>2444</v>
      </c>
      <c r="O385" s="1" t="s">
        <v>2445</v>
      </c>
      <c r="P385" s="1" t="s">
        <v>2446</v>
      </c>
      <c r="Q385" s="1" t="s">
        <v>25</v>
      </c>
      <c r="R385" s="1" t="s">
        <v>12657</v>
      </c>
      <c r="S385" s="1">
        <v>0</v>
      </c>
      <c r="T385" s="3">
        <v>48291.96</v>
      </c>
      <c r="U385" s="1">
        <v>-218.12</v>
      </c>
      <c r="V385" s="1">
        <v>-218.12</v>
      </c>
      <c r="W385" s="1">
        <v>-218.12</v>
      </c>
      <c r="X385" s="1">
        <v>-218.12</v>
      </c>
      <c r="Y385" s="1">
        <v>397</v>
      </c>
    </row>
    <row r="386" spans="1:25">
      <c r="A386" s="1" t="s">
        <v>2447</v>
      </c>
      <c r="B386" s="1" t="s">
        <v>2448</v>
      </c>
      <c r="C386" s="1" t="s">
        <v>2450</v>
      </c>
      <c r="D386" s="1" t="str">
        <f t="shared" si="10"/>
        <v>20133 MILANO (MI)</v>
      </c>
      <c r="E386" s="1">
        <v>20133</v>
      </c>
      <c r="F386" s="1" t="s">
        <v>103</v>
      </c>
      <c r="G386" s="1" t="s">
        <v>12655</v>
      </c>
      <c r="H386" s="1" t="s">
        <v>12664</v>
      </c>
      <c r="I386" s="1">
        <v>3498640964</v>
      </c>
      <c r="J386" s="5" t="str">
        <f t="shared" si="11"/>
        <v>03498640964</v>
      </c>
      <c r="K386" s="1" t="s">
        <v>28</v>
      </c>
      <c r="L386" s="1" t="s">
        <v>45</v>
      </c>
      <c r="M386" s="1" t="s">
        <v>2449</v>
      </c>
      <c r="N386" s="1" t="s">
        <v>2451</v>
      </c>
      <c r="Q386" s="1" t="s">
        <v>25</v>
      </c>
      <c r="R386" s="1" t="s">
        <v>12657</v>
      </c>
      <c r="S386" s="1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">
        <v>398</v>
      </c>
    </row>
    <row r="387" spans="1:25">
      <c r="A387" s="1" t="s">
        <v>2452</v>
      </c>
      <c r="B387" s="1" t="s">
        <v>2453</v>
      </c>
      <c r="C387" s="1" t="s">
        <v>2455</v>
      </c>
      <c r="D387" s="1" t="str">
        <f t="shared" ref="D387:D450" si="12">CONCATENATE(E387," ",F387," ","(", G387,")")</f>
        <v>54027 PONTREMOLI (MS)</v>
      </c>
      <c r="E387" s="1">
        <v>54027</v>
      </c>
      <c r="F387" s="1" t="s">
        <v>2456</v>
      </c>
      <c r="G387" s="1" t="s">
        <v>12768</v>
      </c>
      <c r="H387" s="1" t="s">
        <v>12656</v>
      </c>
      <c r="I387" s="1">
        <v>285640454</v>
      </c>
      <c r="J387" s="5" t="str">
        <f t="shared" ref="J387:J450" si="13">CONCATENATE(0,I387)</f>
        <v>0285640454</v>
      </c>
      <c r="K387" s="1" t="s">
        <v>28</v>
      </c>
      <c r="L387" s="1" t="s">
        <v>45</v>
      </c>
      <c r="M387" s="1" t="s">
        <v>2454</v>
      </c>
      <c r="N387" s="1" t="s">
        <v>2457</v>
      </c>
      <c r="Q387" s="1" t="s">
        <v>25</v>
      </c>
      <c r="R387" s="1" t="s">
        <v>12657</v>
      </c>
      <c r="S387" s="1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">
        <v>400</v>
      </c>
    </row>
    <row r="388" spans="1:25">
      <c r="A388" s="1" t="s">
        <v>2458</v>
      </c>
      <c r="B388" s="1" t="s">
        <v>2459</v>
      </c>
      <c r="C388" s="1" t="s">
        <v>2461</v>
      </c>
      <c r="D388" s="1" t="str">
        <f t="shared" si="12"/>
        <v>20050 SOVICO (MI)</v>
      </c>
      <c r="E388" s="1">
        <v>20050</v>
      </c>
      <c r="F388" s="1" t="s">
        <v>2462</v>
      </c>
      <c r="G388" s="1" t="s">
        <v>12655</v>
      </c>
      <c r="H388" s="1" t="s">
        <v>12664</v>
      </c>
      <c r="I388" s="1">
        <v>755590965</v>
      </c>
      <c r="J388" s="5" t="str">
        <f t="shared" si="13"/>
        <v>0755590965</v>
      </c>
      <c r="K388" s="1" t="s">
        <v>28</v>
      </c>
      <c r="L388" s="1" t="s">
        <v>45</v>
      </c>
      <c r="M388" s="1" t="s">
        <v>2460</v>
      </c>
      <c r="N388" s="1" t="s">
        <v>2463</v>
      </c>
      <c r="P388" s="1" t="s">
        <v>2464</v>
      </c>
      <c r="Q388" s="1" t="s">
        <v>25</v>
      </c>
      <c r="R388" s="1" t="s">
        <v>12657</v>
      </c>
      <c r="S388" s="1">
        <v>0</v>
      </c>
      <c r="T388" s="3">
        <v>8372.94</v>
      </c>
      <c r="U388" s="1">
        <v>0</v>
      </c>
      <c r="V388" s="1">
        <v>0</v>
      </c>
      <c r="W388" s="1">
        <v>0</v>
      </c>
      <c r="X388" s="1">
        <v>0</v>
      </c>
      <c r="Y388" s="1">
        <v>401</v>
      </c>
    </row>
    <row r="389" spans="1:25">
      <c r="A389" s="1" t="s">
        <v>2465</v>
      </c>
      <c r="B389" s="1" t="s">
        <v>2466</v>
      </c>
      <c r="C389" s="1" t="s">
        <v>2468</v>
      </c>
      <c r="D389" s="1" t="str">
        <f t="shared" si="12"/>
        <v>20041 AGRATE BRIANZA (MI)</v>
      </c>
      <c r="E389" s="1">
        <v>20041</v>
      </c>
      <c r="F389" s="1" t="s">
        <v>2469</v>
      </c>
      <c r="G389" s="1" t="s">
        <v>12655</v>
      </c>
      <c r="H389" s="1" t="s">
        <v>12664</v>
      </c>
      <c r="I389" s="1">
        <v>1114080151</v>
      </c>
      <c r="J389" s="5" t="str">
        <f t="shared" si="13"/>
        <v>01114080151</v>
      </c>
      <c r="K389" s="1" t="s">
        <v>28</v>
      </c>
      <c r="L389" s="1" t="s">
        <v>45</v>
      </c>
      <c r="M389" s="1" t="s">
        <v>2467</v>
      </c>
      <c r="N389" s="1" t="s">
        <v>2470</v>
      </c>
      <c r="P389" s="1" t="s">
        <v>2471</v>
      </c>
      <c r="Q389" s="1" t="s">
        <v>25</v>
      </c>
      <c r="R389" s="1" t="s">
        <v>12657</v>
      </c>
      <c r="S389" s="1">
        <v>0</v>
      </c>
      <c r="T389" s="1">
        <v>0</v>
      </c>
      <c r="U389" s="3">
        <v>8767.99</v>
      </c>
      <c r="V389" s="3">
        <v>8767.99</v>
      </c>
      <c r="W389" s="3">
        <v>8767.99</v>
      </c>
      <c r="X389" s="3">
        <v>8767.99</v>
      </c>
      <c r="Y389" s="1">
        <v>402</v>
      </c>
    </row>
    <row r="390" spans="1:25">
      <c r="A390" s="1" t="s">
        <v>2472</v>
      </c>
      <c r="B390" s="1" t="s">
        <v>2473</v>
      </c>
      <c r="C390" s="1" t="s">
        <v>2475</v>
      </c>
      <c r="D390" s="1" t="str">
        <f t="shared" si="12"/>
        <v>62100 MACERATA (MC)</v>
      </c>
      <c r="E390" s="1">
        <v>62100</v>
      </c>
      <c r="F390" s="1" t="s">
        <v>2476</v>
      </c>
      <c r="G390" s="1" t="s">
        <v>12769</v>
      </c>
      <c r="H390" s="1" t="s">
        <v>12656</v>
      </c>
      <c r="I390" s="1">
        <v>1093010435</v>
      </c>
      <c r="J390" s="5" t="str">
        <f t="shared" si="13"/>
        <v>01093010435</v>
      </c>
      <c r="K390" s="1" t="s">
        <v>28</v>
      </c>
      <c r="L390" s="1" t="s">
        <v>45</v>
      </c>
      <c r="M390" s="1" t="s">
        <v>2474</v>
      </c>
      <c r="N390" s="1" t="s">
        <v>2477</v>
      </c>
      <c r="P390" s="1" t="s">
        <v>2478</v>
      </c>
      <c r="Q390" s="1" t="s">
        <v>25</v>
      </c>
      <c r="R390" s="1" t="s">
        <v>12657</v>
      </c>
      <c r="S390" s="1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">
        <v>403</v>
      </c>
    </row>
    <row r="391" spans="1:25">
      <c r="A391" s="1" t="s">
        <v>2479</v>
      </c>
      <c r="B391" s="1" t="s">
        <v>2480</v>
      </c>
      <c r="C391" s="1" t="s">
        <v>2482</v>
      </c>
      <c r="D391" s="1" t="str">
        <f t="shared" si="12"/>
        <v>37045 LEGNAGO (VR)</v>
      </c>
      <c r="E391" s="1">
        <v>37045</v>
      </c>
      <c r="F391" s="1" t="s">
        <v>2483</v>
      </c>
      <c r="G391" s="1" t="s">
        <v>12743</v>
      </c>
      <c r="H391" s="1" t="s">
        <v>12671</v>
      </c>
      <c r="I391" s="1">
        <v>3155390234</v>
      </c>
      <c r="J391" s="5" t="str">
        <f t="shared" si="13"/>
        <v>03155390234</v>
      </c>
      <c r="K391" s="1" t="s">
        <v>28</v>
      </c>
      <c r="L391" s="1" t="s">
        <v>45</v>
      </c>
      <c r="M391" s="1" t="s">
        <v>2481</v>
      </c>
      <c r="N391" s="1" t="s">
        <v>2484</v>
      </c>
      <c r="Q391" s="1" t="s">
        <v>25</v>
      </c>
      <c r="R391" s="1" t="s">
        <v>12657</v>
      </c>
      <c r="S391" s="1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">
        <v>404</v>
      </c>
    </row>
    <row r="392" spans="1:25">
      <c r="A392" s="1" t="s">
        <v>2485</v>
      </c>
      <c r="B392" s="1" t="s">
        <v>12770</v>
      </c>
      <c r="C392" s="1" t="s">
        <v>2487</v>
      </c>
      <c r="D392" s="1" t="str">
        <f t="shared" si="12"/>
        <v>20030 SENAGO (MI)</v>
      </c>
      <c r="E392" s="1">
        <v>20030</v>
      </c>
      <c r="F392" s="1" t="s">
        <v>2488</v>
      </c>
      <c r="G392" s="1" t="s">
        <v>12655</v>
      </c>
      <c r="H392" s="1" t="s">
        <v>12719</v>
      </c>
      <c r="I392" s="1">
        <v>789330966</v>
      </c>
      <c r="J392" s="5" t="str">
        <f t="shared" si="13"/>
        <v>0789330966</v>
      </c>
      <c r="K392" s="1" t="s">
        <v>12660</v>
      </c>
      <c r="L392" s="1" t="s">
        <v>12663</v>
      </c>
      <c r="M392" s="1" t="s">
        <v>2486</v>
      </c>
      <c r="N392" s="1" t="s">
        <v>2489</v>
      </c>
      <c r="P392" s="1" t="s">
        <v>2490</v>
      </c>
      <c r="Q392" s="1" t="s">
        <v>25</v>
      </c>
      <c r="R392" s="1" t="s">
        <v>12657</v>
      </c>
      <c r="S392" s="1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">
        <v>405</v>
      </c>
    </row>
    <row r="393" spans="1:25">
      <c r="A393" s="1" t="s">
        <v>2491</v>
      </c>
      <c r="B393" s="1" t="s">
        <v>2492</v>
      </c>
      <c r="C393" s="1" t="s">
        <v>2494</v>
      </c>
      <c r="D393" s="1" t="str">
        <f t="shared" si="12"/>
        <v>20032 CORMANO (MI)</v>
      </c>
      <c r="E393" s="1">
        <v>20032</v>
      </c>
      <c r="F393" s="1" t="s">
        <v>2495</v>
      </c>
      <c r="G393" s="1" t="s">
        <v>12655</v>
      </c>
      <c r="H393" s="1" t="s">
        <v>12666</v>
      </c>
      <c r="I393" s="1">
        <v>8005950152</v>
      </c>
      <c r="J393" s="5" t="str">
        <f t="shared" si="13"/>
        <v>08005950152</v>
      </c>
      <c r="K393" s="1" t="s">
        <v>12660</v>
      </c>
      <c r="L393" s="1" t="s">
        <v>12677</v>
      </c>
      <c r="M393" s="1" t="s">
        <v>2493</v>
      </c>
      <c r="N393" s="1" t="s">
        <v>2496</v>
      </c>
      <c r="P393" s="1" t="s">
        <v>2497</v>
      </c>
      <c r="Q393" s="1" t="s">
        <v>25</v>
      </c>
      <c r="R393" s="1" t="s">
        <v>12657</v>
      </c>
      <c r="S393" s="1">
        <v>0</v>
      </c>
      <c r="T393" s="3">
        <v>60618.98</v>
      </c>
      <c r="U393" s="1">
        <v>0</v>
      </c>
      <c r="V393" s="1">
        <v>0</v>
      </c>
      <c r="W393" s="1">
        <v>0</v>
      </c>
      <c r="X393" s="1">
        <v>0</v>
      </c>
      <c r="Y393" s="1">
        <v>406</v>
      </c>
    </row>
    <row r="394" spans="1:25">
      <c r="A394" s="1" t="s">
        <v>2498</v>
      </c>
      <c r="B394" s="1" t="s">
        <v>2499</v>
      </c>
      <c r="C394" s="1" t="s">
        <v>2501</v>
      </c>
      <c r="D394" s="1" t="str">
        <f t="shared" si="12"/>
        <v>20030 BOVISIO MASCIAGO (MI)</v>
      </c>
      <c r="E394" s="1">
        <v>20030</v>
      </c>
      <c r="F394" s="1" t="s">
        <v>1236</v>
      </c>
      <c r="G394" s="1" t="s">
        <v>12655</v>
      </c>
      <c r="H394" s="1" t="s">
        <v>12664</v>
      </c>
      <c r="I394" s="1">
        <v>755550969</v>
      </c>
      <c r="J394" s="5" t="str">
        <f t="shared" si="13"/>
        <v>0755550969</v>
      </c>
      <c r="K394" s="1" t="s">
        <v>28</v>
      </c>
      <c r="L394" s="1" t="s">
        <v>45</v>
      </c>
      <c r="M394" s="1" t="s">
        <v>2500</v>
      </c>
      <c r="N394" s="1" t="s">
        <v>2502</v>
      </c>
      <c r="P394" s="1" t="s">
        <v>2503</v>
      </c>
      <c r="Q394" s="1" t="s">
        <v>25</v>
      </c>
      <c r="R394" s="1" t="s">
        <v>12657</v>
      </c>
      <c r="S394" s="1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">
        <v>407</v>
      </c>
    </row>
    <row r="395" spans="1:25">
      <c r="A395" s="1" t="s">
        <v>2504</v>
      </c>
      <c r="B395" s="1" t="s">
        <v>2505</v>
      </c>
      <c r="C395" s="1" t="s">
        <v>2507</v>
      </c>
      <c r="D395" s="1" t="str">
        <f t="shared" si="12"/>
        <v>20032 CORMANO (MI)</v>
      </c>
      <c r="E395" s="1">
        <v>20032</v>
      </c>
      <c r="F395" s="1" t="s">
        <v>2495</v>
      </c>
      <c r="G395" s="1" t="s">
        <v>12655</v>
      </c>
      <c r="H395" s="1" t="s">
        <v>12664</v>
      </c>
      <c r="I395" s="1">
        <v>3639710965</v>
      </c>
      <c r="J395" s="5" t="str">
        <f t="shared" si="13"/>
        <v>03639710965</v>
      </c>
      <c r="K395" s="1" t="s">
        <v>28</v>
      </c>
      <c r="L395" s="1" t="s">
        <v>45</v>
      </c>
      <c r="M395" s="1" t="s">
        <v>2506</v>
      </c>
      <c r="N395" s="1" t="s">
        <v>2508</v>
      </c>
      <c r="P395" s="1" t="s">
        <v>2509</v>
      </c>
      <c r="Q395" s="1" t="s">
        <v>25</v>
      </c>
      <c r="R395" s="1" t="s">
        <v>12657</v>
      </c>
      <c r="S395" s="1">
        <v>0</v>
      </c>
      <c r="T395" s="1">
        <v>534.41</v>
      </c>
      <c r="U395" s="1">
        <v>0</v>
      </c>
      <c r="V395" s="1">
        <v>0</v>
      </c>
      <c r="W395" s="1">
        <v>0</v>
      </c>
      <c r="X395" s="1">
        <v>0</v>
      </c>
      <c r="Y395" s="1">
        <v>408</v>
      </c>
    </row>
    <row r="396" spans="1:25">
      <c r="A396" s="1" t="s">
        <v>2510</v>
      </c>
      <c r="B396" s="1" t="s">
        <v>2511</v>
      </c>
      <c r="C396" s="1" t="s">
        <v>2513</v>
      </c>
      <c r="D396" s="1" t="str">
        <f t="shared" si="12"/>
        <v>20147 MILANO (MI)</v>
      </c>
      <c r="E396" s="1">
        <v>20147</v>
      </c>
      <c r="F396" s="1" t="s">
        <v>103</v>
      </c>
      <c r="G396" s="1" t="s">
        <v>12655</v>
      </c>
      <c r="H396" s="1" t="s">
        <v>12664</v>
      </c>
      <c r="I396" s="1">
        <v>5557640967</v>
      </c>
      <c r="J396" s="5" t="str">
        <f t="shared" si="13"/>
        <v>05557640967</v>
      </c>
      <c r="K396" s="1" t="s">
        <v>28</v>
      </c>
      <c r="L396" s="1" t="s">
        <v>45</v>
      </c>
      <c r="M396" s="1" t="s">
        <v>2512</v>
      </c>
      <c r="N396" s="1" t="s">
        <v>808</v>
      </c>
      <c r="P396" s="1" t="s">
        <v>2514</v>
      </c>
      <c r="Q396" s="1" t="s">
        <v>25</v>
      </c>
      <c r="R396" s="1" t="s">
        <v>12657</v>
      </c>
      <c r="S396" s="1">
        <v>0</v>
      </c>
      <c r="T396" s="3">
        <v>2678.79</v>
      </c>
      <c r="U396" s="1">
        <v>0</v>
      </c>
      <c r="V396" s="1">
        <v>0</v>
      </c>
      <c r="W396" s="1">
        <v>0</v>
      </c>
      <c r="X396" s="1">
        <v>0</v>
      </c>
      <c r="Y396" s="1">
        <v>409</v>
      </c>
    </row>
    <row r="397" spans="1:25">
      <c r="A397" s="1" t="s">
        <v>2515</v>
      </c>
      <c r="B397" s="1" t="s">
        <v>2516</v>
      </c>
      <c r="C397" s="1" t="s">
        <v>2518</v>
      </c>
      <c r="D397" s="1" t="str">
        <f t="shared" si="12"/>
        <v>20141 MILANO (MI)</v>
      </c>
      <c r="E397" s="1">
        <v>20141</v>
      </c>
      <c r="F397" s="1" t="s">
        <v>103</v>
      </c>
      <c r="G397" s="1" t="s">
        <v>12655</v>
      </c>
      <c r="H397" s="1" t="s">
        <v>12666</v>
      </c>
      <c r="I397" s="1">
        <v>6028760962</v>
      </c>
      <c r="J397" s="5" t="str">
        <f t="shared" si="13"/>
        <v>06028760962</v>
      </c>
      <c r="K397" s="1" t="s">
        <v>28</v>
      </c>
      <c r="L397" s="1" t="s">
        <v>45</v>
      </c>
      <c r="M397" s="1" t="s">
        <v>2517</v>
      </c>
      <c r="N397" s="1" t="s">
        <v>2519</v>
      </c>
      <c r="P397" s="1" t="s">
        <v>2520</v>
      </c>
      <c r="Q397" s="1" t="s">
        <v>25</v>
      </c>
      <c r="R397" s="1" t="s">
        <v>12657</v>
      </c>
      <c r="S397" s="1">
        <v>0</v>
      </c>
      <c r="T397" s="3">
        <v>84811.95</v>
      </c>
      <c r="U397" s="3">
        <v>24001.41</v>
      </c>
      <c r="V397" s="3">
        <v>24001.41</v>
      </c>
      <c r="W397" s="3">
        <v>24001.41</v>
      </c>
      <c r="X397" s="3">
        <v>24001.41</v>
      </c>
      <c r="Y397" s="1">
        <v>410</v>
      </c>
    </row>
    <row r="398" spans="1:25">
      <c r="A398" s="1" t="s">
        <v>2521</v>
      </c>
      <c r="B398" s="1" t="s">
        <v>2522</v>
      </c>
      <c r="C398" s="1" t="s">
        <v>2524</v>
      </c>
      <c r="D398" s="1" t="str">
        <f t="shared" si="12"/>
        <v>16026 MONTOGGIO (GE)</v>
      </c>
      <c r="E398" s="1">
        <v>16026</v>
      </c>
      <c r="F398" s="1" t="s">
        <v>2525</v>
      </c>
      <c r="G398" s="1" t="s">
        <v>12674</v>
      </c>
      <c r="H398" s="1" t="s">
        <v>12675</v>
      </c>
      <c r="I398" s="1">
        <v>2639540109</v>
      </c>
      <c r="J398" s="5" t="str">
        <f t="shared" si="13"/>
        <v>02639540109</v>
      </c>
      <c r="K398" s="1" t="s">
        <v>28</v>
      </c>
      <c r="L398" s="1" t="s">
        <v>45</v>
      </c>
      <c r="M398" s="1" t="s">
        <v>2523</v>
      </c>
      <c r="N398" s="1" t="s">
        <v>2526</v>
      </c>
      <c r="Q398" s="1" t="s">
        <v>25</v>
      </c>
      <c r="R398" s="1" t="s">
        <v>12657</v>
      </c>
      <c r="S398" s="1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">
        <v>411</v>
      </c>
    </row>
    <row r="399" spans="1:25">
      <c r="A399" s="1" t="s">
        <v>2527</v>
      </c>
      <c r="B399" s="1" t="s">
        <v>2528</v>
      </c>
      <c r="C399" s="1" t="s">
        <v>2530</v>
      </c>
      <c r="D399" s="1" t="str">
        <f t="shared" si="12"/>
        <v>20100 MILANO (MI)</v>
      </c>
      <c r="E399" s="1">
        <v>20100</v>
      </c>
      <c r="F399" s="1" t="s">
        <v>103</v>
      </c>
      <c r="G399" s="1" t="s">
        <v>12655</v>
      </c>
      <c r="H399" s="1" t="s">
        <v>12664</v>
      </c>
      <c r="I399" s="1">
        <v>749600151</v>
      </c>
      <c r="J399" s="5" t="str">
        <f t="shared" si="13"/>
        <v>0749600151</v>
      </c>
      <c r="K399" s="1" t="s">
        <v>28</v>
      </c>
      <c r="L399" s="1" t="s">
        <v>45</v>
      </c>
      <c r="M399" s="1" t="s">
        <v>2529</v>
      </c>
      <c r="N399" s="1" t="s">
        <v>2531</v>
      </c>
      <c r="P399" s="1" t="s">
        <v>2532</v>
      </c>
      <c r="Q399" s="1" t="s">
        <v>25</v>
      </c>
      <c r="R399" s="1" t="s">
        <v>12657</v>
      </c>
      <c r="S399" s="1">
        <v>0</v>
      </c>
      <c r="T399" s="3">
        <v>2139.59</v>
      </c>
      <c r="U399" s="1">
        <v>0</v>
      </c>
      <c r="V399" s="1">
        <v>0</v>
      </c>
      <c r="W399" s="1">
        <v>0</v>
      </c>
      <c r="X399" s="1">
        <v>0</v>
      </c>
      <c r="Y399" s="1">
        <v>412</v>
      </c>
    </row>
    <row r="400" spans="1:25">
      <c r="A400" s="1" t="s">
        <v>2533</v>
      </c>
      <c r="B400" s="1" t="s">
        <v>2534</v>
      </c>
      <c r="C400" s="1" t="s">
        <v>2536</v>
      </c>
      <c r="D400" s="1" t="str">
        <f t="shared" si="12"/>
        <v>20127 MILANO (MI)</v>
      </c>
      <c r="E400" s="1">
        <v>20127</v>
      </c>
      <c r="F400" s="1" t="s">
        <v>103</v>
      </c>
      <c r="G400" s="1" t="s">
        <v>12655</v>
      </c>
      <c r="H400" s="1" t="s">
        <v>12664</v>
      </c>
      <c r="I400" s="1">
        <v>13003120154</v>
      </c>
      <c r="J400" s="5" t="str">
        <f t="shared" si="13"/>
        <v>013003120154</v>
      </c>
      <c r="K400" s="1" t="s">
        <v>28</v>
      </c>
      <c r="L400" s="1" t="s">
        <v>45</v>
      </c>
      <c r="M400" s="1" t="s">
        <v>2535</v>
      </c>
      <c r="N400" s="1" t="s">
        <v>2537</v>
      </c>
      <c r="Q400" s="1" t="s">
        <v>25</v>
      </c>
      <c r="R400" s="1" t="s">
        <v>12657</v>
      </c>
      <c r="S400" s="1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">
        <v>413</v>
      </c>
    </row>
    <row r="401" spans="1:25">
      <c r="A401" s="1" t="s">
        <v>2538</v>
      </c>
      <c r="B401" s="1" t="s">
        <v>2539</v>
      </c>
      <c r="C401" s="1" t="s">
        <v>2541</v>
      </c>
      <c r="D401" s="1" t="str">
        <f t="shared" si="12"/>
        <v>20100 BARANZATE (MI)</v>
      </c>
      <c r="E401" s="1">
        <v>20100</v>
      </c>
      <c r="F401" s="1" t="s">
        <v>2542</v>
      </c>
      <c r="G401" s="1" t="s">
        <v>12655</v>
      </c>
      <c r="H401" s="1" t="s">
        <v>12666</v>
      </c>
      <c r="I401" s="1">
        <v>5983530964</v>
      </c>
      <c r="J401" s="5" t="str">
        <f t="shared" si="13"/>
        <v>05983530964</v>
      </c>
      <c r="K401" s="1" t="s">
        <v>12660</v>
      </c>
      <c r="L401" s="1" t="s">
        <v>12663</v>
      </c>
      <c r="M401" s="1" t="s">
        <v>2540</v>
      </c>
      <c r="N401" s="1" t="s">
        <v>2543</v>
      </c>
      <c r="P401" s="1" t="s">
        <v>2544</v>
      </c>
      <c r="Q401" s="1" t="s">
        <v>25</v>
      </c>
      <c r="R401" s="1" t="s">
        <v>12657</v>
      </c>
      <c r="S401" s="1">
        <v>0</v>
      </c>
      <c r="T401" s="3">
        <v>249022.35</v>
      </c>
      <c r="U401" s="1">
        <v>0</v>
      </c>
      <c r="V401" s="1">
        <v>0</v>
      </c>
      <c r="W401" s="1">
        <v>0</v>
      </c>
      <c r="X401" s="1">
        <v>0</v>
      </c>
      <c r="Y401" s="1">
        <v>414</v>
      </c>
    </row>
    <row r="402" spans="1:25">
      <c r="A402" s="1" t="s">
        <v>2545</v>
      </c>
      <c r="B402" s="1" t="s">
        <v>2546</v>
      </c>
      <c r="C402" s="1" t="s">
        <v>2548</v>
      </c>
      <c r="D402" s="1" t="str">
        <f t="shared" si="12"/>
        <v>20047 BRUGHERIO (MI)</v>
      </c>
      <c r="E402" s="1">
        <v>20047</v>
      </c>
      <c r="F402" s="1" t="s">
        <v>2549</v>
      </c>
      <c r="G402" s="1" t="s">
        <v>12655</v>
      </c>
      <c r="H402" s="1" t="s">
        <v>12666</v>
      </c>
      <c r="I402" s="1">
        <v>819960964</v>
      </c>
      <c r="J402" s="5" t="str">
        <f t="shared" si="13"/>
        <v>0819960964</v>
      </c>
      <c r="K402" s="1" t="s">
        <v>12660</v>
      </c>
      <c r="L402" s="1" t="s">
        <v>12661</v>
      </c>
      <c r="M402" s="1" t="s">
        <v>2547</v>
      </c>
      <c r="N402" s="1">
        <v>392879548</v>
      </c>
      <c r="P402" s="1" t="s">
        <v>12771</v>
      </c>
      <c r="Q402" s="1" t="s">
        <v>25</v>
      </c>
      <c r="R402" s="1" t="s">
        <v>12657</v>
      </c>
      <c r="S402" s="1">
        <v>0</v>
      </c>
      <c r="T402" s="3">
        <v>250884.44</v>
      </c>
      <c r="U402" s="1">
        <v>140.30000000000001</v>
      </c>
      <c r="V402" s="1">
        <v>140.30000000000001</v>
      </c>
      <c r="W402" s="1">
        <v>140.30000000000001</v>
      </c>
      <c r="X402" s="1">
        <v>140.30000000000001</v>
      </c>
      <c r="Y402" s="1">
        <v>415</v>
      </c>
    </row>
    <row r="403" spans="1:25">
      <c r="A403" s="1" t="s">
        <v>2550</v>
      </c>
      <c r="B403" s="1" t="s">
        <v>2551</v>
      </c>
      <c r="C403" s="1" t="s">
        <v>2553</v>
      </c>
      <c r="D403" s="1" t="str">
        <f t="shared" si="12"/>
        <v>20149 MILANO (MI)</v>
      </c>
      <c r="E403" s="1">
        <v>20149</v>
      </c>
      <c r="F403" s="1" t="s">
        <v>103</v>
      </c>
      <c r="G403" s="1" t="s">
        <v>12655</v>
      </c>
      <c r="H403" s="1" t="s">
        <v>12664</v>
      </c>
      <c r="I403" s="1">
        <v>7308060156</v>
      </c>
      <c r="J403" s="5" t="str">
        <f t="shared" si="13"/>
        <v>07308060156</v>
      </c>
      <c r="K403" s="1" t="s">
        <v>28</v>
      </c>
      <c r="L403" s="1" t="s">
        <v>45</v>
      </c>
      <c r="M403" s="1" t="s">
        <v>2552</v>
      </c>
      <c r="N403" s="1" t="s">
        <v>2554</v>
      </c>
      <c r="Q403" s="1" t="s">
        <v>25</v>
      </c>
      <c r="R403" s="1" t="s">
        <v>12657</v>
      </c>
      <c r="S403" s="1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">
        <v>416</v>
      </c>
    </row>
    <row r="404" spans="1:25">
      <c r="A404" s="1" t="s">
        <v>2555</v>
      </c>
      <c r="B404" s="1" t="s">
        <v>2556</v>
      </c>
      <c r="C404" s="1" t="s">
        <v>2558</v>
      </c>
      <c r="D404" s="1" t="str">
        <f t="shared" si="12"/>
        <v>20026 NOVATE MILANESE (MI)</v>
      </c>
      <c r="E404" s="1">
        <v>20026</v>
      </c>
      <c r="F404" s="1" t="s">
        <v>2559</v>
      </c>
      <c r="G404" s="1" t="s">
        <v>12655</v>
      </c>
      <c r="H404" s="1" t="s">
        <v>12666</v>
      </c>
      <c r="I404" s="1">
        <v>5069580966</v>
      </c>
      <c r="J404" s="5" t="str">
        <f t="shared" si="13"/>
        <v>05069580966</v>
      </c>
      <c r="K404" s="1" t="s">
        <v>28</v>
      </c>
      <c r="L404" s="1" t="s">
        <v>45</v>
      </c>
      <c r="M404" s="1" t="s">
        <v>2557</v>
      </c>
      <c r="N404" s="1" t="s">
        <v>2560</v>
      </c>
      <c r="Q404" s="1" t="s">
        <v>25</v>
      </c>
      <c r="R404" s="1" t="s">
        <v>12657</v>
      </c>
      <c r="S404" s="1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">
        <v>417</v>
      </c>
    </row>
    <row r="405" spans="1:25">
      <c r="A405" s="1" t="s">
        <v>2561</v>
      </c>
      <c r="B405" s="1" t="s">
        <v>2562</v>
      </c>
      <c r="C405" s="1" t="s">
        <v>2564</v>
      </c>
      <c r="D405" s="1" t="str">
        <f t="shared" si="12"/>
        <v>15076 OVADA (AL)</v>
      </c>
      <c r="E405" s="1">
        <v>15076</v>
      </c>
      <c r="F405" s="1" t="s">
        <v>2313</v>
      </c>
      <c r="G405" s="1" t="s">
        <v>12730</v>
      </c>
      <c r="H405" s="1" t="s">
        <v>12731</v>
      </c>
      <c r="I405" s="1">
        <v>293810065</v>
      </c>
      <c r="J405" s="5" t="str">
        <f t="shared" si="13"/>
        <v>0293810065</v>
      </c>
      <c r="K405" s="1" t="s">
        <v>28</v>
      </c>
      <c r="L405" s="1" t="s">
        <v>45</v>
      </c>
      <c r="M405" s="1" t="s">
        <v>2563</v>
      </c>
      <c r="N405" s="1" t="s">
        <v>2565</v>
      </c>
      <c r="Q405" s="1" t="s">
        <v>25</v>
      </c>
      <c r="R405" s="1" t="s">
        <v>12657</v>
      </c>
      <c r="S405" s="1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">
        <v>418</v>
      </c>
    </row>
    <row r="406" spans="1:25">
      <c r="A406" s="1" t="s">
        <v>2566</v>
      </c>
      <c r="B406" s="1" t="s">
        <v>2567</v>
      </c>
      <c r="C406" s="1" t="s">
        <v>2569</v>
      </c>
      <c r="D406" s="1" t="str">
        <f t="shared" si="12"/>
        <v>20145 MILANO (MI)</v>
      </c>
      <c r="E406" s="1">
        <v>20145</v>
      </c>
      <c r="F406" s="1" t="s">
        <v>103</v>
      </c>
      <c r="G406" s="1" t="s">
        <v>12655</v>
      </c>
      <c r="H406" s="1" t="s">
        <v>12664</v>
      </c>
      <c r="I406" s="1">
        <v>6753630968</v>
      </c>
      <c r="J406" s="5" t="str">
        <f t="shared" si="13"/>
        <v>06753630968</v>
      </c>
      <c r="K406" s="1" t="s">
        <v>28</v>
      </c>
      <c r="L406" s="1" t="s">
        <v>37</v>
      </c>
      <c r="M406" s="1" t="s">
        <v>2568</v>
      </c>
      <c r="N406" s="1" t="s">
        <v>2570</v>
      </c>
      <c r="P406" s="1" t="s">
        <v>2571</v>
      </c>
      <c r="Q406" s="1" t="s">
        <v>25</v>
      </c>
      <c r="R406" s="1" t="s">
        <v>12657</v>
      </c>
      <c r="S406" s="1">
        <v>0</v>
      </c>
      <c r="T406" s="3">
        <v>146998.63</v>
      </c>
      <c r="U406" s="1">
        <v>0</v>
      </c>
      <c r="V406" s="1">
        <v>0</v>
      </c>
      <c r="W406" s="1">
        <v>0</v>
      </c>
      <c r="X406" s="1">
        <v>0</v>
      </c>
      <c r="Y406" s="1">
        <v>419</v>
      </c>
    </row>
    <row r="407" spans="1:25">
      <c r="A407" s="1" t="s">
        <v>2572</v>
      </c>
      <c r="B407" s="1" t="s">
        <v>2573</v>
      </c>
      <c r="C407" s="1" t="s">
        <v>2575</v>
      </c>
      <c r="D407" s="1" t="str">
        <f t="shared" si="12"/>
        <v>20052 MONZA (MI)</v>
      </c>
      <c r="E407" s="1">
        <v>20052</v>
      </c>
      <c r="F407" s="1" t="s">
        <v>906</v>
      </c>
      <c r="G407" s="1" t="s">
        <v>12655</v>
      </c>
      <c r="H407" s="1" t="s">
        <v>12664</v>
      </c>
      <c r="I407" s="1">
        <v>845430156</v>
      </c>
      <c r="J407" s="5" t="str">
        <f t="shared" si="13"/>
        <v>0845430156</v>
      </c>
      <c r="K407" s="1" t="s">
        <v>28</v>
      </c>
      <c r="L407" s="1" t="s">
        <v>45</v>
      </c>
      <c r="M407" s="1" t="s">
        <v>2574</v>
      </c>
      <c r="N407" s="1" t="s">
        <v>2576</v>
      </c>
      <c r="Q407" s="1" t="s">
        <v>25</v>
      </c>
      <c r="R407" s="1" t="s">
        <v>12657</v>
      </c>
      <c r="S407" s="1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">
        <v>420</v>
      </c>
    </row>
    <row r="408" spans="1:25">
      <c r="A408" s="1" t="s">
        <v>2577</v>
      </c>
      <c r="B408" s="1" t="s">
        <v>2578</v>
      </c>
      <c r="C408" s="1" t="s">
        <v>2580</v>
      </c>
      <c r="D408" s="1" t="str">
        <f t="shared" si="12"/>
        <v>26900 LODI (LO)</v>
      </c>
      <c r="E408" s="1">
        <v>26900</v>
      </c>
      <c r="F408" s="1" t="s">
        <v>2581</v>
      </c>
      <c r="G408" s="1" t="s">
        <v>12688</v>
      </c>
      <c r="H408" s="1" t="s">
        <v>12659</v>
      </c>
      <c r="I408" s="1">
        <v>5093320967</v>
      </c>
      <c r="J408" s="5" t="str">
        <f t="shared" si="13"/>
        <v>05093320967</v>
      </c>
      <c r="K408" s="1" t="s">
        <v>28</v>
      </c>
      <c r="L408" s="1" t="s">
        <v>45</v>
      </c>
      <c r="M408" s="1" t="s">
        <v>2579</v>
      </c>
      <c r="N408" s="1" t="s">
        <v>2582</v>
      </c>
      <c r="P408" s="1" t="s">
        <v>2583</v>
      </c>
      <c r="Q408" s="1" t="s">
        <v>25</v>
      </c>
      <c r="R408" s="1" t="s">
        <v>12657</v>
      </c>
      <c r="S408" s="1">
        <v>0</v>
      </c>
      <c r="T408" s="3">
        <v>7069.6</v>
      </c>
      <c r="U408" s="1">
        <v>0</v>
      </c>
      <c r="V408" s="1">
        <v>0</v>
      </c>
      <c r="W408" s="1">
        <v>0</v>
      </c>
      <c r="X408" s="1">
        <v>0</v>
      </c>
      <c r="Y408" s="1">
        <v>421</v>
      </c>
    </row>
    <row r="409" spans="1:25">
      <c r="A409" s="1" t="s">
        <v>2584</v>
      </c>
      <c r="B409" s="1" t="s">
        <v>2585</v>
      </c>
      <c r="C409" s="1" t="s">
        <v>2587</v>
      </c>
      <c r="D409" s="1" t="str">
        <f t="shared" si="12"/>
        <v>20090 PIEVE EMANUELE (MI)</v>
      </c>
      <c r="E409" s="1">
        <v>20090</v>
      </c>
      <c r="F409" s="1" t="s">
        <v>2588</v>
      </c>
      <c r="G409" s="1" t="s">
        <v>12655</v>
      </c>
      <c r="H409" s="1" t="s">
        <v>12664</v>
      </c>
      <c r="I409" s="1">
        <v>3280730965</v>
      </c>
      <c r="J409" s="5" t="str">
        <f t="shared" si="13"/>
        <v>03280730965</v>
      </c>
      <c r="K409" s="1" t="s">
        <v>28</v>
      </c>
      <c r="L409" s="1" t="s">
        <v>45</v>
      </c>
      <c r="M409" s="1" t="s">
        <v>2586</v>
      </c>
      <c r="N409" s="1" t="s">
        <v>2589</v>
      </c>
      <c r="Q409" s="1" t="s">
        <v>25</v>
      </c>
      <c r="R409" s="1" t="s">
        <v>12657</v>
      </c>
      <c r="S409" s="1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">
        <v>422</v>
      </c>
    </row>
    <row r="410" spans="1:25">
      <c r="A410" s="1" t="s">
        <v>2590</v>
      </c>
      <c r="B410" s="1" t="s">
        <v>2591</v>
      </c>
      <c r="C410" s="1" t="s">
        <v>2593</v>
      </c>
      <c r="D410" s="1" t="str">
        <f t="shared" si="12"/>
        <v>20089 ROZZANO (MI)</v>
      </c>
      <c r="E410" s="1">
        <v>20089</v>
      </c>
      <c r="F410" s="1" t="s">
        <v>1064</v>
      </c>
      <c r="G410" s="1" t="s">
        <v>12655</v>
      </c>
      <c r="H410" s="1" t="s">
        <v>12664</v>
      </c>
      <c r="I410" s="1">
        <v>5123670969</v>
      </c>
      <c r="J410" s="5" t="str">
        <f t="shared" si="13"/>
        <v>05123670969</v>
      </c>
      <c r="K410" s="1" t="s">
        <v>28</v>
      </c>
      <c r="L410" s="1" t="s">
        <v>29</v>
      </c>
      <c r="M410" s="1" t="s">
        <v>2592</v>
      </c>
      <c r="N410" s="1" t="s">
        <v>2594</v>
      </c>
      <c r="P410" s="1" t="s">
        <v>2595</v>
      </c>
      <c r="Q410" s="1" t="s">
        <v>25</v>
      </c>
      <c r="R410" s="1" t="s">
        <v>12657</v>
      </c>
      <c r="S410" s="1">
        <v>0</v>
      </c>
      <c r="T410" s="3">
        <v>49284.07</v>
      </c>
      <c r="U410" s="1">
        <v>0</v>
      </c>
      <c r="V410" s="1">
        <v>0</v>
      </c>
      <c r="W410" s="1">
        <v>0</v>
      </c>
      <c r="X410" s="1">
        <v>0</v>
      </c>
      <c r="Y410" s="1">
        <v>423</v>
      </c>
    </row>
    <row r="411" spans="1:25">
      <c r="A411" s="1" t="s">
        <v>2596</v>
      </c>
      <c r="B411" s="1" t="s">
        <v>2597</v>
      </c>
      <c r="C411" s="1" t="s">
        <v>2599</v>
      </c>
      <c r="D411" s="1" t="str">
        <f t="shared" si="12"/>
        <v>20063 CERNUSCO SUL NAVIGLIO (MI)</v>
      </c>
      <c r="E411" s="1">
        <v>20063</v>
      </c>
      <c r="F411" s="1" t="s">
        <v>2600</v>
      </c>
      <c r="G411" s="1" t="s">
        <v>12655</v>
      </c>
      <c r="H411" s="1" t="s">
        <v>12664</v>
      </c>
      <c r="I411" s="1">
        <v>6361130963</v>
      </c>
      <c r="J411" s="5" t="str">
        <f t="shared" si="13"/>
        <v>06361130963</v>
      </c>
      <c r="K411" s="1" t="s">
        <v>28</v>
      </c>
      <c r="L411" s="1" t="s">
        <v>37</v>
      </c>
      <c r="M411" s="1" t="s">
        <v>2598</v>
      </c>
      <c r="N411" s="1" t="s">
        <v>2601</v>
      </c>
      <c r="P411" s="1" t="s">
        <v>2602</v>
      </c>
      <c r="Q411" s="1" t="s">
        <v>25</v>
      </c>
      <c r="R411" s="1" t="s">
        <v>12657</v>
      </c>
      <c r="S411" s="1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">
        <v>424</v>
      </c>
    </row>
    <row r="412" spans="1:25">
      <c r="A412" s="1" t="s">
        <v>2603</v>
      </c>
      <c r="B412" s="1" t="s">
        <v>2604</v>
      </c>
      <c r="C412" s="1" t="s">
        <v>2606</v>
      </c>
      <c r="D412" s="1" t="str">
        <f t="shared" si="12"/>
        <v>46030 SAN GIORGIO DI MANTOVA (MN)</v>
      </c>
      <c r="E412" s="1">
        <v>46030</v>
      </c>
      <c r="F412" s="1" t="s">
        <v>2607</v>
      </c>
      <c r="G412" s="1" t="s">
        <v>12772</v>
      </c>
      <c r="H412" s="1" t="s">
        <v>12656</v>
      </c>
      <c r="I412" s="1">
        <v>1219560206</v>
      </c>
      <c r="J412" s="5" t="str">
        <f t="shared" si="13"/>
        <v>01219560206</v>
      </c>
      <c r="K412" s="1" t="s">
        <v>28</v>
      </c>
      <c r="L412" s="1" t="s">
        <v>45</v>
      </c>
      <c r="M412" s="1" t="s">
        <v>2605</v>
      </c>
      <c r="N412" s="1" t="s">
        <v>2608</v>
      </c>
      <c r="Q412" s="1" t="s">
        <v>25</v>
      </c>
      <c r="R412" s="1" t="s">
        <v>12657</v>
      </c>
      <c r="S412" s="1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">
        <v>425</v>
      </c>
    </row>
    <row r="413" spans="1:25">
      <c r="A413" s="1" t="s">
        <v>2609</v>
      </c>
      <c r="B413" s="1" t="s">
        <v>2610</v>
      </c>
      <c r="C413" s="1" t="s">
        <v>2612</v>
      </c>
      <c r="D413" s="1" t="str">
        <f t="shared" si="12"/>
        <v>20016 PERO (MI)</v>
      </c>
      <c r="E413" s="1">
        <v>20016</v>
      </c>
      <c r="F413" s="1" t="s">
        <v>222</v>
      </c>
      <c r="G413" s="1" t="s">
        <v>12655</v>
      </c>
      <c r="H413" s="1" t="s">
        <v>12666</v>
      </c>
      <c r="I413" s="1">
        <v>4324230962</v>
      </c>
      <c r="J413" s="5" t="str">
        <f t="shared" si="13"/>
        <v>04324230962</v>
      </c>
      <c r="K413" s="1" t="s">
        <v>12676</v>
      </c>
      <c r="L413" s="1" t="s">
        <v>12663</v>
      </c>
      <c r="M413" s="1" t="s">
        <v>2611</v>
      </c>
      <c r="N413" s="1" t="s">
        <v>2613</v>
      </c>
      <c r="P413" s="1" t="s">
        <v>2614</v>
      </c>
      <c r="Q413" s="1" t="s">
        <v>25</v>
      </c>
      <c r="R413" s="1" t="s">
        <v>12657</v>
      </c>
      <c r="S413" s="1">
        <v>0</v>
      </c>
      <c r="T413" s="3">
        <v>398079.97</v>
      </c>
      <c r="U413" s="3">
        <v>6071</v>
      </c>
      <c r="V413" s="3">
        <v>6071</v>
      </c>
      <c r="W413" s="3">
        <v>6071</v>
      </c>
      <c r="X413" s="3">
        <v>6071</v>
      </c>
      <c r="Y413" s="1">
        <v>426</v>
      </c>
    </row>
    <row r="414" spans="1:25">
      <c r="A414" s="1" t="s">
        <v>2615</v>
      </c>
      <c r="B414" s="1" t="s">
        <v>2616</v>
      </c>
      <c r="C414" s="1" t="s">
        <v>2618</v>
      </c>
      <c r="D414" s="1" t="str">
        <f t="shared" si="12"/>
        <v>20139 MILANO (MI)</v>
      </c>
      <c r="E414" s="1">
        <v>20139</v>
      </c>
      <c r="F414" s="1" t="s">
        <v>103</v>
      </c>
      <c r="G414" s="1" t="s">
        <v>12655</v>
      </c>
      <c r="H414" s="1" t="s">
        <v>12664</v>
      </c>
      <c r="I414" s="1">
        <v>5867510157</v>
      </c>
      <c r="J414" s="5" t="str">
        <f t="shared" si="13"/>
        <v>05867510157</v>
      </c>
      <c r="K414" s="1" t="s">
        <v>28</v>
      </c>
      <c r="L414" s="1" t="s">
        <v>45</v>
      </c>
      <c r="M414" s="1" t="s">
        <v>2617</v>
      </c>
      <c r="N414" s="1" t="s">
        <v>2619</v>
      </c>
      <c r="P414" s="1" t="s">
        <v>2620</v>
      </c>
      <c r="Q414" s="1" t="s">
        <v>25</v>
      </c>
      <c r="R414" s="1" t="s">
        <v>12657</v>
      </c>
      <c r="S414" s="1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">
        <v>427</v>
      </c>
    </row>
    <row r="415" spans="1:25">
      <c r="A415" s="1" t="s">
        <v>2621</v>
      </c>
      <c r="B415" s="1" t="s">
        <v>2622</v>
      </c>
      <c r="C415" s="1" t="s">
        <v>2624</v>
      </c>
      <c r="D415" s="1" t="str">
        <f t="shared" si="12"/>
        <v>21052 BUSTO ARSIZIO (VA)</v>
      </c>
      <c r="E415" s="1">
        <v>21052</v>
      </c>
      <c r="F415" s="1" t="s">
        <v>149</v>
      </c>
      <c r="G415" s="1" t="s">
        <v>12662</v>
      </c>
      <c r="H415" s="1" t="s">
        <v>12666</v>
      </c>
      <c r="I415" s="1">
        <v>3116210125</v>
      </c>
      <c r="J415" s="5" t="str">
        <f t="shared" si="13"/>
        <v>03116210125</v>
      </c>
      <c r="K415" s="1" t="s">
        <v>12660</v>
      </c>
      <c r="L415" s="1" t="s">
        <v>12661</v>
      </c>
      <c r="M415" s="1" t="s">
        <v>2623</v>
      </c>
      <c r="N415" s="1" t="s">
        <v>1432</v>
      </c>
      <c r="P415" s="1" t="s">
        <v>2625</v>
      </c>
      <c r="Q415" s="1" t="s">
        <v>25</v>
      </c>
      <c r="R415" s="1" t="s">
        <v>12657</v>
      </c>
      <c r="S415" s="1">
        <v>0</v>
      </c>
      <c r="T415" s="3">
        <v>1718899.27</v>
      </c>
      <c r="U415" s="1">
        <v>-67.72</v>
      </c>
      <c r="V415" s="1">
        <v>-67.72</v>
      </c>
      <c r="W415" s="1">
        <v>-67.72</v>
      </c>
      <c r="X415" s="1">
        <v>-67.72</v>
      </c>
      <c r="Y415" s="1">
        <v>428</v>
      </c>
    </row>
    <row r="416" spans="1:25">
      <c r="A416" s="1" t="s">
        <v>2626</v>
      </c>
      <c r="B416" s="1" t="s">
        <v>2627</v>
      </c>
      <c r="C416" s="1" t="s">
        <v>2629</v>
      </c>
      <c r="D416" s="1" t="str">
        <f t="shared" si="12"/>
        <v>20122 MILANO (MI)</v>
      </c>
      <c r="E416" s="1">
        <v>20122</v>
      </c>
      <c r="F416" s="1" t="s">
        <v>103</v>
      </c>
      <c r="G416" s="1" t="s">
        <v>12655</v>
      </c>
      <c r="H416" s="1" t="s">
        <v>12680</v>
      </c>
      <c r="I416" s="1">
        <v>1931830150</v>
      </c>
      <c r="J416" s="5" t="str">
        <f t="shared" si="13"/>
        <v>01931830150</v>
      </c>
      <c r="K416" s="1" t="s">
        <v>28</v>
      </c>
      <c r="L416" s="1" t="s">
        <v>45</v>
      </c>
      <c r="M416" s="1" t="s">
        <v>2628</v>
      </c>
      <c r="Q416" s="1" t="s">
        <v>25</v>
      </c>
      <c r="R416" s="1" t="s">
        <v>12657</v>
      </c>
      <c r="S416" s="1">
        <v>0</v>
      </c>
      <c r="T416" s="1">
        <v>232</v>
      </c>
      <c r="U416" s="1">
        <v>0</v>
      </c>
      <c r="V416" s="1">
        <v>0</v>
      </c>
      <c r="W416" s="1">
        <v>0</v>
      </c>
      <c r="X416" s="1">
        <v>0</v>
      </c>
      <c r="Y416" s="1">
        <v>429</v>
      </c>
    </row>
    <row r="417" spans="1:25">
      <c r="A417" s="1" t="s">
        <v>2630</v>
      </c>
      <c r="B417" s="1" t="s">
        <v>2631</v>
      </c>
      <c r="C417" s="1" t="s">
        <v>2633</v>
      </c>
      <c r="D417" s="1" t="str">
        <f t="shared" si="12"/>
        <v>20048 CARATE BRIANZA (MI)</v>
      </c>
      <c r="E417" s="1">
        <v>20048</v>
      </c>
      <c r="F417" s="1" t="s">
        <v>2634</v>
      </c>
      <c r="G417" s="1" t="s">
        <v>12655</v>
      </c>
      <c r="H417" s="1" t="s">
        <v>12664</v>
      </c>
      <c r="I417" s="1">
        <v>697010965</v>
      </c>
      <c r="J417" s="5" t="str">
        <f t="shared" si="13"/>
        <v>0697010965</v>
      </c>
      <c r="K417" s="1" t="s">
        <v>28</v>
      </c>
      <c r="L417" s="1" t="s">
        <v>45</v>
      </c>
      <c r="M417" s="1" t="s">
        <v>2632</v>
      </c>
      <c r="N417" s="1" t="s">
        <v>2635</v>
      </c>
      <c r="P417" s="1" t="s">
        <v>2636</v>
      </c>
      <c r="Q417" s="1" t="s">
        <v>25</v>
      </c>
      <c r="R417" s="1" t="s">
        <v>12657</v>
      </c>
      <c r="S417" s="1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">
        <v>430</v>
      </c>
    </row>
    <row r="418" spans="1:25">
      <c r="A418" s="1" t="s">
        <v>2637</v>
      </c>
      <c r="B418" s="1" t="s">
        <v>2638</v>
      </c>
      <c r="C418" s="1" t="s">
        <v>2640</v>
      </c>
      <c r="D418" s="1" t="str">
        <f t="shared" si="12"/>
        <v>20127 MILANO (MI)</v>
      </c>
      <c r="E418" s="1">
        <v>20127</v>
      </c>
      <c r="F418" s="1" t="s">
        <v>103</v>
      </c>
      <c r="G418" s="1" t="s">
        <v>12655</v>
      </c>
      <c r="H418" s="1" t="s">
        <v>12664</v>
      </c>
      <c r="I418" s="1">
        <v>12170300151</v>
      </c>
      <c r="J418" s="5" t="str">
        <f t="shared" si="13"/>
        <v>012170300151</v>
      </c>
      <c r="K418" s="1" t="s">
        <v>28</v>
      </c>
      <c r="L418" s="1" t="s">
        <v>45</v>
      </c>
      <c r="M418" s="1" t="s">
        <v>2639</v>
      </c>
      <c r="N418" s="1" t="s">
        <v>2641</v>
      </c>
      <c r="P418" s="1" t="s">
        <v>2642</v>
      </c>
      <c r="Q418" s="1" t="s">
        <v>25</v>
      </c>
      <c r="R418" s="1" t="s">
        <v>12657</v>
      </c>
      <c r="S418" s="1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">
        <v>431</v>
      </c>
    </row>
    <row r="419" spans="1:25">
      <c r="A419" s="1" t="s">
        <v>2643</v>
      </c>
      <c r="B419" s="1" t="s">
        <v>2644</v>
      </c>
      <c r="C419" s="1" t="s">
        <v>2646</v>
      </c>
      <c r="D419" s="1" t="str">
        <f t="shared" si="12"/>
        <v>52027 SAN GIOVANNI VALDARNO (AR)</v>
      </c>
      <c r="E419" s="1">
        <v>52027</v>
      </c>
      <c r="F419" s="1" t="s">
        <v>1070</v>
      </c>
      <c r="G419" s="1" t="s">
        <v>12704</v>
      </c>
      <c r="H419" s="1" t="s">
        <v>12656</v>
      </c>
      <c r="I419" s="1">
        <v>1700760513</v>
      </c>
      <c r="J419" s="5" t="str">
        <f t="shared" si="13"/>
        <v>01700760513</v>
      </c>
      <c r="K419" s="1" t="s">
        <v>28</v>
      </c>
      <c r="L419" s="1" t="s">
        <v>45</v>
      </c>
      <c r="M419" s="1" t="s">
        <v>2645</v>
      </c>
      <c r="N419" s="1" t="s">
        <v>1071</v>
      </c>
      <c r="P419" s="1" t="s">
        <v>1072</v>
      </c>
      <c r="Q419" s="1" t="s">
        <v>25</v>
      </c>
      <c r="R419" s="1" t="s">
        <v>12657</v>
      </c>
      <c r="S419" s="1">
        <v>0</v>
      </c>
      <c r="T419" s="1">
        <v>295.7</v>
      </c>
      <c r="U419" s="1">
        <v>0</v>
      </c>
      <c r="V419" s="1">
        <v>0</v>
      </c>
      <c r="W419" s="1">
        <v>0</v>
      </c>
      <c r="X419" s="1">
        <v>0</v>
      </c>
      <c r="Y419" s="1">
        <v>432</v>
      </c>
    </row>
    <row r="420" spans="1:25">
      <c r="A420" s="1" t="s">
        <v>2647</v>
      </c>
      <c r="B420" s="1" t="s">
        <v>2648</v>
      </c>
      <c r="C420" s="1" t="s">
        <v>2650</v>
      </c>
      <c r="D420" s="1" t="str">
        <f t="shared" si="12"/>
        <v>20128 MILANO (MI)</v>
      </c>
      <c r="E420" s="1">
        <v>20128</v>
      </c>
      <c r="F420" s="1" t="s">
        <v>103</v>
      </c>
      <c r="G420" s="1" t="s">
        <v>12655</v>
      </c>
      <c r="H420" s="1" t="s">
        <v>12666</v>
      </c>
      <c r="I420" s="1">
        <v>4286070158</v>
      </c>
      <c r="J420" s="5" t="str">
        <f t="shared" si="13"/>
        <v>04286070158</v>
      </c>
      <c r="K420" s="1" t="s">
        <v>28</v>
      </c>
      <c r="L420" s="1" t="s">
        <v>45</v>
      </c>
      <c r="M420" s="1" t="s">
        <v>2649</v>
      </c>
      <c r="N420" s="1" t="s">
        <v>2651</v>
      </c>
      <c r="Q420" s="1" t="s">
        <v>25</v>
      </c>
      <c r="R420" s="1" t="s">
        <v>12657</v>
      </c>
      <c r="S420" s="1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">
        <v>433</v>
      </c>
    </row>
    <row r="421" spans="1:25">
      <c r="A421" s="1" t="s">
        <v>2652</v>
      </c>
      <c r="B421" s="1" t="s">
        <v>2653</v>
      </c>
      <c r="C421" s="1" t="s">
        <v>2655</v>
      </c>
      <c r="D421" s="1" t="str">
        <f t="shared" si="12"/>
        <v>20068 PESCHIERA BORROMEO (MI)</v>
      </c>
      <c r="E421" s="1">
        <v>20068</v>
      </c>
      <c r="F421" s="1" t="s">
        <v>2656</v>
      </c>
      <c r="G421" s="1" t="s">
        <v>12655</v>
      </c>
      <c r="H421" s="1" t="s">
        <v>12664</v>
      </c>
      <c r="I421" s="1">
        <v>4839900968</v>
      </c>
      <c r="J421" s="5" t="str">
        <f t="shared" si="13"/>
        <v>04839900968</v>
      </c>
      <c r="K421" s="1" t="s">
        <v>28</v>
      </c>
      <c r="L421" s="1" t="s">
        <v>45</v>
      </c>
      <c r="M421" s="1" t="s">
        <v>2654</v>
      </c>
      <c r="N421" s="1" t="s">
        <v>2657</v>
      </c>
      <c r="P421" s="1" t="s">
        <v>12773</v>
      </c>
      <c r="Q421" s="1" t="s">
        <v>25</v>
      </c>
      <c r="R421" s="1" t="s">
        <v>12657</v>
      </c>
      <c r="S421" s="1">
        <v>0</v>
      </c>
      <c r="T421" s="3">
        <v>7248.9</v>
      </c>
      <c r="U421" s="1">
        <v>0</v>
      </c>
      <c r="V421" s="1">
        <v>0</v>
      </c>
      <c r="W421" s="1">
        <v>0</v>
      </c>
      <c r="X421" s="1">
        <v>0</v>
      </c>
      <c r="Y421" s="1">
        <v>434</v>
      </c>
    </row>
    <row r="422" spans="1:25">
      <c r="A422" s="1" t="s">
        <v>2658</v>
      </c>
      <c r="B422" s="1" t="s">
        <v>2659</v>
      </c>
      <c r="C422" s="1" t="s">
        <v>2661</v>
      </c>
      <c r="D422" s="1" t="str">
        <f t="shared" si="12"/>
        <v>50041 CALENZANO (FI)</v>
      </c>
      <c r="E422" s="1">
        <v>50041</v>
      </c>
      <c r="F422" s="1" t="s">
        <v>2662</v>
      </c>
      <c r="G422" s="1" t="s">
        <v>12774</v>
      </c>
      <c r="H422" s="1" t="s">
        <v>12656</v>
      </c>
      <c r="I422" s="1">
        <v>3424440489</v>
      </c>
      <c r="J422" s="5" t="str">
        <f t="shared" si="13"/>
        <v>03424440489</v>
      </c>
      <c r="K422" s="1" t="s">
        <v>28</v>
      </c>
      <c r="L422" s="1" t="s">
        <v>45</v>
      </c>
      <c r="M422" s="1" t="s">
        <v>2660</v>
      </c>
      <c r="N422" s="1" t="s">
        <v>2663</v>
      </c>
      <c r="P422" s="1" t="s">
        <v>2664</v>
      </c>
      <c r="Q422" s="1" t="s">
        <v>25</v>
      </c>
      <c r="R422" s="1" t="s">
        <v>12657</v>
      </c>
      <c r="S422" s="1">
        <v>0</v>
      </c>
      <c r="T422" s="3">
        <v>33807.339999999997</v>
      </c>
      <c r="U422" s="1">
        <v>0</v>
      </c>
      <c r="V422" s="1">
        <v>0</v>
      </c>
      <c r="W422" s="1">
        <v>0</v>
      </c>
      <c r="X422" s="1">
        <v>0</v>
      </c>
      <c r="Y422" s="1">
        <v>435</v>
      </c>
    </row>
    <row r="423" spans="1:25">
      <c r="A423" s="1" t="s">
        <v>2665</v>
      </c>
      <c r="B423" s="1" t="s">
        <v>2666</v>
      </c>
      <c r="C423" s="1" t="s">
        <v>2668</v>
      </c>
      <c r="D423" s="1" t="str">
        <f t="shared" si="12"/>
        <v>10125 TORINO (TO)</v>
      </c>
      <c r="E423" s="1">
        <v>10125</v>
      </c>
      <c r="F423" s="1" t="s">
        <v>467</v>
      </c>
      <c r="G423" s="1" t="s">
        <v>12693</v>
      </c>
      <c r="H423" s="1" t="s">
        <v>12656</v>
      </c>
      <c r="I423" s="1">
        <v>9960180017</v>
      </c>
      <c r="J423" s="5" t="str">
        <f t="shared" si="13"/>
        <v>09960180017</v>
      </c>
      <c r="K423" s="1" t="s">
        <v>28</v>
      </c>
      <c r="L423" s="1" t="s">
        <v>45</v>
      </c>
      <c r="M423" s="1" t="s">
        <v>2667</v>
      </c>
      <c r="N423" s="1" t="s">
        <v>2669</v>
      </c>
      <c r="P423" s="1" t="s">
        <v>2670</v>
      </c>
      <c r="Q423" s="1" t="s">
        <v>25</v>
      </c>
      <c r="R423" s="1" t="s">
        <v>12657</v>
      </c>
      <c r="S423" s="1">
        <v>0</v>
      </c>
      <c r="T423" s="3">
        <v>45713.5</v>
      </c>
      <c r="U423" s="1">
        <v>0</v>
      </c>
      <c r="V423" s="1">
        <v>0</v>
      </c>
      <c r="W423" s="1">
        <v>0</v>
      </c>
      <c r="X423" s="1">
        <v>0</v>
      </c>
      <c r="Y423" s="1">
        <v>437</v>
      </c>
    </row>
    <row r="424" spans="1:25">
      <c r="A424" s="1" t="s">
        <v>2671</v>
      </c>
      <c r="B424" s="1" t="s">
        <v>2672</v>
      </c>
      <c r="C424" s="1" t="s">
        <v>2674</v>
      </c>
      <c r="D424" s="1" t="str">
        <f t="shared" si="12"/>
        <v>21100 VARESE (VA)</v>
      </c>
      <c r="E424" s="1">
        <v>21100</v>
      </c>
      <c r="F424" s="1" t="s">
        <v>123</v>
      </c>
      <c r="G424" s="1" t="s">
        <v>12662</v>
      </c>
      <c r="H424" s="1" t="s">
        <v>12659</v>
      </c>
      <c r="I424" s="1">
        <v>3125250120</v>
      </c>
      <c r="J424" s="5" t="str">
        <f t="shared" si="13"/>
        <v>03125250120</v>
      </c>
      <c r="K424" s="1" t="s">
        <v>28</v>
      </c>
      <c r="L424" s="1" t="s">
        <v>45</v>
      </c>
      <c r="M424" s="1" t="s">
        <v>2673</v>
      </c>
      <c r="N424" s="1" t="s">
        <v>1363</v>
      </c>
      <c r="P424" s="1" t="s">
        <v>1364</v>
      </c>
      <c r="Q424" s="1" t="s">
        <v>25</v>
      </c>
      <c r="R424" s="1" t="s">
        <v>12657</v>
      </c>
      <c r="S424" s="1">
        <v>0</v>
      </c>
      <c r="T424" s="3">
        <v>81420.52</v>
      </c>
      <c r="U424" s="1">
        <v>0</v>
      </c>
      <c r="V424" s="1">
        <v>0</v>
      </c>
      <c r="W424" s="1">
        <v>0</v>
      </c>
      <c r="X424" s="1">
        <v>0</v>
      </c>
      <c r="Y424" s="1">
        <v>438</v>
      </c>
    </row>
    <row r="425" spans="1:25">
      <c r="A425" s="1" t="s">
        <v>2675</v>
      </c>
      <c r="B425" s="1" t="s">
        <v>2676</v>
      </c>
      <c r="C425" s="1" t="s">
        <v>2678</v>
      </c>
      <c r="D425" s="1" t="str">
        <f t="shared" si="12"/>
        <v>20159 MILANO (MI)</v>
      </c>
      <c r="E425" s="1">
        <v>20159</v>
      </c>
      <c r="F425" s="1" t="s">
        <v>103</v>
      </c>
      <c r="G425" s="1" t="s">
        <v>12655</v>
      </c>
      <c r="H425" s="1" t="s">
        <v>12664</v>
      </c>
      <c r="I425" s="1">
        <v>4379820964</v>
      </c>
      <c r="J425" s="5" t="str">
        <f t="shared" si="13"/>
        <v>04379820964</v>
      </c>
      <c r="K425" s="1" t="s">
        <v>28</v>
      </c>
      <c r="L425" s="1" t="s">
        <v>45</v>
      </c>
      <c r="M425" s="1" t="s">
        <v>2677</v>
      </c>
      <c r="N425" s="1" t="s">
        <v>2679</v>
      </c>
      <c r="P425" s="1" t="s">
        <v>2680</v>
      </c>
      <c r="Q425" s="1" t="s">
        <v>25</v>
      </c>
      <c r="R425" s="1" t="s">
        <v>12657</v>
      </c>
      <c r="S425" s="1">
        <v>0</v>
      </c>
      <c r="T425" s="3">
        <v>8707.11</v>
      </c>
      <c r="U425" s="1">
        <v>0</v>
      </c>
      <c r="V425" s="1">
        <v>0</v>
      </c>
      <c r="W425" s="1">
        <v>0</v>
      </c>
      <c r="X425" s="1">
        <v>0</v>
      </c>
      <c r="Y425" s="1">
        <v>439</v>
      </c>
    </row>
    <row r="426" spans="1:25">
      <c r="A426" s="1" t="s">
        <v>2681</v>
      </c>
      <c r="B426" s="1" t="s">
        <v>2682</v>
      </c>
      <c r="C426" s="1" t="s">
        <v>11654</v>
      </c>
      <c r="D426" s="1" t="str">
        <f t="shared" si="12"/>
        <v>26022 CASTELVERDE (CR)</v>
      </c>
      <c r="E426" s="1">
        <v>26022</v>
      </c>
      <c r="F426" s="1" t="s">
        <v>2684</v>
      </c>
      <c r="G426" s="1" t="s">
        <v>12678</v>
      </c>
      <c r="H426" s="1" t="s">
        <v>12664</v>
      </c>
      <c r="I426" s="1">
        <v>964860191</v>
      </c>
      <c r="J426" s="5" t="str">
        <f t="shared" si="13"/>
        <v>0964860191</v>
      </c>
      <c r="K426" s="1" t="s">
        <v>28</v>
      </c>
      <c r="L426" s="1" t="s">
        <v>45</v>
      </c>
      <c r="M426" s="1" t="s">
        <v>2683</v>
      </c>
      <c r="N426" s="1" t="s">
        <v>2685</v>
      </c>
      <c r="P426" s="1" t="s">
        <v>2686</v>
      </c>
      <c r="Q426" s="1" t="s">
        <v>25</v>
      </c>
      <c r="R426" s="1" t="s">
        <v>12657</v>
      </c>
      <c r="S426" s="1">
        <v>0</v>
      </c>
      <c r="T426" s="1">
        <v>0</v>
      </c>
      <c r="U426" s="3">
        <v>8395.34</v>
      </c>
      <c r="V426" s="3">
        <v>8395.34</v>
      </c>
      <c r="W426" s="3">
        <v>8395.34</v>
      </c>
      <c r="X426" s="3">
        <v>8395.34</v>
      </c>
      <c r="Y426" s="1">
        <v>440</v>
      </c>
    </row>
    <row r="427" spans="1:25">
      <c r="A427" s="1" t="s">
        <v>2687</v>
      </c>
      <c r="B427" s="1" t="s">
        <v>2688</v>
      </c>
      <c r="C427" s="1" t="s">
        <v>2690</v>
      </c>
      <c r="D427" s="1" t="str">
        <f t="shared" si="12"/>
        <v>26100 CREMONA (CR)</v>
      </c>
      <c r="E427" s="1">
        <v>26100</v>
      </c>
      <c r="F427" s="1" t="s">
        <v>2691</v>
      </c>
      <c r="G427" s="1" t="s">
        <v>12678</v>
      </c>
      <c r="H427" s="1" t="s">
        <v>12656</v>
      </c>
      <c r="I427" s="1">
        <v>1106100199</v>
      </c>
      <c r="J427" s="5" t="str">
        <f t="shared" si="13"/>
        <v>01106100199</v>
      </c>
      <c r="K427" s="1" t="s">
        <v>28</v>
      </c>
      <c r="L427" s="1" t="s">
        <v>45</v>
      </c>
      <c r="M427" s="1" t="s">
        <v>2689</v>
      </c>
      <c r="N427" s="1" t="s">
        <v>2692</v>
      </c>
      <c r="P427" s="1" t="s">
        <v>2693</v>
      </c>
      <c r="Q427" s="1" t="s">
        <v>25</v>
      </c>
      <c r="R427" s="1" t="s">
        <v>12657</v>
      </c>
      <c r="S427" s="1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">
        <v>441</v>
      </c>
    </row>
    <row r="428" spans="1:25">
      <c r="A428" s="1" t="s">
        <v>2694</v>
      </c>
      <c r="B428" s="1" t="s">
        <v>2695</v>
      </c>
      <c r="C428" s="1" t="s">
        <v>2697</v>
      </c>
      <c r="D428" s="1" t="str">
        <f t="shared" si="12"/>
        <v>18039 VENTIMIGLIA (IM)</v>
      </c>
      <c r="E428" s="1">
        <v>18039</v>
      </c>
      <c r="F428" s="1" t="s">
        <v>2698</v>
      </c>
      <c r="G428" s="1" t="s">
        <v>12692</v>
      </c>
      <c r="H428" s="1" t="s">
        <v>12675</v>
      </c>
      <c r="I428" s="1">
        <v>1284190087</v>
      </c>
      <c r="J428" s="5" t="str">
        <f t="shared" si="13"/>
        <v>01284190087</v>
      </c>
      <c r="K428" s="1" t="s">
        <v>12660</v>
      </c>
      <c r="L428" s="1" t="s">
        <v>12677</v>
      </c>
      <c r="M428" s="1" t="s">
        <v>2696</v>
      </c>
      <c r="N428" s="1" t="s">
        <v>2699</v>
      </c>
      <c r="P428" s="1" t="s">
        <v>2700</v>
      </c>
      <c r="Q428" s="1" t="s">
        <v>25</v>
      </c>
      <c r="R428" s="1" t="s">
        <v>12657</v>
      </c>
      <c r="S428" s="1">
        <v>0</v>
      </c>
      <c r="T428" s="3">
        <v>23217.27</v>
      </c>
      <c r="U428" s="1">
        <v>0</v>
      </c>
      <c r="V428" s="1">
        <v>0</v>
      </c>
      <c r="W428" s="1">
        <v>0</v>
      </c>
      <c r="X428" s="1">
        <v>0</v>
      </c>
      <c r="Y428" s="1">
        <v>442</v>
      </c>
    </row>
    <row r="429" spans="1:25">
      <c r="A429" s="1" t="s">
        <v>2701</v>
      </c>
      <c r="B429" s="1" t="s">
        <v>2702</v>
      </c>
      <c r="C429" s="1" t="s">
        <v>2704</v>
      </c>
      <c r="D429" s="1" t="str">
        <f t="shared" si="12"/>
        <v>20010 CORNAREDO (MI)</v>
      </c>
      <c r="E429" s="1">
        <v>20010</v>
      </c>
      <c r="F429" s="1" t="s">
        <v>2705</v>
      </c>
      <c r="G429" s="1" t="s">
        <v>12655</v>
      </c>
      <c r="H429" s="1" t="s">
        <v>12666</v>
      </c>
      <c r="I429" s="1">
        <v>6888750962</v>
      </c>
      <c r="J429" s="5" t="str">
        <f t="shared" si="13"/>
        <v>06888750962</v>
      </c>
      <c r="K429" s="1" t="s">
        <v>12660</v>
      </c>
      <c r="L429" s="1" t="s">
        <v>12661</v>
      </c>
      <c r="M429" s="1" t="s">
        <v>2703</v>
      </c>
      <c r="N429" s="1" t="s">
        <v>2706</v>
      </c>
      <c r="P429" s="1" t="s">
        <v>2707</v>
      </c>
      <c r="Q429" s="1" t="s">
        <v>25</v>
      </c>
      <c r="R429" s="1" t="s">
        <v>12657</v>
      </c>
      <c r="S429" s="1">
        <v>0</v>
      </c>
      <c r="T429" s="3">
        <v>74307.67</v>
      </c>
      <c r="U429" s="1">
        <v>0</v>
      </c>
      <c r="V429" s="1">
        <v>0</v>
      </c>
      <c r="W429" s="1">
        <v>0</v>
      </c>
      <c r="X429" s="1">
        <v>0</v>
      </c>
      <c r="Y429" s="1">
        <v>443</v>
      </c>
    </row>
    <row r="430" spans="1:25">
      <c r="A430" s="1" t="s">
        <v>2708</v>
      </c>
      <c r="B430" s="1" t="s">
        <v>2709</v>
      </c>
      <c r="C430" s="1" t="s">
        <v>2711</v>
      </c>
      <c r="D430" s="1" t="str">
        <f t="shared" si="12"/>
        <v>20099 SESTO SAN GIOVANNI (MI)</v>
      </c>
      <c r="E430" s="1">
        <v>20099</v>
      </c>
      <c r="F430" s="1" t="s">
        <v>48</v>
      </c>
      <c r="G430" s="1" t="s">
        <v>12655</v>
      </c>
      <c r="H430" s="1" t="s">
        <v>12664</v>
      </c>
      <c r="I430" s="1">
        <v>3032200960</v>
      </c>
      <c r="J430" s="5" t="str">
        <f t="shared" si="13"/>
        <v>03032200960</v>
      </c>
      <c r="K430" s="1" t="s">
        <v>28</v>
      </c>
      <c r="L430" s="1" t="s">
        <v>45</v>
      </c>
      <c r="M430" s="1" t="s">
        <v>2710</v>
      </c>
      <c r="N430" s="1" t="s">
        <v>2712</v>
      </c>
      <c r="P430" s="1" t="s">
        <v>2713</v>
      </c>
      <c r="Q430" s="1" t="s">
        <v>25</v>
      </c>
      <c r="R430" s="1" t="s">
        <v>12657</v>
      </c>
      <c r="S430" s="1">
        <v>0</v>
      </c>
      <c r="T430" s="3">
        <v>2749.2</v>
      </c>
      <c r="U430" s="1">
        <v>0</v>
      </c>
      <c r="V430" s="1">
        <v>0</v>
      </c>
      <c r="W430" s="1">
        <v>0</v>
      </c>
      <c r="X430" s="1">
        <v>0</v>
      </c>
      <c r="Y430" s="1">
        <v>444</v>
      </c>
    </row>
    <row r="431" spans="1:25">
      <c r="A431" s="1" t="s">
        <v>2714</v>
      </c>
      <c r="B431" s="1" t="s">
        <v>2715</v>
      </c>
      <c r="C431" s="1" t="s">
        <v>2717</v>
      </c>
      <c r="D431" s="1" t="str">
        <f t="shared" si="12"/>
        <v>57121 LIVORNO (LI)</v>
      </c>
      <c r="E431" s="1">
        <v>57121</v>
      </c>
      <c r="F431" s="1" t="s">
        <v>2718</v>
      </c>
      <c r="G431" s="1" t="s">
        <v>12775</v>
      </c>
      <c r="H431" s="1" t="s">
        <v>12656</v>
      </c>
      <c r="I431" s="1">
        <v>623060498</v>
      </c>
      <c r="J431" s="5" t="str">
        <f t="shared" si="13"/>
        <v>0623060498</v>
      </c>
      <c r="K431" s="1" t="s">
        <v>28</v>
      </c>
      <c r="L431" s="1" t="s">
        <v>45</v>
      </c>
      <c r="M431" s="1" t="s">
        <v>2716</v>
      </c>
      <c r="N431" s="1" t="s">
        <v>2719</v>
      </c>
      <c r="P431" s="1" t="s">
        <v>2720</v>
      </c>
      <c r="Q431" s="1" t="s">
        <v>25</v>
      </c>
      <c r="R431" s="1" t="s">
        <v>12657</v>
      </c>
      <c r="S431" s="1">
        <v>0</v>
      </c>
      <c r="T431" s="3">
        <v>3594.64</v>
      </c>
      <c r="U431" s="1">
        <v>0</v>
      </c>
      <c r="V431" s="1">
        <v>0</v>
      </c>
      <c r="W431" s="1">
        <v>0</v>
      </c>
      <c r="X431" s="1">
        <v>0</v>
      </c>
      <c r="Y431" s="1">
        <v>445</v>
      </c>
    </row>
    <row r="432" spans="1:25">
      <c r="A432" s="1" t="s">
        <v>2721</v>
      </c>
      <c r="B432" s="1" t="s">
        <v>2722</v>
      </c>
      <c r="C432" s="1" t="s">
        <v>2724</v>
      </c>
      <c r="D432" s="1" t="str">
        <f t="shared" si="12"/>
        <v>20091 BRESSO (MI)</v>
      </c>
      <c r="E432" s="1">
        <v>20091</v>
      </c>
      <c r="F432" s="1" t="s">
        <v>2725</v>
      </c>
      <c r="G432" s="1" t="s">
        <v>12655</v>
      </c>
      <c r="H432" s="1" t="s">
        <v>12666</v>
      </c>
      <c r="I432" s="1">
        <v>6811960969</v>
      </c>
      <c r="J432" s="5" t="str">
        <f t="shared" si="13"/>
        <v>06811960969</v>
      </c>
      <c r="K432" s="1" t="s">
        <v>12660</v>
      </c>
      <c r="L432" s="1" t="s">
        <v>12661</v>
      </c>
      <c r="M432" s="1" t="s">
        <v>2723</v>
      </c>
      <c r="N432" s="1" t="s">
        <v>2726</v>
      </c>
      <c r="P432" s="1" t="s">
        <v>2727</v>
      </c>
      <c r="Q432" s="1" t="s">
        <v>25</v>
      </c>
      <c r="R432" s="1" t="s">
        <v>12657</v>
      </c>
      <c r="S432" s="1">
        <v>0</v>
      </c>
      <c r="T432" s="3">
        <v>396673.24</v>
      </c>
      <c r="U432" s="1">
        <v>0</v>
      </c>
      <c r="V432" s="1">
        <v>0</v>
      </c>
      <c r="W432" s="1">
        <v>0</v>
      </c>
      <c r="X432" s="1">
        <v>0</v>
      </c>
      <c r="Y432" s="1">
        <v>446</v>
      </c>
    </row>
    <row r="433" spans="1:25">
      <c r="A433" s="1" t="s">
        <v>2728</v>
      </c>
      <c r="B433" s="1" t="s">
        <v>2729</v>
      </c>
      <c r="C433" s="1" t="s">
        <v>2731</v>
      </c>
      <c r="D433" s="1" t="str">
        <f t="shared" si="12"/>
        <v>47023 GAMBETTOLA (FC)</v>
      </c>
      <c r="E433" s="1">
        <v>47023</v>
      </c>
      <c r="F433" s="1" t="s">
        <v>2732</v>
      </c>
      <c r="G433" s="1" t="s">
        <v>12742</v>
      </c>
      <c r="H433" s="1" t="s">
        <v>12727</v>
      </c>
      <c r="I433" s="1">
        <v>1976660405</v>
      </c>
      <c r="J433" s="5" t="str">
        <f t="shared" si="13"/>
        <v>01976660405</v>
      </c>
      <c r="K433" s="1" t="s">
        <v>28</v>
      </c>
      <c r="L433" s="1" t="s">
        <v>45</v>
      </c>
      <c r="M433" s="1" t="s">
        <v>2730</v>
      </c>
      <c r="N433" s="1" t="s">
        <v>2733</v>
      </c>
      <c r="P433" s="1" t="s">
        <v>2734</v>
      </c>
      <c r="Q433" s="1" t="s">
        <v>25</v>
      </c>
      <c r="R433" s="1" t="s">
        <v>12657</v>
      </c>
      <c r="S433" s="1">
        <v>0</v>
      </c>
      <c r="T433" s="1">
        <v>97.82</v>
      </c>
      <c r="U433" s="1">
        <v>0</v>
      </c>
      <c r="V433" s="1">
        <v>0</v>
      </c>
      <c r="W433" s="1">
        <v>0</v>
      </c>
      <c r="X433" s="1">
        <v>0</v>
      </c>
      <c r="Y433" s="1">
        <v>447</v>
      </c>
    </row>
    <row r="434" spans="1:25">
      <c r="A434" s="1" t="s">
        <v>2735</v>
      </c>
      <c r="B434" s="1" t="s">
        <v>2736</v>
      </c>
      <c r="C434" s="1" t="s">
        <v>2738</v>
      </c>
      <c r="D434" s="1" t="str">
        <f t="shared" si="12"/>
        <v>31100 TREVISO (TV)</v>
      </c>
      <c r="E434" s="1">
        <v>31100</v>
      </c>
      <c r="F434" s="1" t="s">
        <v>2257</v>
      </c>
      <c r="G434" s="1" t="s">
        <v>12733</v>
      </c>
      <c r="H434" s="1" t="s">
        <v>12740</v>
      </c>
      <c r="I434" s="1">
        <v>4704650268</v>
      </c>
      <c r="J434" s="5" t="str">
        <f t="shared" si="13"/>
        <v>04704650268</v>
      </c>
      <c r="K434" s="1" t="s">
        <v>12660</v>
      </c>
      <c r="L434" s="1" t="s">
        <v>12661</v>
      </c>
      <c r="M434" s="1" t="s">
        <v>2737</v>
      </c>
      <c r="N434" s="1" t="s">
        <v>2739</v>
      </c>
      <c r="P434" s="1" t="s">
        <v>12776</v>
      </c>
      <c r="Q434" s="1" t="s">
        <v>25</v>
      </c>
      <c r="R434" s="1" t="s">
        <v>12657</v>
      </c>
      <c r="S434" s="1">
        <v>0</v>
      </c>
      <c r="T434" s="3">
        <v>65386.51</v>
      </c>
      <c r="U434" s="1">
        <v>0</v>
      </c>
      <c r="V434" s="1">
        <v>0</v>
      </c>
      <c r="W434" s="1">
        <v>0</v>
      </c>
      <c r="X434" s="1">
        <v>0</v>
      </c>
      <c r="Y434" s="1">
        <v>448</v>
      </c>
    </row>
    <row r="435" spans="1:25">
      <c r="A435" s="1" t="s">
        <v>2740</v>
      </c>
      <c r="B435" s="1" t="s">
        <v>2741</v>
      </c>
      <c r="C435" s="1" t="s">
        <v>2743</v>
      </c>
      <c r="D435" s="1" t="str">
        <f t="shared" si="12"/>
        <v>60128 ANCONA (AN)</v>
      </c>
      <c r="E435" s="1">
        <v>60128</v>
      </c>
      <c r="F435" s="1" t="s">
        <v>1088</v>
      </c>
      <c r="G435" s="1" t="s">
        <v>12721</v>
      </c>
      <c r="H435" s="1" t="s">
        <v>12656</v>
      </c>
      <c r="I435" s="1">
        <v>178040424</v>
      </c>
      <c r="J435" s="5" t="str">
        <f t="shared" si="13"/>
        <v>0178040424</v>
      </c>
      <c r="K435" s="1" t="s">
        <v>28</v>
      </c>
      <c r="L435" s="1" t="s">
        <v>45</v>
      </c>
      <c r="M435" s="1" t="s">
        <v>2742</v>
      </c>
      <c r="N435" s="1" t="s">
        <v>2744</v>
      </c>
      <c r="P435" s="1" t="s">
        <v>2745</v>
      </c>
      <c r="Q435" s="1" t="s">
        <v>25</v>
      </c>
      <c r="R435" s="1" t="s">
        <v>12657</v>
      </c>
      <c r="S435" s="1">
        <v>0</v>
      </c>
      <c r="T435" s="3">
        <v>1991.81</v>
      </c>
      <c r="U435" s="1">
        <v>0</v>
      </c>
      <c r="V435" s="1">
        <v>0</v>
      </c>
      <c r="W435" s="1">
        <v>0</v>
      </c>
      <c r="X435" s="1">
        <v>0</v>
      </c>
      <c r="Y435" s="1">
        <v>449</v>
      </c>
    </row>
    <row r="436" spans="1:25">
      <c r="A436" s="1" t="s">
        <v>2746</v>
      </c>
      <c r="B436" s="1" t="s">
        <v>2747</v>
      </c>
      <c r="C436" s="1" t="s">
        <v>2749</v>
      </c>
      <c r="D436" s="1" t="str">
        <f t="shared" si="12"/>
        <v>61100 PESARO (PU)</v>
      </c>
      <c r="E436" s="1">
        <v>61100</v>
      </c>
      <c r="F436" s="1" t="s">
        <v>2750</v>
      </c>
      <c r="G436" s="1" t="s">
        <v>12764</v>
      </c>
      <c r="H436" s="1" t="s">
        <v>12656</v>
      </c>
      <c r="I436" s="1">
        <v>1005710411</v>
      </c>
      <c r="J436" s="5" t="str">
        <f t="shared" si="13"/>
        <v>01005710411</v>
      </c>
      <c r="K436" s="1" t="s">
        <v>12699</v>
      </c>
      <c r="L436" s="1" t="s">
        <v>12677</v>
      </c>
      <c r="M436" s="1" t="s">
        <v>2748</v>
      </c>
      <c r="N436" s="1" t="s">
        <v>2751</v>
      </c>
      <c r="P436" s="1" t="s">
        <v>2752</v>
      </c>
      <c r="Q436" s="1" t="s">
        <v>25</v>
      </c>
      <c r="R436" s="1" t="s">
        <v>12657</v>
      </c>
      <c r="S436" s="1">
        <v>0</v>
      </c>
      <c r="T436" s="3">
        <v>51188.52</v>
      </c>
      <c r="U436" s="1">
        <v>0</v>
      </c>
      <c r="V436" s="1">
        <v>0</v>
      </c>
      <c r="W436" s="1">
        <v>0</v>
      </c>
      <c r="X436" s="1">
        <v>0</v>
      </c>
      <c r="Y436" s="1">
        <v>450</v>
      </c>
    </row>
    <row r="437" spans="1:25">
      <c r="A437" s="1" t="s">
        <v>2753</v>
      </c>
      <c r="B437" s="1" t="s">
        <v>2754</v>
      </c>
      <c r="C437" s="1" t="s">
        <v>2756</v>
      </c>
      <c r="D437" s="1" t="str">
        <f t="shared" si="12"/>
        <v>30175 MARGHERA (VE)</v>
      </c>
      <c r="E437" s="1">
        <v>30175</v>
      </c>
      <c r="F437" s="1" t="s">
        <v>2757</v>
      </c>
      <c r="G437" s="1" t="s">
        <v>12737</v>
      </c>
      <c r="H437" s="1" t="s">
        <v>12740</v>
      </c>
      <c r="I437" s="1">
        <v>2886430277</v>
      </c>
      <c r="J437" s="5" t="str">
        <f t="shared" si="13"/>
        <v>02886430277</v>
      </c>
      <c r="K437" s="1" t="s">
        <v>28</v>
      </c>
      <c r="L437" s="1" t="s">
        <v>45</v>
      </c>
      <c r="M437" s="1" t="s">
        <v>2755</v>
      </c>
      <c r="N437" s="1" t="s">
        <v>2758</v>
      </c>
      <c r="P437" s="1" t="s">
        <v>2759</v>
      </c>
      <c r="Q437" s="1" t="s">
        <v>25</v>
      </c>
      <c r="R437" s="1" t="s">
        <v>12657</v>
      </c>
      <c r="S437" s="1">
        <v>0</v>
      </c>
      <c r="T437" s="3">
        <v>16740.560000000001</v>
      </c>
      <c r="U437" s="1">
        <v>0</v>
      </c>
      <c r="V437" s="1">
        <v>0</v>
      </c>
      <c r="W437" s="1">
        <v>0</v>
      </c>
      <c r="X437" s="1">
        <v>0</v>
      </c>
      <c r="Y437" s="1">
        <v>451</v>
      </c>
    </row>
    <row r="438" spans="1:25">
      <c r="A438" s="1" t="s">
        <v>2760</v>
      </c>
      <c r="B438" s="1" t="s">
        <v>2761</v>
      </c>
      <c r="C438" s="1" t="s">
        <v>2763</v>
      </c>
      <c r="D438" s="1" t="str">
        <f t="shared" si="12"/>
        <v>20124 MILANO (MI)</v>
      </c>
      <c r="E438" s="1">
        <v>20124</v>
      </c>
      <c r="F438" s="1" t="s">
        <v>103</v>
      </c>
      <c r="G438" s="1" t="s">
        <v>12655</v>
      </c>
      <c r="H438" s="1" t="s">
        <v>12664</v>
      </c>
      <c r="I438" s="1">
        <v>2445050962</v>
      </c>
      <c r="J438" s="5" t="str">
        <f t="shared" si="13"/>
        <v>02445050962</v>
      </c>
      <c r="K438" s="1" t="s">
        <v>28</v>
      </c>
      <c r="L438" s="1" t="s">
        <v>45</v>
      </c>
      <c r="M438" s="1" t="s">
        <v>2762</v>
      </c>
      <c r="N438" s="1" t="s">
        <v>2764</v>
      </c>
      <c r="P438" s="1" t="s">
        <v>2765</v>
      </c>
      <c r="Q438" s="1" t="s">
        <v>25</v>
      </c>
      <c r="R438" s="1" t="s">
        <v>12657</v>
      </c>
      <c r="S438" s="1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">
        <v>452</v>
      </c>
    </row>
    <row r="439" spans="1:25">
      <c r="A439" s="1" t="s">
        <v>2766</v>
      </c>
      <c r="B439" s="1" t="s">
        <v>2767</v>
      </c>
      <c r="C439" s="1" t="s">
        <v>2769</v>
      </c>
      <c r="D439" s="1" t="str">
        <f t="shared" si="12"/>
        <v>62014 CORRIDONIA (MC)</v>
      </c>
      <c r="E439" s="1">
        <v>62014</v>
      </c>
      <c r="F439" s="1" t="s">
        <v>2770</v>
      </c>
      <c r="G439" s="1" t="s">
        <v>12769</v>
      </c>
      <c r="H439" s="1" t="s">
        <v>12656</v>
      </c>
      <c r="I439" s="1">
        <v>1214580431</v>
      </c>
      <c r="J439" s="5" t="str">
        <f t="shared" si="13"/>
        <v>01214580431</v>
      </c>
      <c r="K439" s="1" t="s">
        <v>28</v>
      </c>
      <c r="L439" s="1" t="s">
        <v>45</v>
      </c>
      <c r="M439" s="1" t="s">
        <v>2768</v>
      </c>
      <c r="N439" s="1" t="s">
        <v>2771</v>
      </c>
      <c r="P439" s="1" t="s">
        <v>2772</v>
      </c>
      <c r="Q439" s="1" t="s">
        <v>25</v>
      </c>
      <c r="R439" s="1" t="s">
        <v>12657</v>
      </c>
      <c r="S439" s="1">
        <v>0</v>
      </c>
      <c r="T439" s="1">
        <v>885.5</v>
      </c>
      <c r="U439" s="1">
        <v>0</v>
      </c>
      <c r="V439" s="1">
        <v>0</v>
      </c>
      <c r="W439" s="1">
        <v>0</v>
      </c>
      <c r="X439" s="1">
        <v>0</v>
      </c>
      <c r="Y439" s="1">
        <v>453</v>
      </c>
    </row>
    <row r="440" spans="1:25">
      <c r="A440" s="1" t="s">
        <v>2773</v>
      </c>
      <c r="B440" s="1" t="s">
        <v>2774</v>
      </c>
      <c r="D440" s="1" t="str">
        <f t="shared" si="12"/>
        <v>10015 IVREA (TO)</v>
      </c>
      <c r="E440" s="1">
        <v>10015</v>
      </c>
      <c r="F440" s="1" t="s">
        <v>2776</v>
      </c>
      <c r="G440" s="1" t="s">
        <v>12693</v>
      </c>
      <c r="H440" s="1" t="s">
        <v>12735</v>
      </c>
      <c r="I440" s="1">
        <v>8604890015</v>
      </c>
      <c r="J440" s="5" t="str">
        <f t="shared" si="13"/>
        <v>08604890015</v>
      </c>
      <c r="K440" s="1" t="s">
        <v>28</v>
      </c>
      <c r="L440" s="1" t="s">
        <v>45</v>
      </c>
      <c r="M440" s="1" t="s">
        <v>2775</v>
      </c>
      <c r="N440" s="1" t="s">
        <v>2777</v>
      </c>
      <c r="P440" s="1" t="s">
        <v>2778</v>
      </c>
      <c r="Q440" s="1" t="s">
        <v>25</v>
      </c>
      <c r="R440" s="1" t="s">
        <v>12657</v>
      </c>
      <c r="S440" s="1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">
        <v>454</v>
      </c>
    </row>
    <row r="441" spans="1:25">
      <c r="A441" s="1" t="s">
        <v>2779</v>
      </c>
      <c r="B441" s="1" t="s">
        <v>2780</v>
      </c>
      <c r="C441" s="1" t="s">
        <v>2782</v>
      </c>
      <c r="D441" s="1" t="str">
        <f t="shared" si="12"/>
        <v>12050 CASTAGNITO (CN)</v>
      </c>
      <c r="E441" s="1">
        <v>12050</v>
      </c>
      <c r="F441" s="1" t="s">
        <v>2783</v>
      </c>
      <c r="G441" s="1" t="s">
        <v>12734</v>
      </c>
      <c r="H441" s="1" t="s">
        <v>12735</v>
      </c>
      <c r="I441" s="1">
        <v>3298360045</v>
      </c>
      <c r="J441" s="5" t="str">
        <f t="shared" si="13"/>
        <v>03298360045</v>
      </c>
      <c r="K441" s="1" t="s">
        <v>28</v>
      </c>
      <c r="L441" s="1" t="s">
        <v>45</v>
      </c>
      <c r="M441" s="1" t="s">
        <v>2781</v>
      </c>
      <c r="N441" s="1" t="s">
        <v>2784</v>
      </c>
      <c r="P441" s="1" t="s">
        <v>2785</v>
      </c>
      <c r="Q441" s="1" t="s">
        <v>25</v>
      </c>
      <c r="R441" s="1" t="s">
        <v>12657</v>
      </c>
      <c r="S441" s="1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">
        <v>455</v>
      </c>
    </row>
    <row r="442" spans="1:25">
      <c r="A442" s="1" t="s">
        <v>2786</v>
      </c>
      <c r="B442" s="1" t="s">
        <v>2787</v>
      </c>
      <c r="C442" s="1" t="s">
        <v>2789</v>
      </c>
      <c r="D442" s="1" t="str">
        <f t="shared" si="12"/>
        <v>66020 SAN GIOVANNI TEATINO (CH)</v>
      </c>
      <c r="E442" s="1">
        <v>66020</v>
      </c>
      <c r="F442" s="1" t="s">
        <v>2790</v>
      </c>
      <c r="G442" s="1" t="s">
        <v>12667</v>
      </c>
      <c r="H442" s="1" t="s">
        <v>12668</v>
      </c>
      <c r="I442" s="1">
        <v>318300688</v>
      </c>
      <c r="J442" s="5" t="str">
        <f t="shared" si="13"/>
        <v>0318300688</v>
      </c>
      <c r="K442" s="1" t="s">
        <v>28</v>
      </c>
      <c r="L442" s="1" t="s">
        <v>29</v>
      </c>
      <c r="M442" s="1" t="s">
        <v>2788</v>
      </c>
      <c r="N442" s="1" t="s">
        <v>2791</v>
      </c>
      <c r="P442" s="1" t="s">
        <v>2792</v>
      </c>
      <c r="Q442" s="1" t="s">
        <v>25</v>
      </c>
      <c r="R442" s="1" t="s">
        <v>12657</v>
      </c>
      <c r="S442" s="1">
        <v>0</v>
      </c>
      <c r="T442" s="3">
        <v>164460.35999999999</v>
      </c>
      <c r="U442" s="1">
        <v>0</v>
      </c>
      <c r="V442" s="1">
        <v>0</v>
      </c>
      <c r="W442" s="1">
        <v>0</v>
      </c>
      <c r="X442" s="1">
        <v>0</v>
      </c>
      <c r="Y442" s="1">
        <v>457</v>
      </c>
    </row>
    <row r="443" spans="1:25">
      <c r="A443" s="1" t="s">
        <v>2793</v>
      </c>
      <c r="B443" s="1" t="s">
        <v>2794</v>
      </c>
      <c r="C443" s="1" t="s">
        <v>2796</v>
      </c>
      <c r="D443" s="1" t="str">
        <f t="shared" si="12"/>
        <v>6083 OSPEDALECCHIO (PG)</v>
      </c>
      <c r="E443" s="1">
        <v>6083</v>
      </c>
      <c r="F443" s="1" t="s">
        <v>2797</v>
      </c>
      <c r="G443" s="1" t="s">
        <v>12707</v>
      </c>
      <c r="H443" s="1" t="s">
        <v>12656</v>
      </c>
      <c r="I443" s="1">
        <v>223750548</v>
      </c>
      <c r="J443" s="5" t="str">
        <f t="shared" si="13"/>
        <v>0223750548</v>
      </c>
      <c r="K443" s="1" t="s">
        <v>28</v>
      </c>
      <c r="L443" s="1" t="s">
        <v>29</v>
      </c>
      <c r="M443" s="1" t="s">
        <v>2795</v>
      </c>
      <c r="N443" s="1" t="s">
        <v>2798</v>
      </c>
      <c r="P443" s="1" t="s">
        <v>2799</v>
      </c>
      <c r="Q443" s="1" t="s">
        <v>25</v>
      </c>
      <c r="R443" s="1" t="s">
        <v>12657</v>
      </c>
      <c r="S443" s="1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">
        <v>458</v>
      </c>
    </row>
    <row r="444" spans="1:25">
      <c r="A444" s="1" t="s">
        <v>2800</v>
      </c>
      <c r="B444" s="1" t="s">
        <v>2801</v>
      </c>
      <c r="C444" s="1" t="s">
        <v>2803</v>
      </c>
      <c r="D444" s="1" t="str">
        <f t="shared" si="12"/>
        <v>30035 MIRANO (VE)</v>
      </c>
      <c r="E444" s="1">
        <v>30035</v>
      </c>
      <c r="F444" s="1" t="s">
        <v>2804</v>
      </c>
      <c r="G444" s="1" t="s">
        <v>12737</v>
      </c>
      <c r="H444" s="1" t="s">
        <v>12656</v>
      </c>
      <c r="I444" s="1">
        <v>3266390271</v>
      </c>
      <c r="J444" s="5" t="str">
        <f t="shared" si="13"/>
        <v>03266390271</v>
      </c>
      <c r="K444" s="1" t="s">
        <v>28</v>
      </c>
      <c r="L444" s="1" t="s">
        <v>45</v>
      </c>
      <c r="M444" s="1" t="s">
        <v>2802</v>
      </c>
      <c r="N444" s="1" t="s">
        <v>2805</v>
      </c>
      <c r="P444" s="1" t="s">
        <v>2806</v>
      </c>
      <c r="Q444" s="1" t="s">
        <v>25</v>
      </c>
      <c r="R444" s="1" t="s">
        <v>12657</v>
      </c>
      <c r="S444" s="1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">
        <v>459</v>
      </c>
    </row>
    <row r="445" spans="1:25">
      <c r="A445" s="1" t="s">
        <v>2807</v>
      </c>
      <c r="B445" s="1" t="s">
        <v>2808</v>
      </c>
      <c r="C445" s="1" t="s">
        <v>2810</v>
      </c>
      <c r="D445" s="1" t="str">
        <f t="shared" si="12"/>
        <v>20019 SETTIMO MILANESE (MI)</v>
      </c>
      <c r="E445" s="1">
        <v>20019</v>
      </c>
      <c r="F445" s="1" t="s">
        <v>2811</v>
      </c>
      <c r="G445" s="1" t="s">
        <v>12655</v>
      </c>
      <c r="H445" s="1" t="s">
        <v>12664</v>
      </c>
      <c r="I445" s="1">
        <v>10939710157</v>
      </c>
      <c r="J445" s="5" t="str">
        <f t="shared" si="13"/>
        <v>010939710157</v>
      </c>
      <c r="K445" s="1" t="s">
        <v>28</v>
      </c>
      <c r="L445" s="1" t="s">
        <v>45</v>
      </c>
      <c r="M445" s="1" t="s">
        <v>2809</v>
      </c>
      <c r="N445" s="1" t="s">
        <v>2812</v>
      </c>
      <c r="P445" s="1" t="s">
        <v>2813</v>
      </c>
      <c r="Q445" s="1" t="s">
        <v>25</v>
      </c>
      <c r="R445" s="1" t="s">
        <v>12657</v>
      </c>
      <c r="S445" s="1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">
        <v>460</v>
      </c>
    </row>
    <row r="446" spans="1:25">
      <c r="A446" s="1" t="s">
        <v>2814</v>
      </c>
      <c r="B446" s="1" t="s">
        <v>2815</v>
      </c>
      <c r="C446" s="1" t="s">
        <v>11655</v>
      </c>
      <c r="D446" s="1" t="str">
        <f t="shared" si="12"/>
        <v>20154 MILANO (MI)</v>
      </c>
      <c r="E446" s="1">
        <v>20154</v>
      </c>
      <c r="F446" s="1" t="s">
        <v>103</v>
      </c>
      <c r="G446" s="1" t="s">
        <v>12655</v>
      </c>
      <c r="H446" s="1" t="s">
        <v>12666</v>
      </c>
      <c r="I446" s="1">
        <v>6977350153</v>
      </c>
      <c r="J446" s="5" t="str">
        <f t="shared" si="13"/>
        <v>06977350153</v>
      </c>
      <c r="K446" s="1" t="s">
        <v>12660</v>
      </c>
      <c r="L446" s="1" t="s">
        <v>12679</v>
      </c>
      <c r="M446" s="1" t="s">
        <v>2816</v>
      </c>
      <c r="N446" s="1" t="s">
        <v>2817</v>
      </c>
      <c r="P446" s="1" t="s">
        <v>2818</v>
      </c>
      <c r="Q446" s="1" t="s">
        <v>25</v>
      </c>
      <c r="R446" s="1" t="s">
        <v>12657</v>
      </c>
      <c r="S446" s="1">
        <v>0</v>
      </c>
      <c r="T446" s="3">
        <v>265802.76</v>
      </c>
      <c r="U446" s="3">
        <v>3385.69</v>
      </c>
      <c r="V446" s="3">
        <v>3385.69</v>
      </c>
      <c r="W446" s="3">
        <v>3385.69</v>
      </c>
      <c r="X446" s="3">
        <v>3385.69</v>
      </c>
      <c r="Y446" s="1">
        <v>461</v>
      </c>
    </row>
    <row r="447" spans="1:25">
      <c r="A447" s="1" t="s">
        <v>2819</v>
      </c>
      <c r="B447" s="1" t="s">
        <v>2820</v>
      </c>
      <c r="C447" s="1" t="s">
        <v>2822</v>
      </c>
      <c r="D447" s="1" t="str">
        <f t="shared" si="12"/>
        <v>4020 ITRI (LT)</v>
      </c>
      <c r="E447" s="1">
        <v>4020</v>
      </c>
      <c r="F447" s="1" t="s">
        <v>2823</v>
      </c>
      <c r="G447" s="1" t="s">
        <v>12777</v>
      </c>
      <c r="H447" s="1" t="s">
        <v>12778</v>
      </c>
      <c r="I447" s="1">
        <v>1961720594</v>
      </c>
      <c r="J447" s="5" t="str">
        <f t="shared" si="13"/>
        <v>01961720594</v>
      </c>
      <c r="K447" s="1" t="s">
        <v>28</v>
      </c>
      <c r="L447" s="1" t="s">
        <v>395</v>
      </c>
      <c r="M447" s="1" t="s">
        <v>2821</v>
      </c>
      <c r="N447" s="1" t="s">
        <v>2824</v>
      </c>
      <c r="P447" s="1" t="s">
        <v>2825</v>
      </c>
      <c r="Q447" s="1" t="s">
        <v>25</v>
      </c>
      <c r="R447" s="1" t="s">
        <v>12657</v>
      </c>
      <c r="S447" s="1">
        <v>0</v>
      </c>
      <c r="T447" s="1">
        <v>420.01</v>
      </c>
      <c r="U447" s="1">
        <v>0</v>
      </c>
      <c r="V447" s="1">
        <v>0</v>
      </c>
      <c r="W447" s="1">
        <v>0</v>
      </c>
      <c r="X447" s="1">
        <v>0</v>
      </c>
      <c r="Y447" s="1">
        <v>462</v>
      </c>
    </row>
    <row r="448" spans="1:25">
      <c r="A448" s="1" t="s">
        <v>2826</v>
      </c>
      <c r="B448" s="1" t="s">
        <v>2827</v>
      </c>
      <c r="C448" s="1" t="s">
        <v>2829</v>
      </c>
      <c r="D448" s="1" t="str">
        <f t="shared" si="12"/>
        <v>41012 CARPI (MO)</v>
      </c>
      <c r="E448" s="1">
        <v>41012</v>
      </c>
      <c r="F448" s="1" t="s">
        <v>1785</v>
      </c>
      <c r="G448" s="1" t="s">
        <v>12746</v>
      </c>
      <c r="H448" s="1" t="s">
        <v>12727</v>
      </c>
      <c r="I448" s="1">
        <v>3145370361</v>
      </c>
      <c r="J448" s="5" t="str">
        <f t="shared" si="13"/>
        <v>03145370361</v>
      </c>
      <c r="K448" s="1" t="s">
        <v>28</v>
      </c>
      <c r="L448" s="1" t="s">
        <v>29</v>
      </c>
      <c r="M448" s="1" t="s">
        <v>2828</v>
      </c>
      <c r="N448" s="1" t="s">
        <v>2830</v>
      </c>
      <c r="P448" s="1" t="s">
        <v>2831</v>
      </c>
      <c r="Q448" s="1" t="s">
        <v>25</v>
      </c>
      <c r="R448" s="1" t="s">
        <v>12657</v>
      </c>
      <c r="S448" s="1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">
        <v>463</v>
      </c>
    </row>
    <row r="449" spans="1:25">
      <c r="A449" s="1" t="s">
        <v>2832</v>
      </c>
      <c r="B449" s="1" t="s">
        <v>2833</v>
      </c>
      <c r="C449" s="1" t="s">
        <v>2835</v>
      </c>
      <c r="D449" s="1" t="str">
        <f t="shared" si="12"/>
        <v>20100 MILANO (MI)</v>
      </c>
      <c r="E449" s="1">
        <v>20100</v>
      </c>
      <c r="F449" s="1" t="s">
        <v>103</v>
      </c>
      <c r="G449" s="1" t="s">
        <v>12655</v>
      </c>
      <c r="H449" s="1" t="s">
        <v>12664</v>
      </c>
      <c r="I449" s="1">
        <v>6418020969</v>
      </c>
      <c r="J449" s="5" t="str">
        <f t="shared" si="13"/>
        <v>06418020969</v>
      </c>
      <c r="K449" s="1" t="s">
        <v>28</v>
      </c>
      <c r="L449" s="1" t="s">
        <v>45</v>
      </c>
      <c r="M449" s="1" t="s">
        <v>2834</v>
      </c>
      <c r="N449" s="1" t="s">
        <v>796</v>
      </c>
      <c r="P449" s="1" t="s">
        <v>797</v>
      </c>
      <c r="Q449" s="1" t="s">
        <v>25</v>
      </c>
      <c r="R449" s="1" t="s">
        <v>12657</v>
      </c>
      <c r="S449" s="1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">
        <v>464</v>
      </c>
    </row>
    <row r="450" spans="1:25">
      <c r="A450" s="1" t="s">
        <v>2836</v>
      </c>
      <c r="B450" s="1" t="s">
        <v>2837</v>
      </c>
      <c r="C450" s="1" t="s">
        <v>994</v>
      </c>
      <c r="D450" s="1" t="str">
        <f t="shared" si="12"/>
        <v>85038 SENISE (PZ)</v>
      </c>
      <c r="E450" s="1">
        <v>85038</v>
      </c>
      <c r="F450" s="1" t="s">
        <v>2839</v>
      </c>
      <c r="G450" s="1" t="s">
        <v>12779</v>
      </c>
      <c r="H450" s="1" t="s">
        <v>12656</v>
      </c>
      <c r="I450" s="1">
        <v>1504040765</v>
      </c>
      <c r="J450" s="5" t="str">
        <f t="shared" si="13"/>
        <v>01504040765</v>
      </c>
      <c r="K450" s="1" t="s">
        <v>28</v>
      </c>
      <c r="L450" s="1" t="s">
        <v>45</v>
      </c>
      <c r="M450" s="1" t="s">
        <v>2838</v>
      </c>
      <c r="N450" s="1" t="s">
        <v>2840</v>
      </c>
      <c r="P450" s="1" t="s">
        <v>2841</v>
      </c>
      <c r="Q450" s="1" t="s">
        <v>25</v>
      </c>
      <c r="R450" s="1" t="s">
        <v>12657</v>
      </c>
      <c r="S450" s="1">
        <v>0</v>
      </c>
      <c r="T450" s="3">
        <v>140155.89000000001</v>
      </c>
      <c r="U450" s="1">
        <v>0</v>
      </c>
      <c r="V450" s="1">
        <v>0</v>
      </c>
      <c r="W450" s="1">
        <v>0</v>
      </c>
      <c r="X450" s="1">
        <v>0</v>
      </c>
      <c r="Y450" s="1">
        <v>465</v>
      </c>
    </row>
    <row r="451" spans="1:25">
      <c r="A451" s="1" t="s">
        <v>2842</v>
      </c>
      <c r="B451" s="1" t="s">
        <v>2843</v>
      </c>
      <c r="C451" s="1" t="s">
        <v>2845</v>
      </c>
      <c r="D451" s="1" t="str">
        <f t="shared" ref="D451:D514" si="14">CONCATENATE(E451," ",F451," ","(", G451,")")</f>
        <v>20077 MELEGNANO (MI)</v>
      </c>
      <c r="E451" s="1">
        <v>20077</v>
      </c>
      <c r="F451" s="1" t="s">
        <v>182</v>
      </c>
      <c r="G451" s="1" t="s">
        <v>12655</v>
      </c>
      <c r="H451" s="1" t="s">
        <v>12664</v>
      </c>
      <c r="I451" s="1">
        <v>4955190154</v>
      </c>
      <c r="J451" s="5" t="str">
        <f t="shared" ref="J451:J514" si="15">CONCATENATE(0,I451)</f>
        <v>04955190154</v>
      </c>
      <c r="K451" s="1" t="s">
        <v>28</v>
      </c>
      <c r="L451" s="1" t="s">
        <v>29</v>
      </c>
      <c r="M451" s="1" t="s">
        <v>2844</v>
      </c>
      <c r="N451" s="1" t="s">
        <v>2846</v>
      </c>
      <c r="P451" s="1" t="s">
        <v>2847</v>
      </c>
      <c r="Q451" s="1" t="s">
        <v>25</v>
      </c>
      <c r="R451" s="1" t="s">
        <v>12657</v>
      </c>
      <c r="S451" s="1">
        <v>0</v>
      </c>
      <c r="T451" s="3">
        <v>13543.21</v>
      </c>
      <c r="U451" s="1">
        <v>0</v>
      </c>
      <c r="V451" s="1">
        <v>0</v>
      </c>
      <c r="W451" s="1">
        <v>0</v>
      </c>
      <c r="X451" s="1">
        <v>0</v>
      </c>
      <c r="Y451" s="1">
        <v>466</v>
      </c>
    </row>
    <row r="452" spans="1:25">
      <c r="A452" s="1" t="s">
        <v>2848</v>
      </c>
      <c r="B452" s="1" t="s">
        <v>2849</v>
      </c>
      <c r="C452" s="1" t="s">
        <v>2851</v>
      </c>
      <c r="D452" s="1" t="str">
        <f t="shared" si="14"/>
        <v>21100 VARESE (VA)</v>
      </c>
      <c r="E452" s="1">
        <v>21100</v>
      </c>
      <c r="F452" s="1" t="s">
        <v>123</v>
      </c>
      <c r="G452" s="1" t="s">
        <v>12662</v>
      </c>
      <c r="H452" s="1" t="s">
        <v>12659</v>
      </c>
      <c r="I452" s="1">
        <v>3118940125</v>
      </c>
      <c r="J452" s="5" t="str">
        <f t="shared" si="15"/>
        <v>03118940125</v>
      </c>
      <c r="K452" s="1" t="s">
        <v>28</v>
      </c>
      <c r="L452" s="1" t="s">
        <v>45</v>
      </c>
      <c r="M452" s="1" t="s">
        <v>2850</v>
      </c>
      <c r="N452" s="1" t="s">
        <v>2852</v>
      </c>
      <c r="P452" s="1" t="s">
        <v>2853</v>
      </c>
      <c r="Q452" s="1" t="s">
        <v>25</v>
      </c>
      <c r="R452" s="1" t="s">
        <v>12657</v>
      </c>
      <c r="S452" s="1">
        <v>0</v>
      </c>
      <c r="T452" s="3">
        <v>7255.84</v>
      </c>
      <c r="U452" s="1">
        <v>0</v>
      </c>
      <c r="V452" s="1">
        <v>0</v>
      </c>
      <c r="W452" s="1">
        <v>0</v>
      </c>
      <c r="X452" s="1">
        <v>0</v>
      </c>
      <c r="Y452" s="1">
        <v>467</v>
      </c>
    </row>
    <row r="453" spans="1:25">
      <c r="A453" s="1" t="s">
        <v>2854</v>
      </c>
      <c r="B453" s="1" t="s">
        <v>1373</v>
      </c>
      <c r="C453" s="1" t="s">
        <v>2856</v>
      </c>
      <c r="D453" s="1" t="str">
        <f t="shared" si="14"/>
        <v>46043 CASTIGLIONE DELLE STIVIERE (MN)</v>
      </c>
      <c r="E453" s="1">
        <v>46043</v>
      </c>
      <c r="F453" s="1" t="s">
        <v>2857</v>
      </c>
      <c r="G453" s="1" t="s">
        <v>12772</v>
      </c>
      <c r="H453" s="1" t="s">
        <v>12656</v>
      </c>
      <c r="I453" s="1">
        <v>1585390204</v>
      </c>
      <c r="J453" s="5" t="str">
        <f t="shared" si="15"/>
        <v>01585390204</v>
      </c>
      <c r="K453" s="1" t="s">
        <v>28</v>
      </c>
      <c r="L453" s="1" t="s">
        <v>29</v>
      </c>
      <c r="M453" s="1" t="s">
        <v>2855</v>
      </c>
      <c r="N453" s="1" t="s">
        <v>2858</v>
      </c>
      <c r="P453" s="1" t="s">
        <v>12780</v>
      </c>
      <c r="Q453" s="1" t="s">
        <v>25</v>
      </c>
      <c r="R453" s="1" t="s">
        <v>12657</v>
      </c>
      <c r="S453" s="1">
        <v>0</v>
      </c>
      <c r="T453" s="3">
        <v>1005.17</v>
      </c>
      <c r="U453" s="1">
        <v>0</v>
      </c>
      <c r="V453" s="1">
        <v>0</v>
      </c>
      <c r="W453" s="1">
        <v>0</v>
      </c>
      <c r="X453" s="1">
        <v>0</v>
      </c>
      <c r="Y453" s="1">
        <v>468</v>
      </c>
    </row>
    <row r="454" spans="1:25">
      <c r="A454" s="1" t="s">
        <v>2859</v>
      </c>
      <c r="B454" s="1" t="s">
        <v>2860</v>
      </c>
      <c r="C454" s="1" t="s">
        <v>2862</v>
      </c>
      <c r="D454" s="1" t="str">
        <f t="shared" si="14"/>
        <v>95126 CATANIA (CT)</v>
      </c>
      <c r="E454" s="1">
        <v>95126</v>
      </c>
      <c r="F454" s="1" t="s">
        <v>1019</v>
      </c>
      <c r="G454" s="1" t="s">
        <v>12718</v>
      </c>
      <c r="H454" s="1" t="s">
        <v>12656</v>
      </c>
      <c r="I454" s="1">
        <v>1823270879</v>
      </c>
      <c r="J454" s="5" t="str">
        <f t="shared" si="15"/>
        <v>01823270879</v>
      </c>
      <c r="K454" s="1" t="s">
        <v>28</v>
      </c>
      <c r="L454" s="1" t="s">
        <v>37</v>
      </c>
      <c r="M454" s="1" t="s">
        <v>2861</v>
      </c>
      <c r="N454" s="1" t="s">
        <v>2863</v>
      </c>
      <c r="P454" s="1" t="s">
        <v>2864</v>
      </c>
      <c r="Q454" s="1" t="s">
        <v>25</v>
      </c>
      <c r="R454" s="1" t="s">
        <v>12657</v>
      </c>
      <c r="S454" s="1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">
        <v>469</v>
      </c>
    </row>
    <row r="455" spans="1:25">
      <c r="A455" s="1" t="s">
        <v>2865</v>
      </c>
      <c r="B455" s="1" t="s">
        <v>2866</v>
      </c>
      <c r="C455" s="1" t="s">
        <v>2868</v>
      </c>
      <c r="D455" s="1" t="str">
        <f t="shared" si="14"/>
        <v>20052 MONZA (MI)</v>
      </c>
      <c r="E455" s="1">
        <v>20052</v>
      </c>
      <c r="F455" s="1" t="s">
        <v>906</v>
      </c>
      <c r="G455" s="1" t="s">
        <v>12655</v>
      </c>
      <c r="H455" s="1" t="s">
        <v>12664</v>
      </c>
      <c r="I455" s="1">
        <v>2822620965</v>
      </c>
      <c r="J455" s="5" t="str">
        <f t="shared" si="15"/>
        <v>02822620965</v>
      </c>
      <c r="K455" s="1" t="s">
        <v>28</v>
      </c>
      <c r="L455" s="1" t="s">
        <v>45</v>
      </c>
      <c r="M455" s="1" t="s">
        <v>2867</v>
      </c>
      <c r="N455" s="1" t="s">
        <v>2869</v>
      </c>
      <c r="P455" s="1" t="s">
        <v>2870</v>
      </c>
      <c r="Q455" s="1" t="s">
        <v>25</v>
      </c>
      <c r="R455" s="1" t="s">
        <v>12657</v>
      </c>
      <c r="S455" s="1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">
        <v>470</v>
      </c>
    </row>
    <row r="456" spans="1:25">
      <c r="A456" s="1" t="s">
        <v>2871</v>
      </c>
      <c r="B456" s="1" t="s">
        <v>2872</v>
      </c>
      <c r="C456" s="1" t="s">
        <v>2874</v>
      </c>
      <c r="D456" s="1" t="str">
        <f t="shared" si="14"/>
        <v>20059 VIMERCATE (MI)</v>
      </c>
      <c r="E456" s="1">
        <v>20059</v>
      </c>
      <c r="F456" s="1" t="s">
        <v>1334</v>
      </c>
      <c r="G456" s="1" t="s">
        <v>12655</v>
      </c>
      <c r="H456" s="1" t="s">
        <v>12664</v>
      </c>
      <c r="I456" s="1">
        <v>6713850961</v>
      </c>
      <c r="J456" s="5" t="str">
        <f t="shared" si="15"/>
        <v>06713850961</v>
      </c>
      <c r="K456" s="1" t="s">
        <v>28</v>
      </c>
      <c r="L456" s="1" t="s">
        <v>45</v>
      </c>
      <c r="M456" s="1" t="s">
        <v>2873</v>
      </c>
      <c r="N456" s="1" t="s">
        <v>2875</v>
      </c>
      <c r="P456" s="1" t="s">
        <v>2876</v>
      </c>
      <c r="Q456" s="1" t="s">
        <v>25</v>
      </c>
      <c r="R456" s="1" t="s">
        <v>12657</v>
      </c>
      <c r="S456" s="1">
        <v>0</v>
      </c>
      <c r="T456" s="3">
        <v>8154.65</v>
      </c>
      <c r="U456" s="1">
        <v>0</v>
      </c>
      <c r="V456" s="1">
        <v>0</v>
      </c>
      <c r="W456" s="1">
        <v>0</v>
      </c>
      <c r="X456" s="1">
        <v>0</v>
      </c>
      <c r="Y456" s="1">
        <v>471</v>
      </c>
    </row>
    <row r="457" spans="1:25">
      <c r="A457" s="1" t="s">
        <v>2877</v>
      </c>
      <c r="B457" s="1" t="s">
        <v>2878</v>
      </c>
      <c r="C457" s="1" t="s">
        <v>2880</v>
      </c>
      <c r="D457" s="1" t="str">
        <f t="shared" si="14"/>
        <v>20043 ARCORE (MI)</v>
      </c>
      <c r="E457" s="1">
        <v>20043</v>
      </c>
      <c r="F457" s="1" t="s">
        <v>2881</v>
      </c>
      <c r="G457" s="1" t="s">
        <v>12655</v>
      </c>
      <c r="H457" s="1" t="s">
        <v>12664</v>
      </c>
      <c r="I457" s="1">
        <v>945080968</v>
      </c>
      <c r="J457" s="5" t="str">
        <f t="shared" si="15"/>
        <v>0945080968</v>
      </c>
      <c r="K457" s="1" t="s">
        <v>28</v>
      </c>
      <c r="L457" s="1" t="s">
        <v>45</v>
      </c>
      <c r="M457" s="1" t="s">
        <v>2879</v>
      </c>
      <c r="N457" s="1" t="s">
        <v>2882</v>
      </c>
      <c r="P457" s="1" t="s">
        <v>2883</v>
      </c>
      <c r="Q457" s="1" t="s">
        <v>25</v>
      </c>
      <c r="R457" s="1" t="s">
        <v>12657</v>
      </c>
      <c r="S457" s="1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">
        <v>472</v>
      </c>
    </row>
    <row r="458" spans="1:25">
      <c r="A458" s="1" t="s">
        <v>2884</v>
      </c>
      <c r="B458" s="1" t="s">
        <v>2885</v>
      </c>
      <c r="C458" s="1" t="s">
        <v>2887</v>
      </c>
      <c r="D458" s="1" t="str">
        <f t="shared" si="14"/>
        <v>15100 ALESSANDRIA (AL)</v>
      </c>
      <c r="E458" s="1">
        <v>15100</v>
      </c>
      <c r="F458" s="1" t="s">
        <v>1714</v>
      </c>
      <c r="G458" s="1" t="s">
        <v>12730</v>
      </c>
      <c r="H458" s="1" t="s">
        <v>12731</v>
      </c>
      <c r="I458" s="1">
        <v>2058080066</v>
      </c>
      <c r="J458" s="5" t="str">
        <f t="shared" si="15"/>
        <v>02058080066</v>
      </c>
      <c r="K458" s="1" t="s">
        <v>12660</v>
      </c>
      <c r="L458" s="1" t="s">
        <v>12677</v>
      </c>
      <c r="M458" s="1" t="s">
        <v>2886</v>
      </c>
      <c r="N458" s="1" t="s">
        <v>2888</v>
      </c>
      <c r="P458" s="1" t="s">
        <v>2889</v>
      </c>
      <c r="Q458" s="1" t="s">
        <v>25</v>
      </c>
      <c r="R458" s="1" t="s">
        <v>12657</v>
      </c>
      <c r="S458" s="1">
        <v>0</v>
      </c>
      <c r="T458" s="3">
        <v>12160.92</v>
      </c>
      <c r="U458" s="1">
        <v>12.68</v>
      </c>
      <c r="V458" s="1">
        <v>12.68</v>
      </c>
      <c r="W458" s="1">
        <v>12.68</v>
      </c>
      <c r="X458" s="1">
        <v>12.68</v>
      </c>
      <c r="Y458" s="1">
        <v>473</v>
      </c>
    </row>
    <row r="459" spans="1:25">
      <c r="A459" s="1" t="s">
        <v>2890</v>
      </c>
      <c r="B459" s="1" t="s">
        <v>2891</v>
      </c>
      <c r="C459" s="1" t="s">
        <v>2893</v>
      </c>
      <c r="D459" s="1" t="str">
        <f t="shared" si="14"/>
        <v>30033 NOALE (VE)</v>
      </c>
      <c r="E459" s="1">
        <v>30033</v>
      </c>
      <c r="F459" s="1" t="s">
        <v>2894</v>
      </c>
      <c r="G459" s="1" t="s">
        <v>12737</v>
      </c>
      <c r="H459" s="1" t="s">
        <v>12656</v>
      </c>
      <c r="I459" s="1">
        <v>705310274</v>
      </c>
      <c r="J459" s="5" t="str">
        <f t="shared" si="15"/>
        <v>0705310274</v>
      </c>
      <c r="K459" s="1" t="s">
        <v>28</v>
      </c>
      <c r="L459" s="1" t="s">
        <v>45</v>
      </c>
      <c r="M459" s="1" t="s">
        <v>2892</v>
      </c>
      <c r="N459" s="1" t="s">
        <v>2895</v>
      </c>
      <c r="P459" s="1" t="s">
        <v>2896</v>
      </c>
      <c r="Q459" s="1" t="s">
        <v>25</v>
      </c>
      <c r="R459" s="1" t="s">
        <v>12657</v>
      </c>
      <c r="S459" s="1">
        <v>0</v>
      </c>
      <c r="T459" s="1">
        <v>487.61</v>
      </c>
      <c r="U459" s="1">
        <v>0</v>
      </c>
      <c r="V459" s="1">
        <v>0</v>
      </c>
      <c r="W459" s="1">
        <v>0</v>
      </c>
      <c r="X459" s="1">
        <v>0</v>
      </c>
      <c r="Y459" s="1">
        <v>474</v>
      </c>
    </row>
    <row r="460" spans="1:25">
      <c r="A460" s="1" t="s">
        <v>2897</v>
      </c>
      <c r="B460" s="1" t="s">
        <v>2898</v>
      </c>
      <c r="C460" s="1" t="s">
        <v>2900</v>
      </c>
      <c r="D460" s="1" t="str">
        <f t="shared" si="14"/>
        <v>36016 THIENE (VI)</v>
      </c>
      <c r="E460" s="1">
        <v>36016</v>
      </c>
      <c r="F460" s="1" t="s">
        <v>1620</v>
      </c>
      <c r="G460" s="1" t="s">
        <v>12741</v>
      </c>
      <c r="H460" s="1" t="s">
        <v>12671</v>
      </c>
      <c r="I460" s="1">
        <v>3374240244</v>
      </c>
      <c r="J460" s="5" t="str">
        <f t="shared" si="15"/>
        <v>03374240244</v>
      </c>
      <c r="K460" s="1" t="s">
        <v>28</v>
      </c>
      <c r="L460" s="1" t="s">
        <v>45</v>
      </c>
      <c r="M460" s="1" t="s">
        <v>2899</v>
      </c>
      <c r="N460" s="1" t="s">
        <v>2901</v>
      </c>
      <c r="P460" s="1" t="s">
        <v>2902</v>
      </c>
      <c r="Q460" s="1" t="s">
        <v>25</v>
      </c>
      <c r="R460" s="1" t="s">
        <v>12657</v>
      </c>
      <c r="S460" s="1">
        <v>0</v>
      </c>
      <c r="T460" s="3">
        <v>4203.8900000000003</v>
      </c>
      <c r="U460" s="1">
        <v>0</v>
      </c>
      <c r="V460" s="1">
        <v>0</v>
      </c>
      <c r="W460" s="1">
        <v>0</v>
      </c>
      <c r="X460" s="1">
        <v>0</v>
      </c>
      <c r="Y460" s="1">
        <v>475</v>
      </c>
    </row>
    <row r="461" spans="1:25">
      <c r="A461" s="1" t="s">
        <v>2903</v>
      </c>
      <c r="B461" s="1" t="s">
        <v>2904</v>
      </c>
      <c r="C461" s="1" t="s">
        <v>2906</v>
      </c>
      <c r="D461" s="1" t="str">
        <f t="shared" si="14"/>
        <v>31027 SPRESIANO (TV)</v>
      </c>
      <c r="E461" s="1">
        <v>31027</v>
      </c>
      <c r="F461" s="1" t="s">
        <v>2907</v>
      </c>
      <c r="G461" s="1" t="s">
        <v>12733</v>
      </c>
      <c r="H461" s="1" t="s">
        <v>12740</v>
      </c>
      <c r="I461" s="1">
        <v>4027550260</v>
      </c>
      <c r="J461" s="5" t="str">
        <f t="shared" si="15"/>
        <v>04027550260</v>
      </c>
      <c r="K461" s="1" t="s">
        <v>12660</v>
      </c>
      <c r="L461" s="1" t="s">
        <v>12663</v>
      </c>
      <c r="M461" s="1" t="s">
        <v>2905</v>
      </c>
      <c r="N461" s="1" t="s">
        <v>2908</v>
      </c>
      <c r="P461" s="1" t="s">
        <v>2909</v>
      </c>
      <c r="Q461" s="1" t="s">
        <v>25</v>
      </c>
      <c r="R461" s="1" t="s">
        <v>12657</v>
      </c>
      <c r="S461" s="1">
        <v>0</v>
      </c>
      <c r="T461" s="3">
        <v>417566.96</v>
      </c>
      <c r="U461" s="1">
        <v>34.71</v>
      </c>
      <c r="V461" s="1">
        <v>34.71</v>
      </c>
      <c r="W461" s="1">
        <v>34.71</v>
      </c>
      <c r="X461" s="1">
        <v>34.71</v>
      </c>
      <c r="Y461" s="1">
        <v>476</v>
      </c>
    </row>
    <row r="462" spans="1:25">
      <c r="A462" s="1" t="s">
        <v>2910</v>
      </c>
      <c r="B462" s="1" t="s">
        <v>2911</v>
      </c>
      <c r="C462" s="1" t="s">
        <v>2913</v>
      </c>
      <c r="D462" s="1" t="str">
        <f t="shared" si="14"/>
        <v>15057 TORTONA (AL)</v>
      </c>
      <c r="E462" s="1">
        <v>15057</v>
      </c>
      <c r="F462" s="1" t="s">
        <v>1442</v>
      </c>
      <c r="G462" s="1" t="s">
        <v>12730</v>
      </c>
      <c r="H462" s="1" t="s">
        <v>12731</v>
      </c>
      <c r="I462" s="1">
        <v>2338350065</v>
      </c>
      <c r="J462" s="5" t="str">
        <f t="shared" si="15"/>
        <v>02338350065</v>
      </c>
      <c r="K462" s="1" t="s">
        <v>28</v>
      </c>
      <c r="L462" s="1" t="s">
        <v>45</v>
      </c>
      <c r="M462" s="1" t="s">
        <v>2912</v>
      </c>
      <c r="N462" s="1" t="s">
        <v>2914</v>
      </c>
      <c r="P462" s="1" t="s">
        <v>2915</v>
      </c>
      <c r="Q462" s="1" t="s">
        <v>25</v>
      </c>
      <c r="R462" s="1" t="s">
        <v>12657</v>
      </c>
      <c r="S462" s="1">
        <v>0</v>
      </c>
      <c r="T462" s="1">
        <v>567.02</v>
      </c>
      <c r="U462" s="1">
        <v>0</v>
      </c>
      <c r="V462" s="1">
        <v>0</v>
      </c>
      <c r="W462" s="1">
        <v>0</v>
      </c>
      <c r="X462" s="1">
        <v>0</v>
      </c>
      <c r="Y462" s="1">
        <v>477</v>
      </c>
    </row>
    <row r="463" spans="1:25">
      <c r="A463" s="1" t="s">
        <v>2916</v>
      </c>
      <c r="B463" s="1" t="s">
        <v>2917</v>
      </c>
      <c r="C463" s="1" t="s">
        <v>2919</v>
      </c>
      <c r="D463" s="1" t="str">
        <f t="shared" si="14"/>
        <v>20851 MUGGIO' (MB)</v>
      </c>
      <c r="E463" s="1">
        <v>20851</v>
      </c>
      <c r="F463" s="1" t="s">
        <v>2920</v>
      </c>
      <c r="G463" s="1" t="s">
        <v>12781</v>
      </c>
      <c r="H463" s="1" t="s">
        <v>12659</v>
      </c>
      <c r="I463" s="1">
        <v>3096680792</v>
      </c>
      <c r="J463" s="5" t="str">
        <f t="shared" si="15"/>
        <v>03096680792</v>
      </c>
      <c r="K463" s="1" t="s">
        <v>28</v>
      </c>
      <c r="L463" s="1" t="s">
        <v>45</v>
      </c>
      <c r="M463" s="1" t="s">
        <v>2918</v>
      </c>
      <c r="N463" s="1" t="s">
        <v>1242</v>
      </c>
      <c r="P463" s="1" t="s">
        <v>2921</v>
      </c>
      <c r="Q463" s="1" t="s">
        <v>25</v>
      </c>
      <c r="R463" s="1" t="s">
        <v>12657</v>
      </c>
      <c r="S463" s="1">
        <v>0</v>
      </c>
      <c r="T463" s="3">
        <v>138159.82</v>
      </c>
      <c r="U463" s="1">
        <v>0</v>
      </c>
      <c r="V463" s="1">
        <v>0</v>
      </c>
      <c r="W463" s="1">
        <v>0</v>
      </c>
      <c r="X463" s="1">
        <v>0</v>
      </c>
      <c r="Y463" s="1">
        <v>478</v>
      </c>
    </row>
    <row r="464" spans="1:25">
      <c r="A464" s="1" t="s">
        <v>2922</v>
      </c>
      <c r="B464" s="1" t="s">
        <v>2923</v>
      </c>
      <c r="C464" s="1" t="s">
        <v>2925</v>
      </c>
      <c r="D464" s="1" t="str">
        <f t="shared" si="14"/>
        <v>38121 TRENTO (TN)</v>
      </c>
      <c r="E464" s="1">
        <v>38121</v>
      </c>
      <c r="F464" s="1" t="s">
        <v>110</v>
      </c>
      <c r="G464" s="1" t="s">
        <v>12670</v>
      </c>
      <c r="H464" s="1" t="s">
        <v>12671</v>
      </c>
      <c r="I464" s="1">
        <v>1607310222</v>
      </c>
      <c r="J464" s="5" t="str">
        <f t="shared" si="15"/>
        <v>01607310222</v>
      </c>
      <c r="K464" s="1" t="s">
        <v>28</v>
      </c>
      <c r="L464" s="1" t="s">
        <v>45</v>
      </c>
      <c r="M464" s="1" t="s">
        <v>2924</v>
      </c>
      <c r="N464" s="1" t="s">
        <v>2926</v>
      </c>
      <c r="P464" s="1" t="s">
        <v>2927</v>
      </c>
      <c r="Q464" s="1" t="s">
        <v>25</v>
      </c>
      <c r="R464" s="1" t="s">
        <v>12657</v>
      </c>
      <c r="S464" s="1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">
        <v>479</v>
      </c>
    </row>
    <row r="465" spans="1:25">
      <c r="A465" s="1" t="s">
        <v>2928</v>
      </c>
      <c r="B465" s="1" t="s">
        <v>2929</v>
      </c>
      <c r="C465" s="1" t="s">
        <v>2931</v>
      </c>
      <c r="D465" s="1" t="str">
        <f t="shared" si="14"/>
        <v>40013 CASTEL MAGGIORE (BO)</v>
      </c>
      <c r="E465" s="1">
        <v>40013</v>
      </c>
      <c r="F465" s="1" t="s">
        <v>2932</v>
      </c>
      <c r="G465" s="1" t="s">
        <v>12757</v>
      </c>
      <c r="H465" s="1" t="s">
        <v>12727</v>
      </c>
      <c r="I465" s="1">
        <v>2210961203</v>
      </c>
      <c r="J465" s="5" t="str">
        <f t="shared" si="15"/>
        <v>02210961203</v>
      </c>
      <c r="K465" s="1" t="s">
        <v>28</v>
      </c>
      <c r="L465" s="1" t="s">
        <v>45</v>
      </c>
      <c r="M465" s="1" t="s">
        <v>2930</v>
      </c>
      <c r="N465" s="1" t="s">
        <v>2933</v>
      </c>
      <c r="P465" s="1" t="s">
        <v>2934</v>
      </c>
      <c r="Q465" s="1" t="s">
        <v>25</v>
      </c>
      <c r="R465" s="1" t="s">
        <v>12657</v>
      </c>
      <c r="S465" s="1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">
        <v>480</v>
      </c>
    </row>
    <row r="466" spans="1:25">
      <c r="A466" s="1" t="s">
        <v>2935</v>
      </c>
      <c r="B466" s="1" t="s">
        <v>2936</v>
      </c>
      <c r="C466" s="1" t="s">
        <v>2938</v>
      </c>
      <c r="D466" s="1" t="str">
        <f t="shared" si="14"/>
        <v>57121 LIVORNO (LI)</v>
      </c>
      <c r="E466" s="1">
        <v>57121</v>
      </c>
      <c r="F466" s="1" t="s">
        <v>2718</v>
      </c>
      <c r="G466" s="1" t="s">
        <v>12775</v>
      </c>
      <c r="H466" s="1" t="s">
        <v>12656</v>
      </c>
      <c r="I466" s="1">
        <v>1389610492</v>
      </c>
      <c r="J466" s="5" t="str">
        <f t="shared" si="15"/>
        <v>01389610492</v>
      </c>
      <c r="K466" s="1" t="s">
        <v>28</v>
      </c>
      <c r="L466" s="1" t="s">
        <v>45</v>
      </c>
      <c r="M466" s="1" t="s">
        <v>2937</v>
      </c>
      <c r="N466" s="1" t="s">
        <v>2939</v>
      </c>
      <c r="Q466" s="1" t="s">
        <v>25</v>
      </c>
      <c r="R466" s="1" t="s">
        <v>12657</v>
      </c>
      <c r="S466" s="1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">
        <v>481</v>
      </c>
    </row>
    <row r="467" spans="1:25">
      <c r="A467" s="1" t="s">
        <v>2940</v>
      </c>
      <c r="B467" s="1" t="s">
        <v>2941</v>
      </c>
      <c r="C467" s="1" t="s">
        <v>2943</v>
      </c>
      <c r="D467" s="1" t="str">
        <f t="shared" si="14"/>
        <v>14100 ASTI (AT)</v>
      </c>
      <c r="E467" s="1">
        <v>14100</v>
      </c>
      <c r="F467" s="1" t="s">
        <v>1885</v>
      </c>
      <c r="G467" s="1" t="s">
        <v>12756</v>
      </c>
      <c r="H467" s="1" t="s">
        <v>12731</v>
      </c>
      <c r="I467" s="1">
        <v>1483990055</v>
      </c>
      <c r="J467" s="5" t="str">
        <f t="shared" si="15"/>
        <v>01483990055</v>
      </c>
      <c r="K467" s="1" t="s">
        <v>28</v>
      </c>
      <c r="L467" s="1" t="s">
        <v>45</v>
      </c>
      <c r="M467" s="1" t="s">
        <v>2942</v>
      </c>
      <c r="N467" s="1" t="s">
        <v>2944</v>
      </c>
      <c r="P467" s="1" t="s">
        <v>1887</v>
      </c>
      <c r="Q467" s="1" t="s">
        <v>25</v>
      </c>
      <c r="R467" s="1" t="s">
        <v>12657</v>
      </c>
      <c r="S467" s="1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">
        <v>482</v>
      </c>
    </row>
    <row r="468" spans="1:25">
      <c r="A468" s="1" t="s">
        <v>2945</v>
      </c>
      <c r="B468" s="1" t="s">
        <v>2946</v>
      </c>
      <c r="C468" s="1" t="s">
        <v>2948</v>
      </c>
      <c r="D468" s="1" t="str">
        <f t="shared" si="14"/>
        <v>83035 GROTTAMINARDA (AV)</v>
      </c>
      <c r="E468" s="1">
        <v>83035</v>
      </c>
      <c r="F468" s="1" t="s">
        <v>2949</v>
      </c>
      <c r="G468" s="1" t="s">
        <v>12782</v>
      </c>
      <c r="H468" s="1" t="s">
        <v>12783</v>
      </c>
      <c r="I468" s="1">
        <v>1613980646</v>
      </c>
      <c r="J468" s="5" t="str">
        <f t="shared" si="15"/>
        <v>01613980646</v>
      </c>
      <c r="K468" s="1" t="s">
        <v>28</v>
      </c>
      <c r="L468" s="1" t="s">
        <v>45</v>
      </c>
      <c r="M468" s="1" t="s">
        <v>2947</v>
      </c>
      <c r="N468" s="1" t="s">
        <v>2950</v>
      </c>
      <c r="P468" s="1" t="s">
        <v>2951</v>
      </c>
      <c r="Q468" s="1" t="s">
        <v>25</v>
      </c>
      <c r="R468" s="1" t="s">
        <v>12657</v>
      </c>
      <c r="S468" s="1">
        <v>0</v>
      </c>
      <c r="T468" s="1">
        <v>53.9</v>
      </c>
      <c r="U468" s="1">
        <v>0</v>
      </c>
      <c r="V468" s="1">
        <v>0</v>
      </c>
      <c r="W468" s="1">
        <v>0</v>
      </c>
      <c r="X468" s="1">
        <v>0</v>
      </c>
      <c r="Y468" s="1">
        <v>483</v>
      </c>
    </row>
    <row r="469" spans="1:25">
      <c r="A469" s="1" t="s">
        <v>2952</v>
      </c>
      <c r="B469" s="1" t="s">
        <v>2953</v>
      </c>
      <c r="C469" s="1" t="s">
        <v>2955</v>
      </c>
      <c r="D469" s="1" t="str">
        <f t="shared" si="14"/>
        <v>31040 MANSUE' (TV)</v>
      </c>
      <c r="E469" s="1">
        <v>31040</v>
      </c>
      <c r="F469" s="1" t="s">
        <v>2956</v>
      </c>
      <c r="G469" s="1" t="s">
        <v>12733</v>
      </c>
      <c r="H469" s="1" t="s">
        <v>12656</v>
      </c>
      <c r="I469" s="1">
        <v>1754640264</v>
      </c>
      <c r="J469" s="5" t="str">
        <f t="shared" si="15"/>
        <v>01754640264</v>
      </c>
      <c r="K469" s="1" t="s">
        <v>28</v>
      </c>
      <c r="L469" s="1" t="s">
        <v>45</v>
      </c>
      <c r="M469" s="1" t="s">
        <v>2954</v>
      </c>
      <c r="N469" s="1" t="s">
        <v>2957</v>
      </c>
      <c r="P469" s="1" t="s">
        <v>2958</v>
      </c>
      <c r="Q469" s="1" t="s">
        <v>25</v>
      </c>
      <c r="R469" s="1" t="s">
        <v>12657</v>
      </c>
      <c r="S469" s="1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">
        <v>484</v>
      </c>
    </row>
    <row r="470" spans="1:25">
      <c r="A470" s="1" t="s">
        <v>2959</v>
      </c>
      <c r="B470" s="1" t="s">
        <v>2960</v>
      </c>
      <c r="C470" s="1" t="s">
        <v>2962</v>
      </c>
      <c r="D470" s="1" t="str">
        <f t="shared" si="14"/>
        <v>42015 CORREGGIO (RE)</v>
      </c>
      <c r="E470" s="1">
        <v>42015</v>
      </c>
      <c r="F470" s="1" t="s">
        <v>2963</v>
      </c>
      <c r="G470" s="1" t="s">
        <v>12784</v>
      </c>
      <c r="H470" s="1" t="s">
        <v>12727</v>
      </c>
      <c r="I470" s="1">
        <v>1934070358</v>
      </c>
      <c r="J470" s="5" t="str">
        <f t="shared" si="15"/>
        <v>01934070358</v>
      </c>
      <c r="K470" s="1" t="s">
        <v>28</v>
      </c>
      <c r="L470" s="1" t="s">
        <v>45</v>
      </c>
      <c r="M470" s="1" t="s">
        <v>2961</v>
      </c>
      <c r="N470" s="1" t="s">
        <v>2964</v>
      </c>
      <c r="P470" s="1" t="s">
        <v>2965</v>
      </c>
      <c r="Q470" s="1" t="s">
        <v>25</v>
      </c>
      <c r="R470" s="1" t="s">
        <v>12657</v>
      </c>
      <c r="S470" s="1">
        <v>0</v>
      </c>
      <c r="T470" s="3">
        <v>1002.69</v>
      </c>
      <c r="U470" s="1">
        <v>0</v>
      </c>
      <c r="V470" s="1">
        <v>0</v>
      </c>
      <c r="W470" s="1">
        <v>0</v>
      </c>
      <c r="X470" s="1">
        <v>0</v>
      </c>
      <c r="Y470" s="1">
        <v>485</v>
      </c>
    </row>
    <row r="471" spans="1:25">
      <c r="A471" s="1" t="s">
        <v>2966</v>
      </c>
      <c r="B471" s="1" t="s">
        <v>2967</v>
      </c>
      <c r="C471" s="1" t="s">
        <v>2969</v>
      </c>
      <c r="D471" s="1" t="str">
        <f t="shared" si="14"/>
        <v>17014 CAIRO MONTENOTTE (SV)</v>
      </c>
      <c r="E471" s="1">
        <v>17014</v>
      </c>
      <c r="F471" s="1" t="s">
        <v>2014</v>
      </c>
      <c r="G471" s="1" t="s">
        <v>12724</v>
      </c>
      <c r="H471" s="1" t="s">
        <v>12675</v>
      </c>
      <c r="I471" s="1">
        <v>1555440096</v>
      </c>
      <c r="J471" s="5" t="str">
        <f t="shared" si="15"/>
        <v>01555440096</v>
      </c>
      <c r="K471" s="1" t="s">
        <v>28</v>
      </c>
      <c r="L471" s="1" t="s">
        <v>45</v>
      </c>
      <c r="M471" s="1" t="s">
        <v>2968</v>
      </c>
      <c r="N471" s="1" t="s">
        <v>2970</v>
      </c>
      <c r="P471" s="1" t="s">
        <v>2971</v>
      </c>
      <c r="Q471" s="1" t="s">
        <v>25</v>
      </c>
      <c r="R471" s="1" t="s">
        <v>12657</v>
      </c>
      <c r="S471" s="1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">
        <v>486</v>
      </c>
    </row>
    <row r="472" spans="1:25">
      <c r="A472" s="1" t="s">
        <v>2972</v>
      </c>
      <c r="B472" s="1" t="s">
        <v>2973</v>
      </c>
      <c r="C472" s="1" t="s">
        <v>2975</v>
      </c>
      <c r="D472" s="1" t="str">
        <f t="shared" si="14"/>
        <v>95123 CATANIA (CT)</v>
      </c>
      <c r="E472" s="1">
        <v>95123</v>
      </c>
      <c r="F472" s="1" t="s">
        <v>1019</v>
      </c>
      <c r="G472" s="1" t="s">
        <v>12718</v>
      </c>
      <c r="H472" s="1" t="s">
        <v>12656</v>
      </c>
      <c r="I472" s="1">
        <v>3036410870</v>
      </c>
      <c r="J472" s="5" t="str">
        <f t="shared" si="15"/>
        <v>03036410870</v>
      </c>
      <c r="K472" s="1" t="s">
        <v>28</v>
      </c>
      <c r="L472" s="1" t="s">
        <v>29</v>
      </c>
      <c r="M472" s="1" t="s">
        <v>2974</v>
      </c>
      <c r="N472" s="1" t="s">
        <v>2976</v>
      </c>
      <c r="P472" s="1" t="s">
        <v>2977</v>
      </c>
      <c r="Q472" s="1" t="s">
        <v>25</v>
      </c>
      <c r="R472" s="1" t="s">
        <v>12657</v>
      </c>
      <c r="S472" s="1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">
        <v>487</v>
      </c>
    </row>
    <row r="473" spans="1:25">
      <c r="A473" s="1" t="s">
        <v>2978</v>
      </c>
      <c r="B473" s="1" t="s">
        <v>2979</v>
      </c>
      <c r="C473" s="1" t="s">
        <v>2981</v>
      </c>
      <c r="D473" s="1" t="str">
        <f t="shared" si="14"/>
        <v>55049 VIAREGGIO (LU)</v>
      </c>
      <c r="E473" s="1">
        <v>55049</v>
      </c>
      <c r="F473" s="1" t="s">
        <v>2982</v>
      </c>
      <c r="G473" s="1" t="s">
        <v>12785</v>
      </c>
      <c r="H473" s="1" t="s">
        <v>12714</v>
      </c>
      <c r="I473" s="1">
        <v>1628090464</v>
      </c>
      <c r="J473" s="5" t="str">
        <f t="shared" si="15"/>
        <v>01628090464</v>
      </c>
      <c r="K473" s="1" t="s">
        <v>28</v>
      </c>
      <c r="L473" s="1" t="s">
        <v>45</v>
      </c>
      <c r="M473" s="1" t="s">
        <v>2980</v>
      </c>
      <c r="N473" s="1" t="s">
        <v>2983</v>
      </c>
      <c r="P473" s="1" t="s">
        <v>2984</v>
      </c>
      <c r="Q473" s="1" t="s">
        <v>25</v>
      </c>
      <c r="R473" s="1" t="s">
        <v>12657</v>
      </c>
      <c r="S473" s="1">
        <v>0</v>
      </c>
      <c r="T473" s="3">
        <v>77869.81</v>
      </c>
      <c r="U473" s="1">
        <v>0</v>
      </c>
      <c r="V473" s="1">
        <v>0</v>
      </c>
      <c r="W473" s="1">
        <v>0</v>
      </c>
      <c r="X473" s="1">
        <v>0</v>
      </c>
      <c r="Y473" s="1">
        <v>488</v>
      </c>
    </row>
    <row r="474" spans="1:25">
      <c r="A474" s="1" t="s">
        <v>2985</v>
      </c>
      <c r="B474" s="1" t="s">
        <v>2986</v>
      </c>
      <c r="C474" s="1" t="s">
        <v>2988</v>
      </c>
      <c r="D474" s="1" t="str">
        <f t="shared" si="14"/>
        <v>20100 Milano (MI)</v>
      </c>
      <c r="E474" s="1">
        <v>20100</v>
      </c>
      <c r="F474" s="1" t="s">
        <v>2989</v>
      </c>
      <c r="G474" s="1" t="s">
        <v>12655</v>
      </c>
      <c r="H474" s="1" t="s">
        <v>12664</v>
      </c>
      <c r="I474" s="1">
        <v>12610520152</v>
      </c>
      <c r="J474" s="5" t="str">
        <f t="shared" si="15"/>
        <v>012610520152</v>
      </c>
      <c r="K474" s="1" t="s">
        <v>28</v>
      </c>
      <c r="L474" s="1" t="s">
        <v>45</v>
      </c>
      <c r="M474" s="1" t="s">
        <v>2987</v>
      </c>
      <c r="N474" s="1" t="s">
        <v>2990</v>
      </c>
      <c r="P474" s="1" t="s">
        <v>2991</v>
      </c>
      <c r="Q474" s="1" t="s">
        <v>25</v>
      </c>
      <c r="R474" s="1" t="s">
        <v>12657</v>
      </c>
      <c r="S474" s="1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">
        <v>489</v>
      </c>
    </row>
    <row r="475" spans="1:25">
      <c r="A475" s="1" t="s">
        <v>2992</v>
      </c>
      <c r="B475" s="1" t="s">
        <v>2993</v>
      </c>
      <c r="C475" s="1" t="s">
        <v>2995</v>
      </c>
      <c r="D475" s="1" t="str">
        <f t="shared" si="14"/>
        <v>20157 MILANO (MI)</v>
      </c>
      <c r="E475" s="1">
        <v>20157</v>
      </c>
      <c r="F475" s="1" t="s">
        <v>103</v>
      </c>
      <c r="G475" s="1" t="s">
        <v>12655</v>
      </c>
      <c r="H475" s="1" t="s">
        <v>12656</v>
      </c>
      <c r="J475" s="5" t="str">
        <f t="shared" si="15"/>
        <v>0</v>
      </c>
      <c r="K475" s="1" t="s">
        <v>28</v>
      </c>
      <c r="L475" s="1" t="s">
        <v>1122</v>
      </c>
      <c r="M475" s="1" t="s">
        <v>2994</v>
      </c>
      <c r="Q475" s="1" t="s">
        <v>25</v>
      </c>
      <c r="R475" s="1" t="s">
        <v>12657</v>
      </c>
      <c r="S475" s="1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">
        <v>490</v>
      </c>
    </row>
    <row r="476" spans="1:25">
      <c r="A476" s="1" t="s">
        <v>2996</v>
      </c>
      <c r="B476" s="1" t="s">
        <v>2997</v>
      </c>
      <c r="C476" s="1" t="s">
        <v>2999</v>
      </c>
      <c r="D476" s="1" t="str">
        <f t="shared" si="14"/>
        <v>20026 NOVATE MILANESE (MI)</v>
      </c>
      <c r="E476" s="1">
        <v>20026</v>
      </c>
      <c r="F476" s="1" t="s">
        <v>2559</v>
      </c>
      <c r="G476" s="1" t="s">
        <v>12655</v>
      </c>
      <c r="H476" s="1" t="s">
        <v>12656</v>
      </c>
      <c r="I476" s="1">
        <v>5831260962</v>
      </c>
      <c r="J476" s="5" t="str">
        <f t="shared" si="15"/>
        <v>05831260962</v>
      </c>
      <c r="K476" s="1" t="s">
        <v>28</v>
      </c>
      <c r="L476" s="1" t="s">
        <v>1122</v>
      </c>
      <c r="M476" s="1" t="s">
        <v>2998</v>
      </c>
      <c r="Q476" s="1" t="s">
        <v>25</v>
      </c>
      <c r="R476" s="1" t="s">
        <v>12657</v>
      </c>
      <c r="S476" s="1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">
        <v>491</v>
      </c>
    </row>
    <row r="477" spans="1:25">
      <c r="A477" s="1" t="s">
        <v>3000</v>
      </c>
      <c r="B477" s="1" t="s">
        <v>3001</v>
      </c>
      <c r="C477" s="1" t="s">
        <v>3003</v>
      </c>
      <c r="D477" s="1" t="str">
        <f t="shared" si="14"/>
        <v>20015 PARABIAGO (MI)</v>
      </c>
      <c r="E477" s="1">
        <v>20015</v>
      </c>
      <c r="F477" s="1" t="s">
        <v>3004</v>
      </c>
      <c r="G477" s="1" t="s">
        <v>12655</v>
      </c>
      <c r="H477" s="1" t="s">
        <v>12664</v>
      </c>
      <c r="I477" s="1">
        <v>5454660969</v>
      </c>
      <c r="J477" s="5" t="str">
        <f t="shared" si="15"/>
        <v>05454660969</v>
      </c>
      <c r="K477" s="1" t="s">
        <v>28</v>
      </c>
      <c r="L477" s="1" t="s">
        <v>45</v>
      </c>
      <c r="M477" s="1" t="s">
        <v>3002</v>
      </c>
      <c r="N477" s="1" t="s">
        <v>3005</v>
      </c>
      <c r="P477" s="1" t="s">
        <v>3006</v>
      </c>
      <c r="Q477" s="1" t="s">
        <v>25</v>
      </c>
      <c r="R477" s="1" t="s">
        <v>12657</v>
      </c>
      <c r="S477" s="1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">
        <v>492</v>
      </c>
    </row>
    <row r="478" spans="1:25">
      <c r="A478" s="1" t="s">
        <v>3007</v>
      </c>
      <c r="B478" s="1" t="s">
        <v>3008</v>
      </c>
      <c r="C478" s="1" t="s">
        <v>3010</v>
      </c>
      <c r="D478" s="1" t="str">
        <f t="shared" si="14"/>
        <v>20016 PERO (MI) (MI)</v>
      </c>
      <c r="E478" s="1">
        <v>20016</v>
      </c>
      <c r="F478" s="1" t="s">
        <v>3011</v>
      </c>
      <c r="G478" s="1" t="s">
        <v>12655</v>
      </c>
      <c r="H478" s="1" t="s">
        <v>12664</v>
      </c>
      <c r="I478" s="1">
        <v>12133440151</v>
      </c>
      <c r="J478" s="5" t="str">
        <f t="shared" si="15"/>
        <v>012133440151</v>
      </c>
      <c r="K478" s="1" t="s">
        <v>28</v>
      </c>
      <c r="L478" s="1" t="s">
        <v>1122</v>
      </c>
      <c r="M478" s="1" t="s">
        <v>3009</v>
      </c>
      <c r="N478" s="1" t="s">
        <v>3012</v>
      </c>
      <c r="P478" s="1" t="s">
        <v>3013</v>
      </c>
      <c r="Q478" s="1" t="s">
        <v>25</v>
      </c>
      <c r="R478" s="1" t="s">
        <v>12657</v>
      </c>
      <c r="S478" s="1">
        <v>0</v>
      </c>
      <c r="T478" s="1">
        <v>314.16000000000003</v>
      </c>
      <c r="U478" s="1">
        <v>0</v>
      </c>
      <c r="V478" s="1">
        <v>0</v>
      </c>
      <c r="W478" s="1">
        <v>0</v>
      </c>
      <c r="X478" s="1">
        <v>0</v>
      </c>
      <c r="Y478" s="1">
        <v>493</v>
      </c>
    </row>
    <row r="479" spans="1:25">
      <c r="A479" s="1" t="s">
        <v>3014</v>
      </c>
      <c r="B479" s="1" t="s">
        <v>3015</v>
      </c>
      <c r="C479" s="1" t="s">
        <v>3017</v>
      </c>
      <c r="D479" s="1" t="str">
        <f t="shared" si="14"/>
        <v>15100 ALESSANDRIA (AL)</v>
      </c>
      <c r="E479" s="1">
        <v>15100</v>
      </c>
      <c r="F479" s="1" t="s">
        <v>1714</v>
      </c>
      <c r="G479" s="1" t="s">
        <v>12730</v>
      </c>
      <c r="H479" s="1" t="s">
        <v>12731</v>
      </c>
      <c r="I479" s="1">
        <v>2022590067</v>
      </c>
      <c r="J479" s="5" t="str">
        <f t="shared" si="15"/>
        <v>02022590067</v>
      </c>
      <c r="K479" s="1" t="s">
        <v>28</v>
      </c>
      <c r="L479" s="1" t="s">
        <v>45</v>
      </c>
      <c r="M479" s="1" t="s">
        <v>3016</v>
      </c>
      <c r="N479" s="1" t="s">
        <v>3018</v>
      </c>
      <c r="P479" s="1" t="s">
        <v>3019</v>
      </c>
      <c r="Q479" s="1" t="s">
        <v>25</v>
      </c>
      <c r="R479" s="1" t="s">
        <v>12657</v>
      </c>
      <c r="S479" s="1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">
        <v>494</v>
      </c>
    </row>
    <row r="480" spans="1:25">
      <c r="A480" s="1" t="s">
        <v>3020</v>
      </c>
      <c r="B480" s="1" t="s">
        <v>3021</v>
      </c>
      <c r="C480" s="1" t="s">
        <v>3023</v>
      </c>
      <c r="D480" s="1" t="str">
        <f t="shared" si="14"/>
        <v>60131 ANCONA (AN)</v>
      </c>
      <c r="E480" s="1">
        <v>60131</v>
      </c>
      <c r="F480" s="1" t="s">
        <v>1088</v>
      </c>
      <c r="G480" s="1" t="s">
        <v>12721</v>
      </c>
      <c r="H480" s="1" t="s">
        <v>12656</v>
      </c>
      <c r="I480" s="1">
        <v>462730425</v>
      </c>
      <c r="J480" s="5" t="str">
        <f t="shared" si="15"/>
        <v>0462730425</v>
      </c>
      <c r="K480" s="1" t="s">
        <v>28</v>
      </c>
      <c r="L480" s="1" t="s">
        <v>29</v>
      </c>
      <c r="M480" s="1" t="s">
        <v>3022</v>
      </c>
      <c r="N480" s="1" t="s">
        <v>3024</v>
      </c>
      <c r="P480" s="1" t="s">
        <v>3025</v>
      </c>
      <c r="Q480" s="1" t="s">
        <v>25</v>
      </c>
      <c r="R480" s="1" t="s">
        <v>12657</v>
      </c>
      <c r="S480" s="1">
        <v>0</v>
      </c>
      <c r="T480" s="3">
        <v>62078.35</v>
      </c>
      <c r="U480" s="1">
        <v>0</v>
      </c>
      <c r="V480" s="1">
        <v>0</v>
      </c>
      <c r="W480" s="1">
        <v>0</v>
      </c>
      <c r="X480" s="1">
        <v>0</v>
      </c>
      <c r="Y480" s="1">
        <v>495</v>
      </c>
    </row>
    <row r="481" spans="1:25">
      <c r="A481" s="1" t="s">
        <v>3026</v>
      </c>
      <c r="B481" s="1" t="s">
        <v>3027</v>
      </c>
      <c r="C481" s="1" t="s">
        <v>3029</v>
      </c>
      <c r="D481" s="1" t="str">
        <f t="shared" si="14"/>
        <v>44042 CENTO (FE)</v>
      </c>
      <c r="E481" s="1">
        <v>44042</v>
      </c>
      <c r="F481" s="1" t="s">
        <v>3030</v>
      </c>
      <c r="G481" s="1" t="s">
        <v>12744</v>
      </c>
      <c r="H481" s="1" t="s">
        <v>12727</v>
      </c>
      <c r="I481" s="1">
        <v>868320383</v>
      </c>
      <c r="J481" s="5" t="str">
        <f t="shared" si="15"/>
        <v>0868320383</v>
      </c>
      <c r="K481" s="1" t="s">
        <v>12660</v>
      </c>
      <c r="L481" s="1" t="s">
        <v>12663</v>
      </c>
      <c r="M481" s="1" t="s">
        <v>3028</v>
      </c>
      <c r="N481" s="1" t="s">
        <v>3031</v>
      </c>
      <c r="P481" s="1" t="s">
        <v>3032</v>
      </c>
      <c r="Q481" s="1" t="s">
        <v>25</v>
      </c>
      <c r="R481" s="1" t="s">
        <v>12657</v>
      </c>
      <c r="S481" s="1">
        <v>0</v>
      </c>
      <c r="T481" s="3">
        <v>162580.98000000001</v>
      </c>
      <c r="U481" s="1">
        <v>38.54</v>
      </c>
      <c r="V481" s="1">
        <v>38.54</v>
      </c>
      <c r="W481" s="1">
        <v>38.54</v>
      </c>
      <c r="X481" s="1">
        <v>38.54</v>
      </c>
      <c r="Y481" s="1">
        <v>496</v>
      </c>
    </row>
    <row r="482" spans="1:25">
      <c r="A482" s="1" t="s">
        <v>3033</v>
      </c>
      <c r="B482" s="1" t="s">
        <v>11656</v>
      </c>
      <c r="C482" s="1" t="s">
        <v>3035</v>
      </c>
      <c r="D482" s="1" t="str">
        <f t="shared" si="14"/>
        <v>41049 SASSUOLO (MO)</v>
      </c>
      <c r="E482" s="1">
        <v>41049</v>
      </c>
      <c r="F482" s="1" t="s">
        <v>3036</v>
      </c>
      <c r="G482" s="1" t="s">
        <v>12746</v>
      </c>
      <c r="H482" s="1" t="s">
        <v>12727</v>
      </c>
      <c r="I482" s="1">
        <v>757460365</v>
      </c>
      <c r="J482" s="5" t="str">
        <f t="shared" si="15"/>
        <v>0757460365</v>
      </c>
      <c r="K482" s="1" t="s">
        <v>12660</v>
      </c>
      <c r="L482" s="1" t="s">
        <v>12677</v>
      </c>
      <c r="M482" s="1" t="s">
        <v>3034</v>
      </c>
      <c r="N482" s="1" t="s">
        <v>3037</v>
      </c>
      <c r="P482" s="1" t="s">
        <v>3038</v>
      </c>
      <c r="Q482" s="1" t="s">
        <v>25</v>
      </c>
      <c r="R482" s="1" t="s">
        <v>12657</v>
      </c>
      <c r="S482" s="1">
        <v>0</v>
      </c>
      <c r="T482" s="3">
        <v>107349.81</v>
      </c>
      <c r="U482" s="1">
        <v>0</v>
      </c>
      <c r="V482" s="1">
        <v>0</v>
      </c>
      <c r="W482" s="1">
        <v>0</v>
      </c>
      <c r="X482" s="1">
        <v>0</v>
      </c>
      <c r="Y482" s="1">
        <v>497</v>
      </c>
    </row>
    <row r="483" spans="1:25">
      <c r="A483" s="1" t="s">
        <v>3039</v>
      </c>
      <c r="B483" s="1" t="s">
        <v>3040</v>
      </c>
      <c r="C483" s="1" t="s">
        <v>3042</v>
      </c>
      <c r="D483" s="1" t="str">
        <f t="shared" si="14"/>
        <v>10121 TORINO (TO)</v>
      </c>
      <c r="E483" s="1">
        <v>10121</v>
      </c>
      <c r="F483" s="1" t="s">
        <v>467</v>
      </c>
      <c r="G483" s="1" t="s">
        <v>12693</v>
      </c>
      <c r="H483" s="1" t="s">
        <v>12694</v>
      </c>
      <c r="I483" s="1">
        <v>1043320017</v>
      </c>
      <c r="J483" s="5" t="str">
        <f t="shared" si="15"/>
        <v>01043320017</v>
      </c>
      <c r="K483" s="1" t="s">
        <v>12660</v>
      </c>
      <c r="L483" s="1" t="s">
        <v>12663</v>
      </c>
      <c r="M483" s="1" t="s">
        <v>3041</v>
      </c>
      <c r="N483" s="1" t="s">
        <v>3043</v>
      </c>
      <c r="P483" s="1" t="s">
        <v>3044</v>
      </c>
      <c r="Q483" s="1" t="s">
        <v>25</v>
      </c>
      <c r="R483" s="1" t="s">
        <v>12657</v>
      </c>
      <c r="S483" s="1">
        <v>0</v>
      </c>
      <c r="T483" s="3">
        <v>480606.34</v>
      </c>
      <c r="U483" s="1">
        <v>48.71</v>
      </c>
      <c r="V483" s="1">
        <v>48.71</v>
      </c>
      <c r="W483" s="1">
        <v>48.71</v>
      </c>
      <c r="X483" s="1">
        <v>48.71</v>
      </c>
      <c r="Y483" s="1">
        <v>498</v>
      </c>
    </row>
    <row r="484" spans="1:25">
      <c r="A484" s="1" t="s">
        <v>3045</v>
      </c>
      <c r="B484" s="1" t="s">
        <v>3046</v>
      </c>
      <c r="C484" s="1" t="s">
        <v>3048</v>
      </c>
      <c r="D484" s="1" t="str">
        <f t="shared" si="14"/>
        <v>20900 MONZA MB (MI)</v>
      </c>
      <c r="E484" s="1">
        <v>20900</v>
      </c>
      <c r="F484" s="1" t="s">
        <v>3049</v>
      </c>
      <c r="G484" s="1" t="s">
        <v>12655</v>
      </c>
      <c r="H484" s="1" t="s">
        <v>12656</v>
      </c>
      <c r="I484" s="1">
        <v>6928960969</v>
      </c>
      <c r="J484" s="5" t="str">
        <f t="shared" si="15"/>
        <v>06928960969</v>
      </c>
      <c r="K484" s="1" t="s">
        <v>28</v>
      </c>
      <c r="L484" s="1" t="s">
        <v>395</v>
      </c>
      <c r="M484" s="1" t="s">
        <v>3047</v>
      </c>
      <c r="N484" s="1" t="s">
        <v>3050</v>
      </c>
      <c r="P484" s="1" t="s">
        <v>3051</v>
      </c>
      <c r="Q484" s="1" t="s">
        <v>25</v>
      </c>
      <c r="R484" s="1" t="s">
        <v>12657</v>
      </c>
      <c r="S484" s="1">
        <v>0</v>
      </c>
      <c r="T484" s="3">
        <v>2400.3000000000002</v>
      </c>
      <c r="U484" s="1">
        <v>0</v>
      </c>
      <c r="V484" s="1">
        <v>0</v>
      </c>
      <c r="W484" s="1">
        <v>0</v>
      </c>
      <c r="X484" s="1">
        <v>0</v>
      </c>
      <c r="Y484" s="1">
        <v>499</v>
      </c>
    </row>
    <row r="485" spans="1:25">
      <c r="A485" s="1" t="s">
        <v>3052</v>
      </c>
      <c r="B485" s="1" t="s">
        <v>3053</v>
      </c>
      <c r="C485" s="1" t="s">
        <v>11657</v>
      </c>
      <c r="D485" s="1" t="str">
        <f t="shared" si="14"/>
        <v>16040 SAN COLOMBANO CERTENOLI (GE)</v>
      </c>
      <c r="E485" s="1">
        <v>16040</v>
      </c>
      <c r="F485" s="1" t="s">
        <v>3055</v>
      </c>
      <c r="G485" s="1" t="s">
        <v>12674</v>
      </c>
      <c r="H485" s="1" t="s">
        <v>12675</v>
      </c>
      <c r="I485" s="1">
        <v>1858420993</v>
      </c>
      <c r="J485" s="5" t="str">
        <f t="shared" si="15"/>
        <v>01858420993</v>
      </c>
      <c r="K485" s="1" t="s">
        <v>12660</v>
      </c>
      <c r="L485" s="1" t="s">
        <v>12677</v>
      </c>
      <c r="M485" s="1" t="s">
        <v>3054</v>
      </c>
      <c r="N485" s="1" t="s">
        <v>3056</v>
      </c>
      <c r="P485" s="1" t="s">
        <v>3057</v>
      </c>
      <c r="Q485" s="1" t="s">
        <v>25</v>
      </c>
      <c r="R485" s="1" t="s">
        <v>12657</v>
      </c>
      <c r="S485" s="1">
        <v>0</v>
      </c>
      <c r="T485" s="3">
        <v>15737.96</v>
      </c>
      <c r="U485" s="1">
        <v>0</v>
      </c>
      <c r="V485" s="1">
        <v>0</v>
      </c>
      <c r="W485" s="1">
        <v>0</v>
      </c>
      <c r="X485" s="1">
        <v>0</v>
      </c>
      <c r="Y485" s="1">
        <v>500</v>
      </c>
    </row>
    <row r="486" spans="1:25">
      <c r="A486" s="1" t="s">
        <v>3058</v>
      </c>
      <c r="B486" s="1" t="s">
        <v>3059</v>
      </c>
      <c r="C486" s="1" t="s">
        <v>3061</v>
      </c>
      <c r="D486" s="1" t="str">
        <f t="shared" si="14"/>
        <v>50127 FIRENZE (FI)</v>
      </c>
      <c r="E486" s="1">
        <v>50127</v>
      </c>
      <c r="F486" s="1" t="s">
        <v>3062</v>
      </c>
      <c r="G486" s="1" t="s">
        <v>12774</v>
      </c>
      <c r="H486" s="1" t="s">
        <v>12705</v>
      </c>
      <c r="I486" s="1">
        <v>429370489</v>
      </c>
      <c r="J486" s="5" t="str">
        <f t="shared" si="15"/>
        <v>0429370489</v>
      </c>
      <c r="K486" s="1" t="s">
        <v>12699</v>
      </c>
      <c r="L486" s="1" t="s">
        <v>12677</v>
      </c>
      <c r="M486" s="1" t="s">
        <v>3060</v>
      </c>
      <c r="N486" s="1">
        <v>55418516</v>
      </c>
      <c r="P486" s="1" t="s">
        <v>3063</v>
      </c>
      <c r="Q486" s="1" t="s">
        <v>25</v>
      </c>
      <c r="R486" s="1" t="s">
        <v>12657</v>
      </c>
      <c r="S486" s="1">
        <v>0</v>
      </c>
      <c r="T486" s="3">
        <v>31030.3</v>
      </c>
      <c r="U486" s="1">
        <v>35.01</v>
      </c>
      <c r="V486" s="1">
        <v>35.01</v>
      </c>
      <c r="W486" s="1">
        <v>35.01</v>
      </c>
      <c r="X486" s="1">
        <v>35.01</v>
      </c>
      <c r="Y486" s="1">
        <v>501</v>
      </c>
    </row>
    <row r="487" spans="1:25">
      <c r="A487" s="1" t="s">
        <v>3064</v>
      </c>
      <c r="B487" s="1" t="s">
        <v>3065</v>
      </c>
      <c r="C487" s="1" t="s">
        <v>3067</v>
      </c>
      <c r="D487" s="1" t="str">
        <f t="shared" si="14"/>
        <v>9124 CAGLIARI (CA)</v>
      </c>
      <c r="E487" s="1">
        <v>9124</v>
      </c>
      <c r="F487" s="1" t="s">
        <v>3068</v>
      </c>
      <c r="G487" s="1" t="s">
        <v>12750</v>
      </c>
      <c r="H487" s="1" t="s">
        <v>12786</v>
      </c>
      <c r="I487" s="1">
        <v>140730920</v>
      </c>
      <c r="J487" s="5" t="str">
        <f t="shared" si="15"/>
        <v>0140730920</v>
      </c>
      <c r="K487" s="1" t="s">
        <v>12699</v>
      </c>
      <c r="L487" s="1" t="s">
        <v>12663</v>
      </c>
      <c r="M487" s="1" t="s">
        <v>3066</v>
      </c>
      <c r="N487" s="1">
        <v>70280925</v>
      </c>
      <c r="P487" s="1" t="s">
        <v>3069</v>
      </c>
      <c r="Q487" s="1" t="s">
        <v>25</v>
      </c>
      <c r="R487" s="1" t="s">
        <v>12657</v>
      </c>
      <c r="S487" s="1">
        <v>0</v>
      </c>
      <c r="T487" s="3">
        <v>173969.37</v>
      </c>
      <c r="U487" s="1">
        <v>31.15</v>
      </c>
      <c r="V487" s="1">
        <v>31.15</v>
      </c>
      <c r="W487" s="1">
        <v>31.15</v>
      </c>
      <c r="X487" s="1">
        <v>31.15</v>
      </c>
      <c r="Y487" s="1">
        <v>502</v>
      </c>
    </row>
    <row r="488" spans="1:25">
      <c r="A488" s="1" t="s">
        <v>3070</v>
      </c>
      <c r="B488" s="1" t="s">
        <v>3071</v>
      </c>
      <c r="C488" s="1" t="s">
        <v>3073</v>
      </c>
      <c r="D488" s="1" t="str">
        <f t="shared" si="14"/>
        <v>22036 ERBA (CO)</v>
      </c>
      <c r="E488" s="1">
        <v>22036</v>
      </c>
      <c r="F488" s="1" t="s">
        <v>3074</v>
      </c>
      <c r="G488" s="1" t="s">
        <v>12658</v>
      </c>
      <c r="H488" s="1" t="s">
        <v>12659</v>
      </c>
      <c r="I488" s="1">
        <v>2854930134</v>
      </c>
      <c r="J488" s="5" t="str">
        <f t="shared" si="15"/>
        <v>02854930134</v>
      </c>
      <c r="K488" s="1" t="s">
        <v>28</v>
      </c>
      <c r="L488" s="1" t="s">
        <v>45</v>
      </c>
      <c r="M488" s="1" t="s">
        <v>3072</v>
      </c>
      <c r="N488" s="1" t="s">
        <v>3075</v>
      </c>
      <c r="P488" s="1" t="s">
        <v>3076</v>
      </c>
      <c r="Q488" s="1" t="s">
        <v>25</v>
      </c>
      <c r="R488" s="1" t="s">
        <v>12657</v>
      </c>
      <c r="S488" s="1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">
        <v>503</v>
      </c>
    </row>
    <row r="489" spans="1:25">
      <c r="A489" s="1" t="s">
        <v>3077</v>
      </c>
      <c r="B489" s="1" t="s">
        <v>11658</v>
      </c>
      <c r="C489" s="1" t="s">
        <v>3079</v>
      </c>
      <c r="D489" s="1" t="str">
        <f t="shared" si="14"/>
        <v>3100 FROSINONE (FR)</v>
      </c>
      <c r="E489" s="1">
        <v>3100</v>
      </c>
      <c r="F489" s="1" t="s">
        <v>3080</v>
      </c>
      <c r="G489" s="1" t="s">
        <v>12787</v>
      </c>
      <c r="H489" s="1" t="s">
        <v>12778</v>
      </c>
      <c r="I489" s="1">
        <v>1846680609</v>
      </c>
      <c r="J489" s="5" t="str">
        <f t="shared" si="15"/>
        <v>01846680609</v>
      </c>
      <c r="K489" s="1" t="s">
        <v>28</v>
      </c>
      <c r="L489" s="1" t="s">
        <v>395</v>
      </c>
      <c r="M489" s="1" t="s">
        <v>3078</v>
      </c>
      <c r="N489" s="1" t="s">
        <v>3081</v>
      </c>
      <c r="P489" s="1" t="s">
        <v>3082</v>
      </c>
      <c r="Q489" s="1" t="s">
        <v>25</v>
      </c>
      <c r="R489" s="1" t="s">
        <v>12657</v>
      </c>
      <c r="S489" s="1">
        <v>0</v>
      </c>
      <c r="T489" s="1">
        <v>292.5</v>
      </c>
      <c r="U489" s="1">
        <v>0</v>
      </c>
      <c r="V489" s="1">
        <v>0</v>
      </c>
      <c r="W489" s="1">
        <v>0</v>
      </c>
      <c r="X489" s="1">
        <v>0</v>
      </c>
      <c r="Y489" s="1">
        <v>504</v>
      </c>
    </row>
    <row r="490" spans="1:25">
      <c r="A490" s="1" t="s">
        <v>3083</v>
      </c>
      <c r="B490" s="1" t="s">
        <v>3084</v>
      </c>
      <c r="C490" s="1" t="s">
        <v>3086</v>
      </c>
      <c r="D490" s="1" t="str">
        <f t="shared" si="14"/>
        <v>19038 SARZANA (SP)</v>
      </c>
      <c r="E490" s="1">
        <v>19038</v>
      </c>
      <c r="F490" s="1" t="s">
        <v>230</v>
      </c>
      <c r="G490" s="1" t="s">
        <v>12684</v>
      </c>
      <c r="H490" s="1" t="s">
        <v>12675</v>
      </c>
      <c r="I490" s="1">
        <v>712710110</v>
      </c>
      <c r="J490" s="5" t="str">
        <f t="shared" si="15"/>
        <v>0712710110</v>
      </c>
      <c r="K490" s="1" t="s">
        <v>28</v>
      </c>
      <c r="L490" s="1" t="s">
        <v>45</v>
      </c>
      <c r="M490" s="1" t="s">
        <v>3085</v>
      </c>
      <c r="N490" s="1" t="s">
        <v>3087</v>
      </c>
      <c r="P490" s="1" t="s">
        <v>3088</v>
      </c>
      <c r="Q490" s="1" t="s">
        <v>25</v>
      </c>
      <c r="R490" s="1" t="s">
        <v>12657</v>
      </c>
      <c r="S490" s="1">
        <v>0</v>
      </c>
      <c r="T490" s="3">
        <v>5236.3999999999996</v>
      </c>
      <c r="U490" s="1">
        <v>0</v>
      </c>
      <c r="V490" s="1">
        <v>0</v>
      </c>
      <c r="W490" s="1">
        <v>0</v>
      </c>
      <c r="X490" s="1">
        <v>0</v>
      </c>
      <c r="Y490" s="1">
        <v>505</v>
      </c>
    </row>
    <row r="491" spans="1:25">
      <c r="A491" s="1" t="s">
        <v>3089</v>
      </c>
      <c r="B491" s="1" t="s">
        <v>1583</v>
      </c>
      <c r="C491" s="1" t="s">
        <v>3091</v>
      </c>
      <c r="D491" s="1" t="str">
        <f t="shared" si="14"/>
        <v>47100 FORLI' (FC)</v>
      </c>
      <c r="E491" s="1">
        <v>47100</v>
      </c>
      <c r="F491" s="1" t="s">
        <v>1667</v>
      </c>
      <c r="G491" s="1" t="s">
        <v>12742</v>
      </c>
      <c r="H491" s="1" t="s">
        <v>12727</v>
      </c>
      <c r="I491" s="1">
        <v>124630401</v>
      </c>
      <c r="J491" s="5" t="str">
        <f t="shared" si="15"/>
        <v>0124630401</v>
      </c>
      <c r="K491" s="1" t="s">
        <v>12660</v>
      </c>
      <c r="L491" s="1" t="s">
        <v>12663</v>
      </c>
      <c r="M491" s="1" t="s">
        <v>3090</v>
      </c>
      <c r="N491" s="1" t="s">
        <v>3092</v>
      </c>
      <c r="P491" s="1" t="s">
        <v>3093</v>
      </c>
      <c r="Q491" s="1" t="s">
        <v>25</v>
      </c>
      <c r="R491" s="1" t="s">
        <v>12657</v>
      </c>
      <c r="S491" s="1">
        <v>0</v>
      </c>
      <c r="T491" s="3">
        <v>41969.19</v>
      </c>
      <c r="U491" s="1">
        <v>13.98</v>
      </c>
      <c r="V491" s="1">
        <v>13.98</v>
      </c>
      <c r="W491" s="1">
        <v>13.98</v>
      </c>
      <c r="X491" s="1">
        <v>13.98</v>
      </c>
      <c r="Y491" s="1">
        <v>506</v>
      </c>
    </row>
    <row r="492" spans="1:25">
      <c r="A492" s="1" t="s">
        <v>3094</v>
      </c>
      <c r="B492" s="1" t="s">
        <v>3095</v>
      </c>
      <c r="C492" s="1" t="s">
        <v>3097</v>
      </c>
      <c r="D492" s="1" t="str">
        <f t="shared" si="14"/>
        <v>20100 MILANO (MI)</v>
      </c>
      <c r="E492" s="1">
        <v>20100</v>
      </c>
      <c r="F492" s="1" t="s">
        <v>103</v>
      </c>
      <c r="G492" s="1" t="s">
        <v>12655</v>
      </c>
      <c r="H492" s="1" t="s">
        <v>12664</v>
      </c>
      <c r="I492" s="1">
        <v>8919050156</v>
      </c>
      <c r="J492" s="5" t="str">
        <f t="shared" si="15"/>
        <v>08919050156</v>
      </c>
      <c r="K492" s="1" t="s">
        <v>28</v>
      </c>
      <c r="L492" s="1" t="s">
        <v>45</v>
      </c>
      <c r="M492" s="1" t="s">
        <v>3096</v>
      </c>
      <c r="N492" s="1" t="s">
        <v>3098</v>
      </c>
      <c r="P492" s="1" t="s">
        <v>3099</v>
      </c>
      <c r="Q492" s="1" t="s">
        <v>25</v>
      </c>
      <c r="R492" s="1" t="s">
        <v>12657</v>
      </c>
      <c r="S492" s="1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">
        <v>507</v>
      </c>
    </row>
    <row r="493" spans="1:25">
      <c r="A493" s="1" t="s">
        <v>3100</v>
      </c>
      <c r="B493" s="1" t="s">
        <v>3101</v>
      </c>
      <c r="C493" s="1" t="s">
        <v>3103</v>
      </c>
      <c r="D493" s="1" t="str">
        <f t="shared" si="14"/>
        <v>16142 GENOVA (GE)</v>
      </c>
      <c r="E493" s="1">
        <v>16142</v>
      </c>
      <c r="F493" s="1" t="s">
        <v>137</v>
      </c>
      <c r="G493" s="1" t="s">
        <v>12674</v>
      </c>
      <c r="H493" s="1" t="s">
        <v>12675</v>
      </c>
      <c r="I493" s="1">
        <v>1157460104</v>
      </c>
      <c r="J493" s="5" t="str">
        <f t="shared" si="15"/>
        <v>01157460104</v>
      </c>
      <c r="K493" s="1" t="s">
        <v>12660</v>
      </c>
      <c r="L493" s="1" t="s">
        <v>12663</v>
      </c>
      <c r="M493" s="1" t="s">
        <v>3102</v>
      </c>
      <c r="N493" s="1" t="s">
        <v>3104</v>
      </c>
      <c r="P493" s="1" t="s">
        <v>3105</v>
      </c>
      <c r="Q493" s="1" t="s">
        <v>25</v>
      </c>
      <c r="R493" s="1" t="s">
        <v>12657</v>
      </c>
      <c r="S493" s="1">
        <v>0</v>
      </c>
      <c r="T493" s="3">
        <v>21662.03</v>
      </c>
      <c r="U493" s="1">
        <v>25.3</v>
      </c>
      <c r="V493" s="1">
        <v>25.3</v>
      </c>
      <c r="W493" s="1">
        <v>25.3</v>
      </c>
      <c r="X493" s="1">
        <v>25.3</v>
      </c>
      <c r="Y493" s="1">
        <v>508</v>
      </c>
    </row>
    <row r="494" spans="1:25">
      <c r="A494" s="1" t="s">
        <v>3106</v>
      </c>
      <c r="B494" s="1" t="s">
        <v>3107</v>
      </c>
      <c r="C494" s="1" t="s">
        <v>3109</v>
      </c>
      <c r="D494" s="1" t="str">
        <f t="shared" si="14"/>
        <v>80020 CASAVATORE (NA)</v>
      </c>
      <c r="E494" s="1">
        <v>80020</v>
      </c>
      <c r="F494" s="1" t="s">
        <v>650</v>
      </c>
      <c r="G494" s="1" t="s">
        <v>12702</v>
      </c>
      <c r="H494" s="1" t="s">
        <v>12656</v>
      </c>
      <c r="I494" s="1">
        <v>6501821216</v>
      </c>
      <c r="J494" s="5" t="str">
        <f t="shared" si="15"/>
        <v>06501821216</v>
      </c>
      <c r="K494" s="1" t="s">
        <v>28</v>
      </c>
      <c r="L494" s="1" t="s">
        <v>45</v>
      </c>
      <c r="M494" s="1" t="s">
        <v>3108</v>
      </c>
      <c r="N494" s="1" t="s">
        <v>3110</v>
      </c>
      <c r="P494" s="1" t="s">
        <v>3111</v>
      </c>
      <c r="Q494" s="1" t="s">
        <v>25</v>
      </c>
      <c r="R494" s="1" t="s">
        <v>12657</v>
      </c>
      <c r="S494" s="1">
        <v>0</v>
      </c>
      <c r="T494" s="3">
        <v>1188.6300000000001</v>
      </c>
      <c r="U494" s="1">
        <v>0</v>
      </c>
      <c r="V494" s="1">
        <v>0</v>
      </c>
      <c r="W494" s="1">
        <v>0</v>
      </c>
      <c r="X494" s="1">
        <v>0</v>
      </c>
      <c r="Y494" s="1">
        <v>509</v>
      </c>
    </row>
    <row r="495" spans="1:25">
      <c r="A495" s="1" t="s">
        <v>3112</v>
      </c>
      <c r="B495" s="1" t="s">
        <v>3113</v>
      </c>
      <c r="C495" s="1" t="s">
        <v>3115</v>
      </c>
      <c r="D495" s="1" t="str">
        <f t="shared" si="14"/>
        <v>80040 SAN SEBASTIANO AL VESUVIO (NA)</v>
      </c>
      <c r="E495" s="1">
        <v>80040</v>
      </c>
      <c r="F495" s="1" t="s">
        <v>3116</v>
      </c>
      <c r="G495" s="1" t="s">
        <v>12702</v>
      </c>
      <c r="H495" s="1" t="s">
        <v>12656</v>
      </c>
      <c r="I495" s="1">
        <v>5597831212</v>
      </c>
      <c r="J495" s="5" t="str">
        <f t="shared" si="15"/>
        <v>05597831212</v>
      </c>
      <c r="K495" s="1" t="s">
        <v>28</v>
      </c>
      <c r="L495" s="1" t="s">
        <v>45</v>
      </c>
      <c r="M495" s="1" t="s">
        <v>3114</v>
      </c>
      <c r="N495" s="1" t="s">
        <v>3117</v>
      </c>
      <c r="P495" s="1" t="s">
        <v>3118</v>
      </c>
      <c r="Q495" s="1" t="s">
        <v>25</v>
      </c>
      <c r="R495" s="1" t="s">
        <v>12657</v>
      </c>
      <c r="S495" s="1">
        <v>0</v>
      </c>
      <c r="T495" s="3">
        <v>1867.5</v>
      </c>
      <c r="U495" s="1">
        <v>0</v>
      </c>
      <c r="V495" s="1">
        <v>0</v>
      </c>
      <c r="W495" s="1">
        <v>0</v>
      </c>
      <c r="X495" s="1">
        <v>0</v>
      </c>
      <c r="Y495" s="1">
        <v>510</v>
      </c>
    </row>
    <row r="496" spans="1:25">
      <c r="A496" s="1" t="s">
        <v>3119</v>
      </c>
      <c r="B496" s="1" t="s">
        <v>3120</v>
      </c>
      <c r="C496" s="1" t="s">
        <v>3122</v>
      </c>
      <c r="D496" s="1" t="str">
        <f t="shared" si="14"/>
        <v>36100 VICENZA (VI)</v>
      </c>
      <c r="E496" s="1">
        <v>36100</v>
      </c>
      <c r="F496" s="1" t="s">
        <v>3123</v>
      </c>
      <c r="G496" s="1" t="s">
        <v>12741</v>
      </c>
      <c r="H496" s="1" t="s">
        <v>12671</v>
      </c>
      <c r="I496" s="1">
        <v>800000242</v>
      </c>
      <c r="J496" s="5" t="str">
        <f t="shared" si="15"/>
        <v>0800000242</v>
      </c>
      <c r="K496" s="1" t="s">
        <v>28</v>
      </c>
      <c r="L496" s="1" t="s">
        <v>45</v>
      </c>
      <c r="M496" s="1" t="s">
        <v>3121</v>
      </c>
      <c r="N496" s="1" t="s">
        <v>3124</v>
      </c>
      <c r="P496" s="1" t="s">
        <v>3125</v>
      </c>
      <c r="Q496" s="1" t="s">
        <v>25</v>
      </c>
      <c r="R496" s="1" t="s">
        <v>12657</v>
      </c>
      <c r="S496" s="1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">
        <v>511</v>
      </c>
    </row>
    <row r="497" spans="1:25">
      <c r="A497" s="1" t="s">
        <v>3126</v>
      </c>
      <c r="B497" s="1" t="s">
        <v>3127</v>
      </c>
      <c r="C497" s="1" t="s">
        <v>3129</v>
      </c>
      <c r="D497" s="1" t="str">
        <f t="shared" si="14"/>
        <v>20016 PERO (MI)</v>
      </c>
      <c r="E497" s="1">
        <v>20016</v>
      </c>
      <c r="F497" s="1" t="s">
        <v>222</v>
      </c>
      <c r="G497" s="1" t="s">
        <v>12655</v>
      </c>
      <c r="H497" s="1" t="s">
        <v>12680</v>
      </c>
      <c r="I497" s="1">
        <v>5157730960</v>
      </c>
      <c r="J497" s="5" t="str">
        <f t="shared" si="15"/>
        <v>05157730960</v>
      </c>
      <c r="K497" s="1" t="s">
        <v>12676</v>
      </c>
      <c r="L497" s="1" t="s">
        <v>12677</v>
      </c>
      <c r="M497" s="1" t="s">
        <v>3128</v>
      </c>
      <c r="N497" s="1" t="s">
        <v>3130</v>
      </c>
      <c r="P497" s="1" t="s">
        <v>3131</v>
      </c>
      <c r="Q497" s="1" t="s">
        <v>25</v>
      </c>
      <c r="R497" s="1" t="s">
        <v>12657</v>
      </c>
      <c r="S497" s="1">
        <v>0</v>
      </c>
      <c r="T497" s="3">
        <v>32432.51</v>
      </c>
      <c r="U497" s="1">
        <v>166.14</v>
      </c>
      <c r="V497" s="1">
        <v>166.14</v>
      </c>
      <c r="W497" s="1">
        <v>166.14</v>
      </c>
      <c r="X497" s="1">
        <v>166.14</v>
      </c>
      <c r="Y497" s="1">
        <v>512</v>
      </c>
    </row>
    <row r="498" spans="1:25">
      <c r="A498" s="1" t="s">
        <v>3132</v>
      </c>
      <c r="B498" s="1" t="s">
        <v>3133</v>
      </c>
      <c r="C498" s="1" t="s">
        <v>3135</v>
      </c>
      <c r="D498" s="1" t="str">
        <f t="shared" si="14"/>
        <v>29015 CASTEL SAN GIOVANNI (PC)</v>
      </c>
      <c r="E498" s="1">
        <v>29015</v>
      </c>
      <c r="F498" s="1" t="s">
        <v>3136</v>
      </c>
      <c r="G498" s="1" t="s">
        <v>12726</v>
      </c>
      <c r="H498" s="1" t="s">
        <v>12727</v>
      </c>
      <c r="I498" s="1">
        <v>754610335</v>
      </c>
      <c r="J498" s="5" t="str">
        <f t="shared" si="15"/>
        <v>0754610335</v>
      </c>
      <c r="K498" s="1" t="s">
        <v>28</v>
      </c>
      <c r="L498" s="1" t="s">
        <v>45</v>
      </c>
      <c r="M498" s="1" t="s">
        <v>3134</v>
      </c>
      <c r="N498" s="1" t="s">
        <v>3137</v>
      </c>
      <c r="P498" s="1" t="s">
        <v>3138</v>
      </c>
      <c r="Q498" s="1" t="s">
        <v>25</v>
      </c>
      <c r="R498" s="1" t="s">
        <v>12657</v>
      </c>
      <c r="S498" s="1">
        <v>0</v>
      </c>
      <c r="T498" s="3">
        <v>16909.46</v>
      </c>
      <c r="U498" s="3">
        <v>14093.6</v>
      </c>
      <c r="V498" s="3">
        <v>14093.6</v>
      </c>
      <c r="W498" s="3">
        <v>14093.6</v>
      </c>
      <c r="X498" s="3">
        <v>14093.6</v>
      </c>
      <c r="Y498" s="1">
        <v>513</v>
      </c>
    </row>
    <row r="499" spans="1:25">
      <c r="A499" s="1" t="s">
        <v>3139</v>
      </c>
      <c r="B499" s="1" t="s">
        <v>3140</v>
      </c>
      <c r="C499" s="1" t="s">
        <v>3142</v>
      </c>
      <c r="D499" s="1" t="str">
        <f t="shared" si="14"/>
        <v>35127 PADOVA (PD)</v>
      </c>
      <c r="E499" s="1">
        <v>35127</v>
      </c>
      <c r="F499" s="1" t="s">
        <v>943</v>
      </c>
      <c r="G499" s="1" t="s">
        <v>12691</v>
      </c>
      <c r="H499" s="1" t="s">
        <v>12656</v>
      </c>
      <c r="I499" s="1">
        <v>64740285</v>
      </c>
      <c r="J499" s="5" t="str">
        <f t="shared" si="15"/>
        <v>064740285</v>
      </c>
      <c r="K499" s="1" t="s">
        <v>28</v>
      </c>
      <c r="L499" s="1" t="s">
        <v>45</v>
      </c>
      <c r="M499" s="1" t="s">
        <v>3141</v>
      </c>
      <c r="N499" s="1" t="s">
        <v>3143</v>
      </c>
      <c r="P499" s="1" t="s">
        <v>3144</v>
      </c>
      <c r="Q499" s="1" t="s">
        <v>25</v>
      </c>
      <c r="R499" s="1" t="s">
        <v>12657</v>
      </c>
      <c r="S499" s="1">
        <v>0</v>
      </c>
      <c r="T499" s="3">
        <v>10967.04</v>
      </c>
      <c r="U499" s="1">
        <v>0</v>
      </c>
      <c r="V499" s="1">
        <v>0</v>
      </c>
      <c r="W499" s="1">
        <v>0</v>
      </c>
      <c r="X499" s="1">
        <v>0</v>
      </c>
      <c r="Y499" s="1">
        <v>514</v>
      </c>
    </row>
    <row r="500" spans="1:25">
      <c r="A500" s="1" t="s">
        <v>3145</v>
      </c>
      <c r="B500" s="1" t="s">
        <v>3146</v>
      </c>
      <c r="C500" s="1" t="s">
        <v>11659</v>
      </c>
      <c r="D500" s="1" t="str">
        <f t="shared" si="14"/>
        <v>80013 CASALNUOVO DI NAPOLI (NA)</v>
      </c>
      <c r="E500" s="1">
        <v>80013</v>
      </c>
      <c r="F500" s="1" t="s">
        <v>3148</v>
      </c>
      <c r="G500" s="1" t="s">
        <v>12702</v>
      </c>
      <c r="H500" s="1" t="s">
        <v>12656</v>
      </c>
      <c r="I500" s="1">
        <v>6487091214</v>
      </c>
      <c r="J500" s="5" t="str">
        <f t="shared" si="15"/>
        <v>06487091214</v>
      </c>
      <c r="K500" s="1" t="s">
        <v>28</v>
      </c>
      <c r="L500" s="1" t="s">
        <v>29</v>
      </c>
      <c r="M500" s="1" t="s">
        <v>3147</v>
      </c>
      <c r="N500" s="1" t="s">
        <v>3149</v>
      </c>
      <c r="P500" s="1" t="s">
        <v>3150</v>
      </c>
      <c r="Q500" s="1" t="s">
        <v>25</v>
      </c>
      <c r="R500" s="1" t="s">
        <v>12657</v>
      </c>
      <c r="S500" s="1">
        <v>0</v>
      </c>
      <c r="T500" s="3">
        <v>142715.01999999999</v>
      </c>
      <c r="U500" s="1">
        <v>0</v>
      </c>
      <c r="V500" s="1">
        <v>0</v>
      </c>
      <c r="W500" s="1">
        <v>0</v>
      </c>
      <c r="X500" s="1">
        <v>0</v>
      </c>
      <c r="Y500" s="1">
        <v>515</v>
      </c>
    </row>
    <row r="501" spans="1:25">
      <c r="A501" s="1" t="s">
        <v>3151</v>
      </c>
      <c r="B501" s="1" t="s">
        <v>3152</v>
      </c>
      <c r="C501" s="1" t="s">
        <v>11660</v>
      </c>
      <c r="D501" s="1" t="str">
        <f t="shared" si="14"/>
        <v>81100 CASERTA (CE)</v>
      </c>
      <c r="E501" s="1">
        <v>81100</v>
      </c>
      <c r="F501" s="1" t="s">
        <v>3154</v>
      </c>
      <c r="G501" s="1" t="s">
        <v>12788</v>
      </c>
      <c r="H501" s="1" t="s">
        <v>12789</v>
      </c>
      <c r="I501" s="1">
        <v>1608970610</v>
      </c>
      <c r="J501" s="5" t="str">
        <f t="shared" si="15"/>
        <v>01608970610</v>
      </c>
      <c r="K501" s="1" t="s">
        <v>12699</v>
      </c>
      <c r="L501" s="1" t="s">
        <v>12677</v>
      </c>
      <c r="M501" s="1" t="s">
        <v>3153</v>
      </c>
      <c r="N501" s="1" t="s">
        <v>3155</v>
      </c>
      <c r="P501" s="1" t="s">
        <v>3156</v>
      </c>
      <c r="Q501" s="1" t="s">
        <v>25</v>
      </c>
      <c r="R501" s="1" t="s">
        <v>12657</v>
      </c>
      <c r="S501" s="1">
        <v>0</v>
      </c>
      <c r="T501" s="3">
        <v>55152.61</v>
      </c>
      <c r="U501" s="1">
        <v>0</v>
      </c>
      <c r="V501" s="1">
        <v>0</v>
      </c>
      <c r="W501" s="1">
        <v>0</v>
      </c>
      <c r="X501" s="1">
        <v>0</v>
      </c>
      <c r="Y501" s="1">
        <v>516</v>
      </c>
    </row>
    <row r="502" spans="1:25">
      <c r="A502" s="1" t="s">
        <v>3157</v>
      </c>
      <c r="B502" s="1" t="s">
        <v>3158</v>
      </c>
      <c r="C502" s="1" t="s">
        <v>3160</v>
      </c>
      <c r="D502" s="1" t="str">
        <f t="shared" si="14"/>
        <v>20151 MILANO (MI)</v>
      </c>
      <c r="E502" s="1">
        <v>20151</v>
      </c>
      <c r="F502" s="1" t="s">
        <v>103</v>
      </c>
      <c r="G502" s="1" t="s">
        <v>12655</v>
      </c>
      <c r="H502" s="1" t="s">
        <v>12664</v>
      </c>
      <c r="I502" s="1">
        <v>3752850960</v>
      </c>
      <c r="J502" s="5" t="str">
        <f t="shared" si="15"/>
        <v>03752850960</v>
      </c>
      <c r="K502" s="1" t="s">
        <v>28</v>
      </c>
      <c r="L502" s="1" t="s">
        <v>45</v>
      </c>
      <c r="M502" s="1" t="s">
        <v>3159</v>
      </c>
      <c r="N502" s="1" t="s">
        <v>3161</v>
      </c>
      <c r="P502" s="1" t="s">
        <v>3162</v>
      </c>
      <c r="Q502" s="1" t="s">
        <v>25</v>
      </c>
      <c r="R502" s="1" t="s">
        <v>12657</v>
      </c>
      <c r="S502" s="1">
        <v>0</v>
      </c>
      <c r="T502" s="3">
        <v>6878.28</v>
      </c>
      <c r="U502" s="1">
        <v>0</v>
      </c>
      <c r="V502" s="1">
        <v>0</v>
      </c>
      <c r="W502" s="1">
        <v>0</v>
      </c>
      <c r="X502" s="1">
        <v>0</v>
      </c>
      <c r="Y502" s="1">
        <v>517</v>
      </c>
    </row>
    <row r="503" spans="1:25">
      <c r="A503" s="1" t="s">
        <v>3163</v>
      </c>
      <c r="B503" s="1" t="s">
        <v>3164</v>
      </c>
      <c r="C503" s="1" t="s">
        <v>3166</v>
      </c>
      <c r="D503" s="1" t="str">
        <f t="shared" si="14"/>
        <v>31048 SAN BIAGIO DI CALLALTA (TV)</v>
      </c>
      <c r="E503" s="1">
        <v>31048</v>
      </c>
      <c r="F503" s="1" t="s">
        <v>3167</v>
      </c>
      <c r="G503" s="1" t="s">
        <v>12733</v>
      </c>
      <c r="H503" s="1" t="s">
        <v>12656</v>
      </c>
      <c r="I503" s="1">
        <v>3719530267</v>
      </c>
      <c r="J503" s="5" t="str">
        <f t="shared" si="15"/>
        <v>03719530267</v>
      </c>
      <c r="K503" s="1" t="s">
        <v>28</v>
      </c>
      <c r="L503" s="1" t="s">
        <v>45</v>
      </c>
      <c r="M503" s="1" t="s">
        <v>3165</v>
      </c>
      <c r="N503" s="1" t="s">
        <v>3168</v>
      </c>
      <c r="P503" s="1" t="s">
        <v>3169</v>
      </c>
      <c r="Q503" s="1" t="s">
        <v>25</v>
      </c>
      <c r="R503" s="1" t="s">
        <v>12657</v>
      </c>
      <c r="S503" s="1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">
        <v>518</v>
      </c>
    </row>
    <row r="504" spans="1:25">
      <c r="A504" s="1" t="s">
        <v>3170</v>
      </c>
      <c r="B504" s="1" t="s">
        <v>3171</v>
      </c>
      <c r="C504" s="1" t="s">
        <v>3173</v>
      </c>
      <c r="D504" s="1" t="str">
        <f t="shared" si="14"/>
        <v>28041 ARONA (NO)</v>
      </c>
      <c r="E504" s="1">
        <v>28041</v>
      </c>
      <c r="F504" s="1" t="s">
        <v>1648</v>
      </c>
      <c r="G504" s="1" t="s">
        <v>12683</v>
      </c>
      <c r="H504" s="1" t="s">
        <v>12694</v>
      </c>
      <c r="I504" s="1">
        <v>2244400038</v>
      </c>
      <c r="J504" s="5" t="str">
        <f t="shared" si="15"/>
        <v>02244400038</v>
      </c>
      <c r="K504" s="1" t="s">
        <v>12660</v>
      </c>
      <c r="L504" s="1" t="s">
        <v>12661</v>
      </c>
      <c r="M504" s="1" t="s">
        <v>3172</v>
      </c>
      <c r="N504" s="1" t="s">
        <v>3174</v>
      </c>
      <c r="P504" s="1" t="s">
        <v>12790</v>
      </c>
      <c r="Q504" s="1" t="s">
        <v>25</v>
      </c>
      <c r="R504" s="1" t="s">
        <v>12657</v>
      </c>
      <c r="S504" s="1">
        <v>0</v>
      </c>
      <c r="T504" s="3">
        <v>1060766.1000000001</v>
      </c>
      <c r="U504" s="1">
        <v>0</v>
      </c>
      <c r="V504" s="1">
        <v>0</v>
      </c>
      <c r="W504" s="1">
        <v>0</v>
      </c>
      <c r="X504" s="1">
        <v>0</v>
      </c>
      <c r="Y504" s="1">
        <v>519</v>
      </c>
    </row>
    <row r="505" spans="1:25">
      <c r="A505" s="1" t="s">
        <v>3175</v>
      </c>
      <c r="B505" s="1" t="s">
        <v>3176</v>
      </c>
      <c r="C505" s="1" t="s">
        <v>3178</v>
      </c>
      <c r="D505" s="1" t="str">
        <f t="shared" si="14"/>
        <v>20037 PADERNO DUGNANO (MI)</v>
      </c>
      <c r="E505" s="1">
        <v>20037</v>
      </c>
      <c r="F505" s="1" t="s">
        <v>1538</v>
      </c>
      <c r="G505" s="1" t="s">
        <v>12655</v>
      </c>
      <c r="H505" s="1" t="s">
        <v>12664</v>
      </c>
      <c r="I505" s="1">
        <v>6156310960</v>
      </c>
      <c r="J505" s="5" t="str">
        <f t="shared" si="15"/>
        <v>06156310960</v>
      </c>
      <c r="K505" s="1" t="s">
        <v>28</v>
      </c>
      <c r="L505" s="1" t="s">
        <v>45</v>
      </c>
      <c r="M505" s="1" t="s">
        <v>3177</v>
      </c>
      <c r="N505" s="1" t="s">
        <v>3179</v>
      </c>
      <c r="P505" s="1" t="s">
        <v>3180</v>
      </c>
      <c r="Q505" s="1" t="s">
        <v>25</v>
      </c>
      <c r="R505" s="1" t="s">
        <v>12657</v>
      </c>
      <c r="S505" s="1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">
        <v>520</v>
      </c>
    </row>
    <row r="506" spans="1:25">
      <c r="A506" s="1" t="s">
        <v>3181</v>
      </c>
      <c r="B506" s="1" t="s">
        <v>3182</v>
      </c>
      <c r="C506" s="1" t="s">
        <v>3184</v>
      </c>
      <c r="D506" s="1" t="str">
        <f t="shared" si="14"/>
        <v>41122 MODENA (MO)</v>
      </c>
      <c r="E506" s="1">
        <v>41122</v>
      </c>
      <c r="F506" s="1" t="s">
        <v>1947</v>
      </c>
      <c r="G506" s="1" t="s">
        <v>12746</v>
      </c>
      <c r="H506" s="1" t="s">
        <v>12727</v>
      </c>
      <c r="I506" s="1">
        <v>1993770369</v>
      </c>
      <c r="J506" s="5" t="str">
        <f t="shared" si="15"/>
        <v>01993770369</v>
      </c>
      <c r="K506" s="1" t="s">
        <v>28</v>
      </c>
      <c r="L506" s="1" t="s">
        <v>45</v>
      </c>
      <c r="M506" s="1" t="s">
        <v>3183</v>
      </c>
      <c r="N506" s="1" t="s">
        <v>3185</v>
      </c>
      <c r="P506" s="1" t="s">
        <v>3186</v>
      </c>
      <c r="Q506" s="1" t="s">
        <v>25</v>
      </c>
      <c r="R506" s="1" t="s">
        <v>12657</v>
      </c>
      <c r="S506" s="1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">
        <v>521</v>
      </c>
    </row>
    <row r="507" spans="1:25">
      <c r="A507" s="1" t="s">
        <v>3187</v>
      </c>
      <c r="B507" s="1" t="s">
        <v>3188</v>
      </c>
      <c r="C507" s="1" t="s">
        <v>3190</v>
      </c>
      <c r="D507" s="1" t="str">
        <f t="shared" si="14"/>
        <v>75025 POLICORO (MT)</v>
      </c>
      <c r="E507" s="1">
        <v>75025</v>
      </c>
      <c r="F507" s="1" t="s">
        <v>3191</v>
      </c>
      <c r="G507" s="1" t="s">
        <v>12791</v>
      </c>
      <c r="H507" s="1" t="s">
        <v>12656</v>
      </c>
      <c r="I507" s="1">
        <v>1037180773</v>
      </c>
      <c r="J507" s="5" t="str">
        <f t="shared" si="15"/>
        <v>01037180773</v>
      </c>
      <c r="K507" s="1" t="s">
        <v>28</v>
      </c>
      <c r="L507" s="1" t="s">
        <v>45</v>
      </c>
      <c r="M507" s="1" t="s">
        <v>3189</v>
      </c>
      <c r="N507" s="1" t="s">
        <v>3192</v>
      </c>
      <c r="P507" s="1" t="s">
        <v>3193</v>
      </c>
      <c r="Q507" s="1" t="s">
        <v>25</v>
      </c>
      <c r="R507" s="1" t="s">
        <v>12657</v>
      </c>
      <c r="S507" s="1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">
        <v>522</v>
      </c>
    </row>
    <row r="508" spans="1:25">
      <c r="A508" s="1" t="s">
        <v>3194</v>
      </c>
      <c r="B508" s="1" t="s">
        <v>3195</v>
      </c>
      <c r="C508" s="1" t="s">
        <v>3197</v>
      </c>
      <c r="D508" s="1" t="str">
        <f t="shared" si="14"/>
        <v>26022 CASTELVERDE (CR)</v>
      </c>
      <c r="E508" s="1">
        <v>26022</v>
      </c>
      <c r="F508" s="1" t="s">
        <v>2684</v>
      </c>
      <c r="G508" s="1" t="s">
        <v>12678</v>
      </c>
      <c r="H508" s="1" t="s">
        <v>12664</v>
      </c>
      <c r="I508" s="1">
        <v>1503670190</v>
      </c>
      <c r="J508" s="5" t="str">
        <f t="shared" si="15"/>
        <v>01503670190</v>
      </c>
      <c r="K508" s="1" t="s">
        <v>28</v>
      </c>
      <c r="L508" s="1" t="s">
        <v>45</v>
      </c>
      <c r="M508" s="1" t="s">
        <v>3196</v>
      </c>
      <c r="N508" s="1" t="s">
        <v>2685</v>
      </c>
      <c r="Q508" s="1" t="s">
        <v>25</v>
      </c>
      <c r="R508" s="1" t="s">
        <v>12657</v>
      </c>
      <c r="S508" s="1">
        <v>0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">
        <v>523</v>
      </c>
    </row>
    <row r="509" spans="1:25">
      <c r="A509" s="1" t="s">
        <v>3198</v>
      </c>
      <c r="B509" s="1" t="s">
        <v>3199</v>
      </c>
      <c r="C509" s="1" t="s">
        <v>3201</v>
      </c>
      <c r="D509" s="1" t="str">
        <f t="shared" si="14"/>
        <v>20100 MILANO (MI)</v>
      </c>
      <c r="E509" s="1">
        <v>20100</v>
      </c>
      <c r="F509" s="1" t="s">
        <v>103</v>
      </c>
      <c r="G509" s="1" t="s">
        <v>12655</v>
      </c>
      <c r="H509" s="1" t="s">
        <v>12659</v>
      </c>
      <c r="I509" s="1">
        <v>10383380150</v>
      </c>
      <c r="J509" s="5" t="str">
        <f t="shared" si="15"/>
        <v>010383380150</v>
      </c>
      <c r="K509" s="1" t="s">
        <v>28</v>
      </c>
      <c r="L509" s="1" t="s">
        <v>45</v>
      </c>
      <c r="M509" s="1" t="s">
        <v>3200</v>
      </c>
      <c r="N509" s="1" t="s">
        <v>3202</v>
      </c>
      <c r="P509" s="1" t="s">
        <v>3203</v>
      </c>
      <c r="Q509" s="1" t="s">
        <v>25</v>
      </c>
      <c r="R509" s="1" t="s">
        <v>12657</v>
      </c>
      <c r="S509" s="1">
        <v>0</v>
      </c>
      <c r="T509" s="1">
        <v>790.1</v>
      </c>
      <c r="U509" s="1">
        <v>0</v>
      </c>
      <c r="V509" s="1">
        <v>0</v>
      </c>
      <c r="W509" s="1">
        <v>0</v>
      </c>
      <c r="X509" s="1">
        <v>0</v>
      </c>
      <c r="Y509" s="1">
        <v>524</v>
      </c>
    </row>
    <row r="510" spans="1:25">
      <c r="A510" s="1" t="s">
        <v>3204</v>
      </c>
      <c r="B510" s="1" t="s">
        <v>3205</v>
      </c>
      <c r="C510" s="1" t="s">
        <v>3207</v>
      </c>
      <c r="D510" s="1" t="str">
        <f t="shared" si="14"/>
        <v>62 BRACCIANO (RM)</v>
      </c>
      <c r="E510" s="1">
        <v>62</v>
      </c>
      <c r="F510" s="1" t="s">
        <v>3208</v>
      </c>
      <c r="G510" s="1" t="s">
        <v>12712</v>
      </c>
      <c r="H510" s="1" t="s">
        <v>12778</v>
      </c>
      <c r="I510" s="1">
        <v>3598111007</v>
      </c>
      <c r="J510" s="5" t="str">
        <f t="shared" si="15"/>
        <v>03598111007</v>
      </c>
      <c r="K510" s="1" t="s">
        <v>28</v>
      </c>
      <c r="L510" s="1" t="s">
        <v>29</v>
      </c>
      <c r="M510" s="1" t="s">
        <v>3206</v>
      </c>
      <c r="N510" s="1" t="s">
        <v>3209</v>
      </c>
      <c r="P510" s="1" t="s">
        <v>3210</v>
      </c>
      <c r="Q510" s="1" t="s">
        <v>25</v>
      </c>
      <c r="R510" s="1" t="s">
        <v>12657</v>
      </c>
      <c r="S510" s="1">
        <v>0</v>
      </c>
      <c r="T510" s="3">
        <v>127807.62</v>
      </c>
      <c r="U510" s="1">
        <v>0</v>
      </c>
      <c r="V510" s="1">
        <v>0</v>
      </c>
      <c r="W510" s="1">
        <v>0</v>
      </c>
      <c r="X510" s="1">
        <v>0</v>
      </c>
      <c r="Y510" s="1">
        <v>525</v>
      </c>
    </row>
    <row r="511" spans="1:25">
      <c r="A511" s="1" t="s">
        <v>3211</v>
      </c>
      <c r="B511" s="1" t="s">
        <v>3212</v>
      </c>
      <c r="C511" s="1" t="s">
        <v>11661</v>
      </c>
      <c r="D511" s="1" t="str">
        <f t="shared" si="14"/>
        <v>80013 CASALNUOVO DI NAPOLI (NA)</v>
      </c>
      <c r="E511" s="1">
        <v>80013</v>
      </c>
      <c r="F511" s="1" t="s">
        <v>3148</v>
      </c>
      <c r="G511" s="1" t="s">
        <v>12702</v>
      </c>
      <c r="H511" s="1" t="s">
        <v>12656</v>
      </c>
      <c r="I511" s="1">
        <v>1283111217</v>
      </c>
      <c r="J511" s="5" t="str">
        <f t="shared" si="15"/>
        <v>01283111217</v>
      </c>
      <c r="K511" s="1" t="s">
        <v>28</v>
      </c>
      <c r="L511" s="1" t="s">
        <v>45</v>
      </c>
      <c r="M511" s="1" t="s">
        <v>3213</v>
      </c>
      <c r="N511" s="1" t="s">
        <v>3214</v>
      </c>
      <c r="P511" s="1" t="s">
        <v>3215</v>
      </c>
      <c r="Q511" s="1" t="s">
        <v>25</v>
      </c>
      <c r="R511" s="1" t="s">
        <v>12657</v>
      </c>
      <c r="S511" s="1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">
        <v>526</v>
      </c>
    </row>
    <row r="512" spans="1:25">
      <c r="A512" s="1" t="s">
        <v>3216</v>
      </c>
      <c r="B512" s="1" t="s">
        <v>3217</v>
      </c>
      <c r="C512" s="1" t="s">
        <v>3219</v>
      </c>
      <c r="D512" s="1" t="str">
        <f t="shared" si="14"/>
        <v>42016 GUASTALLA (RE)</v>
      </c>
      <c r="E512" s="1">
        <v>42016</v>
      </c>
      <c r="F512" s="1" t="s">
        <v>3220</v>
      </c>
      <c r="G512" s="1" t="s">
        <v>12784</v>
      </c>
      <c r="H512" s="1" t="s">
        <v>12727</v>
      </c>
      <c r="I512" s="1">
        <v>1135860359</v>
      </c>
      <c r="J512" s="5" t="str">
        <f t="shared" si="15"/>
        <v>01135860359</v>
      </c>
      <c r="K512" s="1" t="s">
        <v>28</v>
      </c>
      <c r="L512" s="1" t="s">
        <v>45</v>
      </c>
      <c r="M512" s="1" t="s">
        <v>3218</v>
      </c>
      <c r="N512" s="1" t="s">
        <v>3221</v>
      </c>
      <c r="P512" s="1" t="s">
        <v>3222</v>
      </c>
      <c r="Q512" s="1" t="s">
        <v>25</v>
      </c>
      <c r="R512" s="1" t="s">
        <v>12657</v>
      </c>
      <c r="S512" s="1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">
        <v>527</v>
      </c>
    </row>
    <row r="513" spans="1:25">
      <c r="A513" s="1" t="s">
        <v>3223</v>
      </c>
      <c r="B513" s="1" t="s">
        <v>3224</v>
      </c>
      <c r="C513" s="1" t="s">
        <v>3226</v>
      </c>
      <c r="D513" s="1" t="str">
        <f t="shared" si="14"/>
        <v>42100 REGGIO EMILIA (RE)</v>
      </c>
      <c r="E513" s="1">
        <v>42100</v>
      </c>
      <c r="F513" s="1" t="s">
        <v>3227</v>
      </c>
      <c r="G513" s="1" t="s">
        <v>12784</v>
      </c>
      <c r="H513" s="1" t="s">
        <v>12727</v>
      </c>
      <c r="I513" s="1">
        <v>2065570356</v>
      </c>
      <c r="J513" s="5" t="str">
        <f t="shared" si="15"/>
        <v>02065570356</v>
      </c>
      <c r="K513" s="1" t="s">
        <v>12660</v>
      </c>
      <c r="L513" s="1" t="s">
        <v>12677</v>
      </c>
      <c r="M513" s="1" t="s">
        <v>3225</v>
      </c>
      <c r="N513" s="1" t="s">
        <v>3228</v>
      </c>
      <c r="P513" s="1" t="s">
        <v>3229</v>
      </c>
      <c r="Q513" s="1" t="s">
        <v>25</v>
      </c>
      <c r="R513" s="1" t="s">
        <v>12657</v>
      </c>
      <c r="S513" s="1">
        <v>0</v>
      </c>
      <c r="T513" s="3">
        <v>1775.53</v>
      </c>
      <c r="U513" s="1">
        <v>87.85</v>
      </c>
      <c r="V513" s="1">
        <v>87.85</v>
      </c>
      <c r="W513" s="1">
        <v>87.85</v>
      </c>
      <c r="X513" s="1">
        <v>87.85</v>
      </c>
      <c r="Y513" s="1">
        <v>528</v>
      </c>
    </row>
    <row r="514" spans="1:25">
      <c r="A514" s="1" t="s">
        <v>3230</v>
      </c>
      <c r="B514" s="1" t="s">
        <v>3231</v>
      </c>
      <c r="C514" s="1" t="s">
        <v>3233</v>
      </c>
      <c r="D514" s="1" t="str">
        <f t="shared" si="14"/>
        <v>20090 FIZZONASCO (MI)</v>
      </c>
      <c r="E514" s="1">
        <v>20090</v>
      </c>
      <c r="F514" s="1" t="s">
        <v>3234</v>
      </c>
      <c r="G514" s="1" t="s">
        <v>12655</v>
      </c>
      <c r="H514" s="1" t="s">
        <v>12664</v>
      </c>
      <c r="I514" s="1">
        <v>4463180960</v>
      </c>
      <c r="J514" s="5" t="str">
        <f t="shared" si="15"/>
        <v>04463180960</v>
      </c>
      <c r="K514" s="1" t="s">
        <v>28</v>
      </c>
      <c r="L514" s="1" t="s">
        <v>45</v>
      </c>
      <c r="M514" s="1" t="s">
        <v>3232</v>
      </c>
      <c r="N514" s="1" t="s">
        <v>3235</v>
      </c>
      <c r="P514" s="1" t="s">
        <v>3236</v>
      </c>
      <c r="Q514" s="1" t="s">
        <v>25</v>
      </c>
      <c r="R514" s="1" t="s">
        <v>12657</v>
      </c>
      <c r="S514" s="1">
        <v>0</v>
      </c>
      <c r="T514" s="1">
        <v>117.57</v>
      </c>
      <c r="U514" s="1">
        <v>0</v>
      </c>
      <c r="V514" s="1">
        <v>0</v>
      </c>
      <c r="W514" s="1">
        <v>0</v>
      </c>
      <c r="X514" s="1">
        <v>0</v>
      </c>
      <c r="Y514" s="1">
        <v>529</v>
      </c>
    </row>
    <row r="515" spans="1:25">
      <c r="A515" s="1" t="s">
        <v>3237</v>
      </c>
      <c r="B515" s="1" t="s">
        <v>3238</v>
      </c>
      <c r="C515" s="1" t="s">
        <v>3240</v>
      </c>
      <c r="D515" s="1" t="str">
        <f t="shared" ref="D515:D578" si="16">CONCATENATE(E515," ",F515," ","(", G515,")")</f>
        <v>60131 ANCONA (AN)</v>
      </c>
      <c r="E515" s="1">
        <v>60131</v>
      </c>
      <c r="F515" s="1" t="s">
        <v>1088</v>
      </c>
      <c r="G515" s="1" t="s">
        <v>12721</v>
      </c>
      <c r="H515" s="1" t="s">
        <v>12722</v>
      </c>
      <c r="I515" s="1">
        <v>7314801007</v>
      </c>
      <c r="J515" s="5" t="str">
        <f t="shared" ref="J515:J578" si="17">CONCATENATE(0,I515)</f>
        <v>07314801007</v>
      </c>
      <c r="K515" s="1" t="s">
        <v>12699</v>
      </c>
      <c r="L515" s="1" t="s">
        <v>12677</v>
      </c>
      <c r="M515" s="1" t="s">
        <v>3239</v>
      </c>
      <c r="N515" s="1" t="s">
        <v>3241</v>
      </c>
      <c r="P515" s="1" t="s">
        <v>3242</v>
      </c>
      <c r="Q515" s="1" t="s">
        <v>25</v>
      </c>
      <c r="R515" s="1" t="s">
        <v>12657</v>
      </c>
      <c r="S515" s="1">
        <v>0</v>
      </c>
      <c r="T515" s="3">
        <v>163352.9</v>
      </c>
      <c r="U515" s="1">
        <v>0</v>
      </c>
      <c r="V515" s="1">
        <v>0</v>
      </c>
      <c r="W515" s="1">
        <v>0</v>
      </c>
      <c r="X515" s="1">
        <v>0</v>
      </c>
      <c r="Y515" s="1">
        <v>530</v>
      </c>
    </row>
    <row r="516" spans="1:25">
      <c r="A516" s="1" t="s">
        <v>3243</v>
      </c>
      <c r="B516" s="1" t="s">
        <v>3244</v>
      </c>
      <c r="C516" s="1" t="s">
        <v>3246</v>
      </c>
      <c r="D516" s="1" t="str">
        <f t="shared" si="16"/>
        <v>41049 SASSUOLO (MO)</v>
      </c>
      <c r="E516" s="1">
        <v>41049</v>
      </c>
      <c r="F516" s="1" t="s">
        <v>3036</v>
      </c>
      <c r="G516" s="1" t="s">
        <v>12746</v>
      </c>
      <c r="H516" s="1" t="s">
        <v>12727</v>
      </c>
      <c r="I516" s="1">
        <v>1535550360</v>
      </c>
      <c r="J516" s="5" t="str">
        <f t="shared" si="17"/>
        <v>01535550360</v>
      </c>
      <c r="K516" s="1" t="s">
        <v>28</v>
      </c>
      <c r="L516" s="1" t="s">
        <v>45</v>
      </c>
      <c r="M516" s="1" t="s">
        <v>3245</v>
      </c>
      <c r="N516" s="1" t="s">
        <v>3247</v>
      </c>
      <c r="P516" s="1" t="s">
        <v>3248</v>
      </c>
      <c r="Q516" s="1" t="s">
        <v>25</v>
      </c>
      <c r="R516" s="1" t="s">
        <v>12657</v>
      </c>
      <c r="S516" s="1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">
        <v>531</v>
      </c>
    </row>
    <row r="517" spans="1:25">
      <c r="A517" s="1" t="s">
        <v>3249</v>
      </c>
      <c r="B517" s="1" t="s">
        <v>3250</v>
      </c>
      <c r="C517" s="1" t="s">
        <v>3252</v>
      </c>
      <c r="D517" s="1" t="str">
        <f t="shared" si="16"/>
        <v>16039 SESTRI LEVANTE (GE)</v>
      </c>
      <c r="E517" s="1">
        <v>16039</v>
      </c>
      <c r="F517" s="1" t="s">
        <v>967</v>
      </c>
      <c r="G517" s="1" t="s">
        <v>12674</v>
      </c>
      <c r="H517" s="1" t="s">
        <v>12675</v>
      </c>
      <c r="I517" s="1">
        <v>167720994</v>
      </c>
      <c r="J517" s="5" t="str">
        <f t="shared" si="17"/>
        <v>0167720994</v>
      </c>
      <c r="K517" s="1" t="s">
        <v>12660</v>
      </c>
      <c r="L517" s="1" t="s">
        <v>12677</v>
      </c>
      <c r="M517" s="1" t="s">
        <v>3251</v>
      </c>
      <c r="N517" s="1" t="s">
        <v>3253</v>
      </c>
      <c r="P517" s="1" t="s">
        <v>3254</v>
      </c>
      <c r="Q517" s="1" t="s">
        <v>25</v>
      </c>
      <c r="R517" s="1" t="s">
        <v>12657</v>
      </c>
      <c r="S517" s="1">
        <v>0</v>
      </c>
      <c r="T517" s="3">
        <v>4519.68</v>
      </c>
      <c r="U517" s="1">
        <v>10.43</v>
      </c>
      <c r="V517" s="1">
        <v>10.43</v>
      </c>
      <c r="W517" s="1">
        <v>10.43</v>
      </c>
      <c r="X517" s="1">
        <v>10.43</v>
      </c>
      <c r="Y517" s="1">
        <v>532</v>
      </c>
    </row>
    <row r="518" spans="1:25">
      <c r="A518" s="1" t="s">
        <v>3255</v>
      </c>
      <c r="B518" s="1" t="s">
        <v>3256</v>
      </c>
      <c r="C518" s="1" t="s">
        <v>3258</v>
      </c>
      <c r="D518" s="1" t="str">
        <f t="shared" si="16"/>
        <v>16162 GENOVA (GE)</v>
      </c>
      <c r="E518" s="1">
        <v>16162</v>
      </c>
      <c r="F518" s="1" t="s">
        <v>137</v>
      </c>
      <c r="G518" s="1" t="s">
        <v>12674</v>
      </c>
      <c r="H518" s="1" t="s">
        <v>12675</v>
      </c>
      <c r="I518" s="1">
        <v>2155410992</v>
      </c>
      <c r="J518" s="5" t="str">
        <f t="shared" si="17"/>
        <v>02155410992</v>
      </c>
      <c r="K518" s="1" t="s">
        <v>28</v>
      </c>
      <c r="L518" s="1" t="s">
        <v>45</v>
      </c>
      <c r="M518" s="1" t="s">
        <v>3257</v>
      </c>
      <c r="N518" s="1" t="s">
        <v>3259</v>
      </c>
      <c r="P518" s="1" t="s">
        <v>3260</v>
      </c>
      <c r="Q518" s="1" t="s">
        <v>25</v>
      </c>
      <c r="R518" s="1" t="s">
        <v>12657</v>
      </c>
      <c r="S518" s="1">
        <v>0</v>
      </c>
      <c r="T518" s="1">
        <v>241</v>
      </c>
      <c r="U518" s="1">
        <v>0</v>
      </c>
      <c r="V518" s="1">
        <v>0</v>
      </c>
      <c r="W518" s="1">
        <v>0</v>
      </c>
      <c r="X518" s="1">
        <v>0</v>
      </c>
      <c r="Y518" s="1">
        <v>533</v>
      </c>
    </row>
    <row r="519" spans="1:25">
      <c r="A519" s="1" t="s">
        <v>3261</v>
      </c>
      <c r="B519" s="1" t="s">
        <v>3262</v>
      </c>
      <c r="C519" s="1" t="s">
        <v>3264</v>
      </c>
      <c r="D519" s="1" t="str">
        <f t="shared" si="16"/>
        <v>24050 CAVERNAGO (BG)</v>
      </c>
      <c r="E519" s="1">
        <v>24050</v>
      </c>
      <c r="F519" s="1" t="s">
        <v>3265</v>
      </c>
      <c r="G519" s="1" t="s">
        <v>12669</v>
      </c>
      <c r="H519" s="1" t="s">
        <v>12659</v>
      </c>
      <c r="I519" s="1">
        <v>403590169</v>
      </c>
      <c r="J519" s="5" t="str">
        <f t="shared" si="17"/>
        <v>0403590169</v>
      </c>
      <c r="K519" s="1" t="s">
        <v>28</v>
      </c>
      <c r="L519" s="1" t="s">
        <v>45</v>
      </c>
      <c r="M519" s="1" t="s">
        <v>3263</v>
      </c>
      <c r="N519" s="1" t="s">
        <v>3266</v>
      </c>
      <c r="P519" s="1" t="s">
        <v>3267</v>
      </c>
      <c r="Q519" s="1" t="s">
        <v>25</v>
      </c>
      <c r="R519" s="1" t="s">
        <v>12657</v>
      </c>
      <c r="S519" s="1">
        <v>0</v>
      </c>
      <c r="T519" s="1">
        <v>900</v>
      </c>
      <c r="U519" s="1">
        <v>0</v>
      </c>
      <c r="V519" s="1">
        <v>0</v>
      </c>
      <c r="W519" s="1">
        <v>0</v>
      </c>
      <c r="X519" s="1">
        <v>0</v>
      </c>
      <c r="Y519" s="1">
        <v>534</v>
      </c>
    </row>
    <row r="520" spans="1:25">
      <c r="A520" s="1" t="s">
        <v>3268</v>
      </c>
      <c r="B520" s="1" t="s">
        <v>3269</v>
      </c>
      <c r="C520" s="1" t="s">
        <v>3271</v>
      </c>
      <c r="D520" s="1" t="str">
        <f t="shared" si="16"/>
        <v>15067 NOVI LIGURE (AL)</v>
      </c>
      <c r="E520" s="1">
        <v>15067</v>
      </c>
      <c r="F520" s="1" t="s">
        <v>1586</v>
      </c>
      <c r="G520" s="1" t="s">
        <v>12730</v>
      </c>
      <c r="H520" s="1" t="s">
        <v>12731</v>
      </c>
      <c r="I520" s="1">
        <v>1315010064</v>
      </c>
      <c r="J520" s="5" t="str">
        <f t="shared" si="17"/>
        <v>01315010064</v>
      </c>
      <c r="K520" s="1" t="s">
        <v>12660</v>
      </c>
      <c r="L520" s="1" t="s">
        <v>12677</v>
      </c>
      <c r="M520" s="1" t="s">
        <v>3270</v>
      </c>
      <c r="N520" s="1" t="s">
        <v>3272</v>
      </c>
      <c r="P520" s="1" t="s">
        <v>3273</v>
      </c>
      <c r="Q520" s="1" t="s">
        <v>25</v>
      </c>
      <c r="R520" s="1" t="s">
        <v>12657</v>
      </c>
      <c r="S520" s="1">
        <v>0</v>
      </c>
      <c r="T520" s="3">
        <v>28838.22</v>
      </c>
      <c r="U520" s="1">
        <v>0</v>
      </c>
      <c r="V520" s="1">
        <v>0</v>
      </c>
      <c r="W520" s="1">
        <v>0</v>
      </c>
      <c r="X520" s="1">
        <v>0</v>
      </c>
      <c r="Y520" s="1">
        <v>535</v>
      </c>
    </row>
    <row r="521" spans="1:25">
      <c r="A521" s="1" t="s">
        <v>3274</v>
      </c>
      <c r="B521" s="1" t="s">
        <v>3275</v>
      </c>
      <c r="C521" s="1" t="s">
        <v>3277</v>
      </c>
      <c r="D521" s="1" t="str">
        <f t="shared" si="16"/>
        <v>35020 SAONARA (PD)</v>
      </c>
      <c r="E521" s="1">
        <v>35020</v>
      </c>
      <c r="F521" s="1" t="s">
        <v>3278</v>
      </c>
      <c r="G521" s="1" t="s">
        <v>12691</v>
      </c>
      <c r="H521" s="1" t="s">
        <v>12656</v>
      </c>
      <c r="I521" s="1">
        <v>4293510287</v>
      </c>
      <c r="J521" s="5" t="str">
        <f t="shared" si="17"/>
        <v>04293510287</v>
      </c>
      <c r="K521" s="1" t="s">
        <v>28</v>
      </c>
      <c r="L521" s="1" t="s">
        <v>45</v>
      </c>
      <c r="M521" s="1" t="s">
        <v>3276</v>
      </c>
      <c r="P521" s="1" t="s">
        <v>3279</v>
      </c>
      <c r="Q521" s="1" t="s">
        <v>25</v>
      </c>
      <c r="R521" s="1" t="s">
        <v>12657</v>
      </c>
      <c r="S521" s="1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">
        <v>536</v>
      </c>
    </row>
    <row r="522" spans="1:25">
      <c r="A522" s="1" t="s">
        <v>3280</v>
      </c>
      <c r="B522" s="1" t="s">
        <v>3281</v>
      </c>
      <c r="C522" s="1" t="s">
        <v>3283</v>
      </c>
      <c r="D522" s="1" t="str">
        <f t="shared" si="16"/>
        <v>41034 FINALE EMILIA (MO)</v>
      </c>
      <c r="E522" s="1">
        <v>41034</v>
      </c>
      <c r="F522" s="1" t="s">
        <v>3284</v>
      </c>
      <c r="G522" s="1" t="s">
        <v>12746</v>
      </c>
      <c r="H522" s="1" t="s">
        <v>12727</v>
      </c>
      <c r="I522" s="1">
        <v>1675150369</v>
      </c>
      <c r="J522" s="5" t="str">
        <f t="shared" si="17"/>
        <v>01675150369</v>
      </c>
      <c r="K522" s="1" t="s">
        <v>12660</v>
      </c>
      <c r="L522" s="1" t="s">
        <v>12661</v>
      </c>
      <c r="M522" s="1" t="s">
        <v>3282</v>
      </c>
      <c r="N522" s="1" t="s">
        <v>3285</v>
      </c>
      <c r="P522" s="1" t="s">
        <v>3286</v>
      </c>
      <c r="Q522" s="1" t="s">
        <v>25</v>
      </c>
      <c r="R522" s="1" t="s">
        <v>12657</v>
      </c>
      <c r="S522" s="1">
        <v>0</v>
      </c>
      <c r="T522" s="3">
        <v>571785.85</v>
      </c>
      <c r="U522" s="1">
        <v>97.27</v>
      </c>
      <c r="V522" s="1">
        <v>97.27</v>
      </c>
      <c r="W522" s="1">
        <v>97.27</v>
      </c>
      <c r="X522" s="1">
        <v>97.27</v>
      </c>
      <c r="Y522" s="1">
        <v>537</v>
      </c>
    </row>
    <row r="523" spans="1:25">
      <c r="A523" s="1" t="s">
        <v>3287</v>
      </c>
      <c r="B523" s="1" t="s">
        <v>3288</v>
      </c>
      <c r="C523" s="1" t="s">
        <v>3290</v>
      </c>
      <c r="D523" s="1" t="str">
        <f t="shared" si="16"/>
        <v>32100 BELLUNO (BL)</v>
      </c>
      <c r="E523" s="1">
        <v>32100</v>
      </c>
      <c r="F523" s="1" t="s">
        <v>3291</v>
      </c>
      <c r="G523" s="1" t="s">
        <v>12792</v>
      </c>
      <c r="H523" s="1" t="s">
        <v>12740</v>
      </c>
      <c r="I523" s="1">
        <v>659810253</v>
      </c>
      <c r="J523" s="5" t="str">
        <f t="shared" si="17"/>
        <v>0659810253</v>
      </c>
      <c r="K523" s="1" t="s">
        <v>28</v>
      </c>
      <c r="L523" s="1" t="s">
        <v>45</v>
      </c>
      <c r="M523" s="1" t="s">
        <v>3289</v>
      </c>
      <c r="N523" s="1" t="s">
        <v>3292</v>
      </c>
      <c r="P523" s="1" t="s">
        <v>3293</v>
      </c>
      <c r="Q523" s="1" t="s">
        <v>25</v>
      </c>
      <c r="R523" s="1" t="s">
        <v>12657</v>
      </c>
      <c r="S523" s="1">
        <v>0</v>
      </c>
      <c r="T523" s="3">
        <v>40745.4</v>
      </c>
      <c r="U523" s="1">
        <v>0</v>
      </c>
      <c r="V523" s="1">
        <v>0</v>
      </c>
      <c r="W523" s="1">
        <v>0</v>
      </c>
      <c r="X523" s="1">
        <v>0</v>
      </c>
      <c r="Y523" s="1">
        <v>538</v>
      </c>
    </row>
    <row r="524" spans="1:25">
      <c r="A524" s="1" t="s">
        <v>3294</v>
      </c>
      <c r="B524" s="1" t="s">
        <v>3295</v>
      </c>
      <c r="C524" s="1" t="s">
        <v>3297</v>
      </c>
      <c r="D524" s="1" t="str">
        <f t="shared" si="16"/>
        <v>37030 VAGO DI LAVAGNO (VR)</v>
      </c>
      <c r="E524" s="1">
        <v>37030</v>
      </c>
      <c r="F524" s="1" t="s">
        <v>3298</v>
      </c>
      <c r="G524" s="1" t="s">
        <v>12743</v>
      </c>
      <c r="H524" s="1" t="s">
        <v>12671</v>
      </c>
      <c r="I524" s="1">
        <v>974960239</v>
      </c>
      <c r="J524" s="5" t="str">
        <f t="shared" si="17"/>
        <v>0974960239</v>
      </c>
      <c r="K524" s="1" t="s">
        <v>28</v>
      </c>
      <c r="L524" s="1" t="s">
        <v>45</v>
      </c>
      <c r="M524" s="1" t="s">
        <v>3296</v>
      </c>
      <c r="N524" s="1" t="s">
        <v>3299</v>
      </c>
      <c r="P524" s="1" t="s">
        <v>3300</v>
      </c>
      <c r="Q524" s="1" t="s">
        <v>25</v>
      </c>
      <c r="R524" s="1" t="s">
        <v>12657</v>
      </c>
      <c r="S524" s="1">
        <v>0</v>
      </c>
      <c r="T524" s="3">
        <v>20595.12</v>
      </c>
      <c r="U524" s="1">
        <v>0</v>
      </c>
      <c r="V524" s="1">
        <v>0</v>
      </c>
      <c r="W524" s="1">
        <v>0</v>
      </c>
      <c r="X524" s="1">
        <v>0</v>
      </c>
      <c r="Y524" s="1">
        <v>539</v>
      </c>
    </row>
    <row r="525" spans="1:25">
      <c r="A525" s="1" t="s">
        <v>3301</v>
      </c>
      <c r="B525" s="1" t="s">
        <v>3302</v>
      </c>
      <c r="C525" s="1" t="s">
        <v>3304</v>
      </c>
      <c r="D525" s="1" t="str">
        <f t="shared" si="16"/>
        <v>20090 BUCCINASCO (MI)</v>
      </c>
      <c r="E525" s="1">
        <v>20090</v>
      </c>
      <c r="F525" s="1" t="s">
        <v>429</v>
      </c>
      <c r="G525" s="1" t="s">
        <v>12655</v>
      </c>
      <c r="H525" s="1" t="s">
        <v>12666</v>
      </c>
      <c r="I525" s="1">
        <v>4755620962</v>
      </c>
      <c r="J525" s="5" t="str">
        <f t="shared" si="17"/>
        <v>04755620962</v>
      </c>
      <c r="K525" s="1" t="s">
        <v>28</v>
      </c>
      <c r="L525" s="1" t="s">
        <v>45</v>
      </c>
      <c r="M525" s="1" t="s">
        <v>3303</v>
      </c>
      <c r="P525" s="1" t="s">
        <v>3305</v>
      </c>
      <c r="Q525" s="1" t="s">
        <v>25</v>
      </c>
      <c r="R525" s="1" t="s">
        <v>12657</v>
      </c>
      <c r="S525" s="1">
        <v>0</v>
      </c>
      <c r="T525" s="1">
        <v>102</v>
      </c>
      <c r="U525" s="1">
        <v>0</v>
      </c>
      <c r="V525" s="1">
        <v>0</v>
      </c>
      <c r="W525" s="1">
        <v>0</v>
      </c>
      <c r="X525" s="1">
        <v>0</v>
      </c>
      <c r="Y525" s="1">
        <v>540</v>
      </c>
    </row>
    <row r="526" spans="1:25">
      <c r="A526" s="1" t="s">
        <v>3306</v>
      </c>
      <c r="B526" s="1" t="s">
        <v>3307</v>
      </c>
      <c r="C526" s="1" t="s">
        <v>3309</v>
      </c>
      <c r="D526" s="1" t="str">
        <f t="shared" si="16"/>
        <v>15066 GAVI (AL)</v>
      </c>
      <c r="E526" s="1">
        <v>15066</v>
      </c>
      <c r="F526" s="1" t="s">
        <v>3310</v>
      </c>
      <c r="G526" s="1" t="s">
        <v>12730</v>
      </c>
      <c r="H526" s="1" t="s">
        <v>12731</v>
      </c>
      <c r="I526" s="1">
        <v>337730063</v>
      </c>
      <c r="J526" s="5" t="str">
        <f t="shared" si="17"/>
        <v>0337730063</v>
      </c>
      <c r="K526" s="1" t="s">
        <v>28</v>
      </c>
      <c r="L526" s="1" t="s">
        <v>45</v>
      </c>
      <c r="M526" s="1" t="s">
        <v>3308</v>
      </c>
      <c r="N526" s="1" t="s">
        <v>3311</v>
      </c>
      <c r="P526" s="1" t="s">
        <v>3312</v>
      </c>
      <c r="Q526" s="1" t="s">
        <v>25</v>
      </c>
      <c r="R526" s="1" t="s">
        <v>12657</v>
      </c>
      <c r="S526" s="1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">
        <v>541</v>
      </c>
    </row>
    <row r="527" spans="1:25">
      <c r="A527" s="1" t="s">
        <v>3313</v>
      </c>
      <c r="B527" s="1" t="s">
        <v>3314</v>
      </c>
      <c r="C527" s="1" t="s">
        <v>3316</v>
      </c>
      <c r="D527" s="1" t="str">
        <f t="shared" si="16"/>
        <v>20030 BOVISIO MASCIAGO (MI)</v>
      </c>
      <c r="E527" s="1">
        <v>20030</v>
      </c>
      <c r="F527" s="1" t="s">
        <v>1236</v>
      </c>
      <c r="G527" s="1" t="s">
        <v>12655</v>
      </c>
      <c r="H527" s="1" t="s">
        <v>12659</v>
      </c>
      <c r="I527" s="1">
        <v>902710961</v>
      </c>
      <c r="J527" s="5" t="str">
        <f t="shared" si="17"/>
        <v>0902710961</v>
      </c>
      <c r="K527" s="1" t="s">
        <v>28</v>
      </c>
      <c r="L527" s="1" t="s">
        <v>45</v>
      </c>
      <c r="M527" s="1" t="s">
        <v>3315</v>
      </c>
      <c r="N527" s="1" t="s">
        <v>3317</v>
      </c>
      <c r="P527" s="1" t="s">
        <v>12793</v>
      </c>
      <c r="Q527" s="1" t="s">
        <v>25</v>
      </c>
      <c r="R527" s="1" t="s">
        <v>12657</v>
      </c>
      <c r="S527" s="1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">
        <v>542</v>
      </c>
    </row>
    <row r="528" spans="1:25">
      <c r="A528" s="1" t="s">
        <v>3318</v>
      </c>
      <c r="B528" s="1" t="s">
        <v>3319</v>
      </c>
      <c r="C528" s="1" t="s">
        <v>3321</v>
      </c>
      <c r="D528" s="1" t="str">
        <f t="shared" si="16"/>
        <v>35012 CAMPOSAMPIERO (PD)</v>
      </c>
      <c r="E528" s="1">
        <v>35012</v>
      </c>
      <c r="F528" s="1" t="s">
        <v>3322</v>
      </c>
      <c r="G528" s="1" t="s">
        <v>12691</v>
      </c>
      <c r="H528" s="1" t="s">
        <v>12656</v>
      </c>
      <c r="I528" s="1">
        <v>4080100284</v>
      </c>
      <c r="J528" s="5" t="str">
        <f t="shared" si="17"/>
        <v>04080100284</v>
      </c>
      <c r="K528" s="1" t="s">
        <v>28</v>
      </c>
      <c r="L528" s="1" t="s">
        <v>45</v>
      </c>
      <c r="M528" s="1" t="s">
        <v>3320</v>
      </c>
      <c r="N528" s="1" t="s">
        <v>3323</v>
      </c>
      <c r="P528" s="1" t="s">
        <v>3324</v>
      </c>
      <c r="Q528" s="1" t="s">
        <v>25</v>
      </c>
      <c r="R528" s="1" t="s">
        <v>12657</v>
      </c>
      <c r="S528" s="1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">
        <v>543</v>
      </c>
    </row>
    <row r="529" spans="1:25">
      <c r="A529" s="1" t="s">
        <v>3325</v>
      </c>
      <c r="B529" s="1" t="s">
        <v>3326</v>
      </c>
      <c r="C529" s="1" t="s">
        <v>3328</v>
      </c>
      <c r="D529" s="1" t="str">
        <f t="shared" si="16"/>
        <v>35129 PADOVA (PD)</v>
      </c>
      <c r="E529" s="1">
        <v>35129</v>
      </c>
      <c r="F529" s="1" t="s">
        <v>943</v>
      </c>
      <c r="G529" s="1" t="s">
        <v>12691</v>
      </c>
      <c r="H529" s="1" t="s">
        <v>12656</v>
      </c>
      <c r="I529" s="1">
        <v>4308190281</v>
      </c>
      <c r="J529" s="5" t="str">
        <f t="shared" si="17"/>
        <v>04308190281</v>
      </c>
      <c r="K529" s="1" t="s">
        <v>28</v>
      </c>
      <c r="L529" s="1" t="s">
        <v>45</v>
      </c>
      <c r="M529" s="1" t="s">
        <v>3327</v>
      </c>
      <c r="N529" s="1" t="s">
        <v>3329</v>
      </c>
      <c r="P529" s="1" t="s">
        <v>3330</v>
      </c>
      <c r="Q529" s="1" t="s">
        <v>25</v>
      </c>
      <c r="R529" s="1" t="s">
        <v>12657</v>
      </c>
      <c r="S529" s="1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">
        <v>544</v>
      </c>
    </row>
    <row r="530" spans="1:25">
      <c r="A530" s="1" t="s">
        <v>3331</v>
      </c>
      <c r="B530" s="1" t="s">
        <v>3332</v>
      </c>
      <c r="C530" s="1" t="s">
        <v>3334</v>
      </c>
      <c r="D530" s="1" t="str">
        <f t="shared" si="16"/>
        <v>58100 GROSSETO (GR)</v>
      </c>
      <c r="E530" s="1">
        <v>58100</v>
      </c>
      <c r="F530" s="1" t="s">
        <v>3335</v>
      </c>
      <c r="G530" s="1" t="s">
        <v>12794</v>
      </c>
      <c r="H530" s="1" t="s">
        <v>12705</v>
      </c>
      <c r="I530" s="1">
        <v>801560533</v>
      </c>
      <c r="J530" s="5" t="str">
        <f t="shared" si="17"/>
        <v>0801560533</v>
      </c>
      <c r="K530" s="1" t="s">
        <v>12699</v>
      </c>
      <c r="L530" s="1" t="s">
        <v>12661</v>
      </c>
      <c r="M530" s="1" t="s">
        <v>3333</v>
      </c>
      <c r="N530" s="1" t="s">
        <v>3336</v>
      </c>
      <c r="P530" s="1" t="s">
        <v>3337</v>
      </c>
      <c r="Q530" s="1" t="s">
        <v>25</v>
      </c>
      <c r="R530" s="1" t="s">
        <v>12657</v>
      </c>
      <c r="S530" s="1">
        <v>0</v>
      </c>
      <c r="T530" s="3">
        <v>891807.86</v>
      </c>
      <c r="U530" s="3">
        <v>2799.29</v>
      </c>
      <c r="V530" s="3">
        <v>2799.29</v>
      </c>
      <c r="W530" s="3">
        <v>2799.29</v>
      </c>
      <c r="X530" s="3">
        <v>2799.29</v>
      </c>
      <c r="Y530" s="1">
        <v>545</v>
      </c>
    </row>
    <row r="531" spans="1:25">
      <c r="A531" s="1" t="s">
        <v>3338</v>
      </c>
      <c r="B531" s="1" t="s">
        <v>3339</v>
      </c>
      <c r="C531" s="1" t="s">
        <v>3341</v>
      </c>
      <c r="D531" s="1" t="str">
        <f t="shared" si="16"/>
        <v>6083 BASTIA UMBRIA (PG)</v>
      </c>
      <c r="E531" s="1">
        <v>6083</v>
      </c>
      <c r="F531" s="1" t="s">
        <v>3342</v>
      </c>
      <c r="G531" s="1" t="s">
        <v>12707</v>
      </c>
      <c r="H531" s="1" t="s">
        <v>12656</v>
      </c>
      <c r="I531" s="1">
        <v>3167190549</v>
      </c>
      <c r="J531" s="5" t="str">
        <f t="shared" si="17"/>
        <v>03167190549</v>
      </c>
      <c r="K531" s="1" t="s">
        <v>28</v>
      </c>
      <c r="L531" s="1" t="s">
        <v>29</v>
      </c>
      <c r="M531" s="1" t="s">
        <v>3340</v>
      </c>
      <c r="N531" s="1" t="s">
        <v>3343</v>
      </c>
      <c r="P531" s="1" t="s">
        <v>12795</v>
      </c>
      <c r="Q531" s="1" t="s">
        <v>25</v>
      </c>
      <c r="R531" s="1" t="s">
        <v>12657</v>
      </c>
      <c r="S531" s="1">
        <v>0</v>
      </c>
      <c r="T531" s="3">
        <v>1346.97</v>
      </c>
      <c r="U531" s="1">
        <v>0</v>
      </c>
      <c r="V531" s="1">
        <v>0</v>
      </c>
      <c r="W531" s="1">
        <v>0</v>
      </c>
      <c r="X531" s="1">
        <v>0</v>
      </c>
      <c r="Y531" s="1">
        <v>546</v>
      </c>
    </row>
    <row r="532" spans="1:25">
      <c r="A532" s="1" t="s">
        <v>3344</v>
      </c>
      <c r="B532" s="1" t="s">
        <v>3345</v>
      </c>
      <c r="C532" s="1" t="s">
        <v>3347</v>
      </c>
      <c r="D532" s="1" t="str">
        <f t="shared" si="16"/>
        <v>24020 CENE (BG)</v>
      </c>
      <c r="E532" s="1">
        <v>24020</v>
      </c>
      <c r="F532" s="1" t="s">
        <v>3348</v>
      </c>
      <c r="G532" s="1" t="s">
        <v>12669</v>
      </c>
      <c r="H532" s="1" t="s">
        <v>12659</v>
      </c>
      <c r="I532" s="1">
        <v>3062270164</v>
      </c>
      <c r="J532" s="5" t="str">
        <f t="shared" si="17"/>
        <v>03062270164</v>
      </c>
      <c r="K532" s="1" t="s">
        <v>12660</v>
      </c>
      <c r="L532" s="1" t="s">
        <v>12679</v>
      </c>
      <c r="M532" s="1" t="s">
        <v>3346</v>
      </c>
      <c r="N532" s="1" t="s">
        <v>3349</v>
      </c>
      <c r="P532" s="1" t="s">
        <v>3350</v>
      </c>
      <c r="Q532" s="1" t="s">
        <v>25</v>
      </c>
      <c r="R532" s="1" t="s">
        <v>12657</v>
      </c>
      <c r="S532" s="1">
        <v>0</v>
      </c>
      <c r="T532" s="3">
        <v>646746.06999999995</v>
      </c>
      <c r="U532" s="1">
        <v>-783.38</v>
      </c>
      <c r="V532" s="1">
        <v>-783.38</v>
      </c>
      <c r="W532" s="1">
        <v>-586.27</v>
      </c>
      <c r="X532" s="1">
        <v>-783.38</v>
      </c>
      <c r="Y532" s="1">
        <v>547</v>
      </c>
    </row>
    <row r="533" spans="1:25">
      <c r="A533" s="1" t="s">
        <v>3351</v>
      </c>
      <c r="B533" s="1" t="s">
        <v>3352</v>
      </c>
      <c r="C533" s="1" t="s">
        <v>3354</v>
      </c>
      <c r="D533" s="1" t="str">
        <f t="shared" si="16"/>
        <v>37038 SOAVE (VR)</v>
      </c>
      <c r="E533" s="1">
        <v>37038</v>
      </c>
      <c r="F533" s="1" t="s">
        <v>3355</v>
      </c>
      <c r="G533" s="1" t="s">
        <v>12743</v>
      </c>
      <c r="H533" s="1" t="s">
        <v>12671</v>
      </c>
      <c r="I533" s="1">
        <v>440880235</v>
      </c>
      <c r="J533" s="5" t="str">
        <f t="shared" si="17"/>
        <v>0440880235</v>
      </c>
      <c r="K533" s="1" t="s">
        <v>28</v>
      </c>
      <c r="L533" s="1" t="s">
        <v>45</v>
      </c>
      <c r="M533" s="1" t="s">
        <v>3353</v>
      </c>
      <c r="N533" s="1" t="s">
        <v>3356</v>
      </c>
      <c r="P533" s="1" t="s">
        <v>12796</v>
      </c>
      <c r="Q533" s="1" t="s">
        <v>25</v>
      </c>
      <c r="R533" s="1" t="s">
        <v>12657</v>
      </c>
      <c r="S533" s="1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">
        <v>548</v>
      </c>
    </row>
    <row r="534" spans="1:25">
      <c r="A534" s="1" t="s">
        <v>3357</v>
      </c>
      <c r="B534" s="1" t="s">
        <v>3358</v>
      </c>
      <c r="C534" s="1" t="s">
        <v>3360</v>
      </c>
      <c r="D534" s="1" t="str">
        <f t="shared" si="16"/>
        <v>37048 SAN PIETRO DI LEGNAGO (VR)</v>
      </c>
      <c r="E534" s="1">
        <v>37048</v>
      </c>
      <c r="F534" s="1" t="s">
        <v>3361</v>
      </c>
      <c r="G534" s="1" t="s">
        <v>12743</v>
      </c>
      <c r="H534" s="1" t="s">
        <v>12671</v>
      </c>
      <c r="I534" s="1">
        <v>3685770236</v>
      </c>
      <c r="J534" s="5" t="str">
        <f t="shared" si="17"/>
        <v>03685770236</v>
      </c>
      <c r="K534" s="1" t="s">
        <v>28</v>
      </c>
      <c r="L534" s="1" t="s">
        <v>45</v>
      </c>
      <c r="M534" s="1" t="s">
        <v>3359</v>
      </c>
      <c r="N534" s="1" t="s">
        <v>3362</v>
      </c>
      <c r="P534" s="1" t="s">
        <v>3363</v>
      </c>
      <c r="Q534" s="1" t="s">
        <v>25</v>
      </c>
      <c r="R534" s="1" t="s">
        <v>12657</v>
      </c>
      <c r="S534" s="1">
        <v>0</v>
      </c>
      <c r="T534" s="3">
        <v>4611.24</v>
      </c>
      <c r="U534" s="1">
        <v>0</v>
      </c>
      <c r="V534" s="1">
        <v>0</v>
      </c>
      <c r="W534" s="1">
        <v>0</v>
      </c>
      <c r="X534" s="1">
        <v>0</v>
      </c>
      <c r="Y534" s="1">
        <v>549</v>
      </c>
    </row>
    <row r="535" spans="1:25">
      <c r="A535" s="1" t="s">
        <v>3364</v>
      </c>
      <c r="B535" s="1" t="s">
        <v>3365</v>
      </c>
      <c r="C535" s="1" t="s">
        <v>3367</v>
      </c>
      <c r="D535" s="1" t="str">
        <f t="shared" si="16"/>
        <v>37051 BOVOLONE (VR)</v>
      </c>
      <c r="E535" s="1">
        <v>37051</v>
      </c>
      <c r="F535" s="1" t="s">
        <v>3368</v>
      </c>
      <c r="G535" s="1" t="s">
        <v>12743</v>
      </c>
      <c r="H535" s="1" t="s">
        <v>12671</v>
      </c>
      <c r="I535" s="1">
        <v>3334590233</v>
      </c>
      <c r="J535" s="5" t="str">
        <f t="shared" si="17"/>
        <v>03334590233</v>
      </c>
      <c r="K535" s="1" t="s">
        <v>28</v>
      </c>
      <c r="L535" s="1" t="s">
        <v>45</v>
      </c>
      <c r="M535" s="1" t="s">
        <v>3366</v>
      </c>
      <c r="N535" s="1" t="s">
        <v>3369</v>
      </c>
      <c r="P535" s="1" t="s">
        <v>3370</v>
      </c>
      <c r="Q535" s="1" t="s">
        <v>25</v>
      </c>
      <c r="R535" s="1" t="s">
        <v>12657</v>
      </c>
      <c r="S535" s="1">
        <v>0</v>
      </c>
      <c r="T535" s="1">
        <v>122.38</v>
      </c>
      <c r="U535" s="1">
        <v>0</v>
      </c>
      <c r="V535" s="1">
        <v>0</v>
      </c>
      <c r="W535" s="1">
        <v>0</v>
      </c>
      <c r="X535" s="1">
        <v>0</v>
      </c>
      <c r="Y535" s="1">
        <v>550</v>
      </c>
    </row>
    <row r="536" spans="1:25">
      <c r="A536" s="1" t="s">
        <v>3371</v>
      </c>
      <c r="B536" s="1" t="s">
        <v>3372</v>
      </c>
      <c r="C536" s="1" t="s">
        <v>3374</v>
      </c>
      <c r="D536" s="1" t="str">
        <f t="shared" si="16"/>
        <v>37057 SAN GIOVANNI LUPATOTO (VR)</v>
      </c>
      <c r="E536" s="1">
        <v>37057</v>
      </c>
      <c r="F536" s="1" t="s">
        <v>3375</v>
      </c>
      <c r="G536" s="1" t="s">
        <v>12743</v>
      </c>
      <c r="H536" s="1" t="s">
        <v>12671</v>
      </c>
      <c r="I536" s="1">
        <v>3391860230</v>
      </c>
      <c r="J536" s="5" t="str">
        <f t="shared" si="17"/>
        <v>03391860230</v>
      </c>
      <c r="K536" s="1" t="s">
        <v>28</v>
      </c>
      <c r="L536" s="1" t="s">
        <v>45</v>
      </c>
      <c r="M536" s="1" t="s">
        <v>3373</v>
      </c>
      <c r="N536" s="1" t="s">
        <v>3376</v>
      </c>
      <c r="P536" s="1" t="s">
        <v>3377</v>
      </c>
      <c r="Q536" s="1" t="s">
        <v>25</v>
      </c>
      <c r="R536" s="1" t="s">
        <v>12657</v>
      </c>
      <c r="S536" s="1">
        <v>0</v>
      </c>
      <c r="T536" s="3">
        <v>18726</v>
      </c>
      <c r="U536" s="1">
        <v>0</v>
      </c>
      <c r="V536" s="1">
        <v>0</v>
      </c>
      <c r="W536" s="1">
        <v>0</v>
      </c>
      <c r="X536" s="1">
        <v>0</v>
      </c>
      <c r="Y536" s="1">
        <v>551</v>
      </c>
    </row>
    <row r="537" spans="1:25">
      <c r="A537" s="1" t="s">
        <v>3378</v>
      </c>
      <c r="B537" s="1" t="s">
        <v>3379</v>
      </c>
      <c r="C537" s="1" t="s">
        <v>3381</v>
      </c>
      <c r="D537" s="1" t="str">
        <f t="shared" si="16"/>
        <v>95045 MISTERBIANCO - CT (CT)</v>
      </c>
      <c r="E537" s="1">
        <v>95045</v>
      </c>
      <c r="F537" s="1" t="s">
        <v>3382</v>
      </c>
      <c r="G537" s="1" t="s">
        <v>12718</v>
      </c>
      <c r="H537" s="1" t="s">
        <v>12656</v>
      </c>
      <c r="I537" s="1">
        <v>4855630879</v>
      </c>
      <c r="J537" s="5" t="str">
        <f t="shared" si="17"/>
        <v>04855630879</v>
      </c>
      <c r="K537" s="1" t="s">
        <v>28</v>
      </c>
      <c r="L537" s="1" t="s">
        <v>45</v>
      </c>
      <c r="M537" s="1" t="s">
        <v>3380</v>
      </c>
      <c r="N537" s="1" t="s">
        <v>3383</v>
      </c>
      <c r="P537" s="1" t="s">
        <v>2977</v>
      </c>
      <c r="Q537" s="1" t="s">
        <v>25</v>
      </c>
      <c r="R537" s="1" t="s">
        <v>12657</v>
      </c>
      <c r="S537" s="1">
        <v>0</v>
      </c>
      <c r="T537" s="3">
        <v>244697.66</v>
      </c>
      <c r="U537" s="1">
        <v>0</v>
      </c>
      <c r="V537" s="1">
        <v>0</v>
      </c>
      <c r="W537" s="1">
        <v>0</v>
      </c>
      <c r="X537" s="1">
        <v>0</v>
      </c>
      <c r="Y537" s="1">
        <v>552</v>
      </c>
    </row>
    <row r="538" spans="1:25">
      <c r="A538" s="1" t="s">
        <v>3384</v>
      </c>
      <c r="B538" s="1" t="s">
        <v>3385</v>
      </c>
      <c r="C538" s="1" t="s">
        <v>3387</v>
      </c>
      <c r="D538" s="1" t="str">
        <f t="shared" si="16"/>
        <v>30035 MIRANO (VE)</v>
      </c>
      <c r="E538" s="1">
        <v>30035</v>
      </c>
      <c r="F538" s="1" t="s">
        <v>2804</v>
      </c>
      <c r="G538" s="1" t="s">
        <v>12737</v>
      </c>
      <c r="H538" s="1" t="s">
        <v>12656</v>
      </c>
      <c r="I538" s="1">
        <v>1495450270</v>
      </c>
      <c r="J538" s="5" t="str">
        <f t="shared" si="17"/>
        <v>01495450270</v>
      </c>
      <c r="K538" s="1" t="s">
        <v>28</v>
      </c>
      <c r="L538" s="1" t="s">
        <v>45</v>
      </c>
      <c r="M538" s="1" t="s">
        <v>3386</v>
      </c>
      <c r="N538" s="1" t="s">
        <v>3388</v>
      </c>
      <c r="Q538" s="1" t="s">
        <v>25</v>
      </c>
      <c r="R538" s="1" t="s">
        <v>12657</v>
      </c>
      <c r="S538" s="1">
        <v>0</v>
      </c>
      <c r="T538" s="1">
        <v>452.5</v>
      </c>
      <c r="U538" s="1">
        <v>0</v>
      </c>
      <c r="V538" s="1">
        <v>0</v>
      </c>
      <c r="W538" s="1">
        <v>0</v>
      </c>
      <c r="X538" s="1">
        <v>0</v>
      </c>
      <c r="Y538" s="1">
        <v>553</v>
      </c>
    </row>
    <row r="539" spans="1:25">
      <c r="A539" s="1" t="s">
        <v>3389</v>
      </c>
      <c r="B539" s="1" t="s">
        <v>3390</v>
      </c>
      <c r="C539" s="1" t="s">
        <v>3392</v>
      </c>
      <c r="D539" s="1" t="str">
        <f t="shared" si="16"/>
        <v>18038 SAN REMO (IM)</v>
      </c>
      <c r="E539" s="1">
        <v>18038</v>
      </c>
      <c r="F539" s="1" t="s">
        <v>758</v>
      </c>
      <c r="G539" s="1" t="s">
        <v>12692</v>
      </c>
      <c r="H539" s="1" t="s">
        <v>12675</v>
      </c>
      <c r="I539" s="1">
        <v>1414170082</v>
      </c>
      <c r="J539" s="5" t="str">
        <f t="shared" si="17"/>
        <v>01414170082</v>
      </c>
      <c r="K539" s="1" t="s">
        <v>12660</v>
      </c>
      <c r="L539" s="1" t="s">
        <v>12677</v>
      </c>
      <c r="M539" s="1" t="s">
        <v>3391</v>
      </c>
      <c r="N539" s="1" t="s">
        <v>3393</v>
      </c>
      <c r="P539" s="1" t="s">
        <v>3394</v>
      </c>
      <c r="Q539" s="1" t="s">
        <v>25</v>
      </c>
      <c r="R539" s="1" t="s">
        <v>12657</v>
      </c>
      <c r="S539" s="1">
        <v>0</v>
      </c>
      <c r="T539" s="3">
        <v>34389.06</v>
      </c>
      <c r="U539" s="1">
        <v>31.33</v>
      </c>
      <c r="V539" s="1">
        <v>31.33</v>
      </c>
      <c r="W539" s="1">
        <v>31.33</v>
      </c>
      <c r="X539" s="1">
        <v>31.33</v>
      </c>
      <c r="Y539" s="1">
        <v>554</v>
      </c>
    </row>
    <row r="540" spans="1:25">
      <c r="A540" s="1" t="s">
        <v>3395</v>
      </c>
      <c r="B540" s="1" t="s">
        <v>3396</v>
      </c>
      <c r="C540" s="1" t="s">
        <v>3398</v>
      </c>
      <c r="D540" s="1" t="str">
        <f t="shared" si="16"/>
        <v>42043 GATTATICO (RE)</v>
      </c>
      <c r="E540" s="1">
        <v>42043</v>
      </c>
      <c r="F540" s="1" t="s">
        <v>3399</v>
      </c>
      <c r="G540" s="1" t="s">
        <v>12784</v>
      </c>
      <c r="H540" s="1" t="s">
        <v>12727</v>
      </c>
      <c r="I540" s="1">
        <v>1156280354</v>
      </c>
      <c r="J540" s="5" t="str">
        <f t="shared" si="17"/>
        <v>01156280354</v>
      </c>
      <c r="K540" s="1" t="s">
        <v>12660</v>
      </c>
      <c r="L540" s="1" t="s">
        <v>12661</v>
      </c>
      <c r="M540" s="1" t="s">
        <v>3397</v>
      </c>
      <c r="N540" s="1" t="s">
        <v>3400</v>
      </c>
      <c r="P540" s="1" t="s">
        <v>3401</v>
      </c>
      <c r="Q540" s="1" t="s">
        <v>25</v>
      </c>
      <c r="R540" s="1" t="s">
        <v>12657</v>
      </c>
      <c r="S540" s="1">
        <v>0</v>
      </c>
      <c r="T540" s="3">
        <v>37444.42</v>
      </c>
      <c r="U540" s="1">
        <v>-56.13</v>
      </c>
      <c r="V540" s="1">
        <v>-56.13</v>
      </c>
      <c r="W540" s="1">
        <v>-56.13</v>
      </c>
      <c r="X540" s="1">
        <v>-56.13</v>
      </c>
      <c r="Y540" s="1">
        <v>555</v>
      </c>
    </row>
    <row r="541" spans="1:25">
      <c r="A541" s="1" t="s">
        <v>3402</v>
      </c>
      <c r="B541" s="1" t="s">
        <v>3403</v>
      </c>
      <c r="C541" s="1" t="s">
        <v>3405</v>
      </c>
      <c r="D541" s="1" t="str">
        <f t="shared" si="16"/>
        <v>47521 CESENA (FC)</v>
      </c>
      <c r="E541" s="1">
        <v>47521</v>
      </c>
      <c r="F541" s="1" t="s">
        <v>3406</v>
      </c>
      <c r="G541" s="1" t="s">
        <v>12742</v>
      </c>
      <c r="H541" s="1" t="s">
        <v>12727</v>
      </c>
      <c r="I541" s="1">
        <v>3100090400</v>
      </c>
      <c r="J541" s="5" t="str">
        <f t="shared" si="17"/>
        <v>03100090400</v>
      </c>
      <c r="K541" s="1" t="s">
        <v>28</v>
      </c>
      <c r="L541" s="1" t="s">
        <v>29</v>
      </c>
      <c r="M541" s="1" t="s">
        <v>3404</v>
      </c>
      <c r="N541" s="1" t="s">
        <v>3407</v>
      </c>
      <c r="P541" s="1" t="s">
        <v>3408</v>
      </c>
      <c r="Q541" s="1" t="s">
        <v>25</v>
      </c>
      <c r="R541" s="1" t="s">
        <v>12657</v>
      </c>
      <c r="S541" s="1">
        <v>0</v>
      </c>
      <c r="T541" s="3">
        <v>231676.26</v>
      </c>
      <c r="U541" s="1">
        <v>0</v>
      </c>
      <c r="V541" s="1">
        <v>0</v>
      </c>
      <c r="W541" s="1">
        <v>0</v>
      </c>
      <c r="X541" s="1">
        <v>0</v>
      </c>
      <c r="Y541" s="1">
        <v>556</v>
      </c>
    </row>
    <row r="542" spans="1:25">
      <c r="A542" s="1" t="s">
        <v>3409</v>
      </c>
      <c r="B542" s="1" t="s">
        <v>3410</v>
      </c>
      <c r="C542" s="1" t="s">
        <v>3412</v>
      </c>
      <c r="D542" s="1" t="str">
        <f t="shared" si="16"/>
        <v>20035 LISSONE (MI)</v>
      </c>
      <c r="E542" s="1">
        <v>20035</v>
      </c>
      <c r="F542" s="1" t="s">
        <v>162</v>
      </c>
      <c r="G542" s="1" t="s">
        <v>12655</v>
      </c>
      <c r="H542" s="1" t="s">
        <v>12664</v>
      </c>
      <c r="I542" s="1">
        <v>2330080132</v>
      </c>
      <c r="J542" s="5" t="str">
        <f t="shared" si="17"/>
        <v>02330080132</v>
      </c>
      <c r="K542" s="1" t="s">
        <v>28</v>
      </c>
      <c r="L542" s="1" t="s">
        <v>37</v>
      </c>
      <c r="M542" s="1" t="s">
        <v>3411</v>
      </c>
      <c r="N542" s="1" t="s">
        <v>3413</v>
      </c>
      <c r="P542" s="1" t="s">
        <v>3414</v>
      </c>
      <c r="Q542" s="1" t="s">
        <v>25</v>
      </c>
      <c r="R542" s="1" t="s">
        <v>12657</v>
      </c>
      <c r="S542" s="1">
        <v>0</v>
      </c>
      <c r="T542" s="3">
        <v>1522.3</v>
      </c>
      <c r="U542" s="1">
        <v>0</v>
      </c>
      <c r="V542" s="1">
        <v>0</v>
      </c>
      <c r="W542" s="1">
        <v>0</v>
      </c>
      <c r="X542" s="1">
        <v>0</v>
      </c>
      <c r="Y542" s="1">
        <v>557</v>
      </c>
    </row>
    <row r="543" spans="1:25">
      <c r="A543" s="1" t="s">
        <v>3415</v>
      </c>
      <c r="B543" s="1" t="s">
        <v>3416</v>
      </c>
      <c r="C543" s="1" t="s">
        <v>3418</v>
      </c>
      <c r="D543" s="1" t="str">
        <f t="shared" si="16"/>
        <v>95131 CATANIA (CT)</v>
      </c>
      <c r="E543" s="1">
        <v>95131</v>
      </c>
      <c r="F543" s="1" t="s">
        <v>1019</v>
      </c>
      <c r="G543" s="1" t="s">
        <v>12718</v>
      </c>
      <c r="H543" s="1" t="s">
        <v>12656</v>
      </c>
      <c r="I543" s="1">
        <v>503280877</v>
      </c>
      <c r="J543" s="5" t="str">
        <f t="shared" si="17"/>
        <v>0503280877</v>
      </c>
      <c r="K543" s="1" t="s">
        <v>28</v>
      </c>
      <c r="L543" s="1" t="s">
        <v>45</v>
      </c>
      <c r="M543" s="1" t="s">
        <v>3417</v>
      </c>
      <c r="N543" s="1" t="s">
        <v>3419</v>
      </c>
      <c r="P543" s="1" t="s">
        <v>3420</v>
      </c>
      <c r="Q543" s="1" t="s">
        <v>25</v>
      </c>
      <c r="R543" s="1" t="s">
        <v>12657</v>
      </c>
      <c r="S543" s="1">
        <v>0</v>
      </c>
      <c r="T543" s="3">
        <v>38789.339999999997</v>
      </c>
      <c r="U543" s="1">
        <v>0</v>
      </c>
      <c r="V543" s="1">
        <v>0</v>
      </c>
      <c r="W543" s="1">
        <v>0</v>
      </c>
      <c r="X543" s="1">
        <v>0</v>
      </c>
      <c r="Y543" s="1">
        <v>558</v>
      </c>
    </row>
    <row r="544" spans="1:25">
      <c r="A544" s="1" t="s">
        <v>3421</v>
      </c>
      <c r="B544" s="1" t="s">
        <v>3422</v>
      </c>
      <c r="C544" s="1" t="s">
        <v>3424</v>
      </c>
      <c r="D544" s="1" t="str">
        <f t="shared" si="16"/>
        <v>35010 S.GIORGIO DELLE PERTICHE (PD)</v>
      </c>
      <c r="E544" s="1">
        <v>35010</v>
      </c>
      <c r="F544" s="1" t="s">
        <v>3425</v>
      </c>
      <c r="G544" s="1" t="s">
        <v>12691</v>
      </c>
      <c r="H544" s="1" t="s">
        <v>12740</v>
      </c>
      <c r="I544" s="1">
        <v>4080140280</v>
      </c>
      <c r="J544" s="5" t="str">
        <f t="shared" si="17"/>
        <v>04080140280</v>
      </c>
      <c r="K544" s="1" t="s">
        <v>28</v>
      </c>
      <c r="L544" s="1" t="s">
        <v>45</v>
      </c>
      <c r="M544" s="1" t="s">
        <v>3423</v>
      </c>
      <c r="P544" s="1" t="s">
        <v>3426</v>
      </c>
      <c r="Q544" s="1" t="s">
        <v>25</v>
      </c>
      <c r="R544" s="1" t="s">
        <v>12657</v>
      </c>
      <c r="S544" s="1">
        <v>0</v>
      </c>
      <c r="T544" s="3">
        <v>1301.43</v>
      </c>
      <c r="U544" s="1">
        <v>0</v>
      </c>
      <c r="V544" s="1">
        <v>0</v>
      </c>
      <c r="W544" s="1">
        <v>0</v>
      </c>
      <c r="X544" s="1">
        <v>0</v>
      </c>
      <c r="Y544" s="1">
        <v>559</v>
      </c>
    </row>
    <row r="545" spans="1:25">
      <c r="A545" s="1" t="s">
        <v>3427</v>
      </c>
      <c r="B545" s="1" t="s">
        <v>3428</v>
      </c>
      <c r="C545" s="1" t="s">
        <v>3430</v>
      </c>
      <c r="D545" s="1" t="str">
        <f t="shared" si="16"/>
        <v>24061 ALBANO SANT'ALESSANDRO (BG)</v>
      </c>
      <c r="E545" s="1">
        <v>24061</v>
      </c>
      <c r="F545" s="1" t="s">
        <v>3431</v>
      </c>
      <c r="G545" s="1" t="s">
        <v>12669</v>
      </c>
      <c r="H545" s="1" t="s">
        <v>12659</v>
      </c>
      <c r="I545" s="1">
        <v>3671770166</v>
      </c>
      <c r="J545" s="5" t="str">
        <f t="shared" si="17"/>
        <v>03671770166</v>
      </c>
      <c r="K545" s="1" t="s">
        <v>12660</v>
      </c>
      <c r="L545" s="1" t="s">
        <v>12679</v>
      </c>
      <c r="M545" s="1" t="s">
        <v>3429</v>
      </c>
      <c r="N545" s="1" t="s">
        <v>3432</v>
      </c>
      <c r="O545" s="1" t="s">
        <v>3433</v>
      </c>
      <c r="P545" s="1" t="s">
        <v>3434</v>
      </c>
      <c r="Q545" s="1" t="s">
        <v>25</v>
      </c>
      <c r="R545" s="1" t="s">
        <v>12657</v>
      </c>
      <c r="S545" s="1">
        <v>0</v>
      </c>
      <c r="T545" s="3">
        <v>1344857.05</v>
      </c>
      <c r="U545" s="1">
        <v>115.9</v>
      </c>
      <c r="V545" s="1">
        <v>115.9</v>
      </c>
      <c r="W545" s="1">
        <v>115.9</v>
      </c>
      <c r="X545" s="1">
        <v>115.9</v>
      </c>
      <c r="Y545" s="1">
        <v>560</v>
      </c>
    </row>
    <row r="546" spans="1:25">
      <c r="A546" s="1" t="s">
        <v>3435</v>
      </c>
      <c r="B546" s="1" t="s">
        <v>3436</v>
      </c>
      <c r="C546" s="1" t="s">
        <v>3438</v>
      </c>
      <c r="D546" s="1" t="str">
        <f t="shared" si="16"/>
        <v>22100 COMO (CO)</v>
      </c>
      <c r="E546" s="1">
        <v>22100</v>
      </c>
      <c r="F546" s="1" t="s">
        <v>32</v>
      </c>
      <c r="G546" s="1" t="s">
        <v>12658</v>
      </c>
      <c r="H546" s="1" t="s">
        <v>12659</v>
      </c>
      <c r="I546" s="1">
        <v>2782840132</v>
      </c>
      <c r="J546" s="5" t="str">
        <f t="shared" si="17"/>
        <v>02782840132</v>
      </c>
      <c r="K546" s="1" t="s">
        <v>28</v>
      </c>
      <c r="L546" s="1" t="s">
        <v>45</v>
      </c>
      <c r="M546" s="1" t="s">
        <v>3437</v>
      </c>
      <c r="N546" s="1" t="s">
        <v>3439</v>
      </c>
      <c r="P546" s="1" t="s">
        <v>3440</v>
      </c>
      <c r="Q546" s="1" t="s">
        <v>25</v>
      </c>
      <c r="R546" s="1" t="s">
        <v>12657</v>
      </c>
      <c r="S546" s="1">
        <v>0</v>
      </c>
      <c r="T546" s="1">
        <v>310.5</v>
      </c>
      <c r="U546" s="1">
        <v>0</v>
      </c>
      <c r="V546" s="1">
        <v>0</v>
      </c>
      <c r="W546" s="1">
        <v>0</v>
      </c>
      <c r="X546" s="1">
        <v>0</v>
      </c>
      <c r="Y546" s="1">
        <v>561</v>
      </c>
    </row>
    <row r="547" spans="1:25">
      <c r="A547" s="1" t="s">
        <v>3441</v>
      </c>
      <c r="B547" s="1" t="s">
        <v>3442</v>
      </c>
      <c r="C547" s="1" t="s">
        <v>3444</v>
      </c>
      <c r="D547" s="1" t="str">
        <f t="shared" si="16"/>
        <v>24060 CASTELLI CALEPIO (BG)</v>
      </c>
      <c r="E547" s="1">
        <v>24060</v>
      </c>
      <c r="F547" s="1" t="s">
        <v>3445</v>
      </c>
      <c r="G547" s="1" t="s">
        <v>12669</v>
      </c>
      <c r="H547" s="1" t="s">
        <v>12659</v>
      </c>
      <c r="I547" s="1">
        <v>2951670161</v>
      </c>
      <c r="J547" s="5" t="str">
        <f t="shared" si="17"/>
        <v>02951670161</v>
      </c>
      <c r="K547" s="1" t="s">
        <v>12660</v>
      </c>
      <c r="L547" s="1" t="s">
        <v>12661</v>
      </c>
      <c r="M547" s="1" t="s">
        <v>3443</v>
      </c>
      <c r="N547" s="1" t="s">
        <v>3446</v>
      </c>
      <c r="P547" s="1" t="s">
        <v>12797</v>
      </c>
      <c r="Q547" s="1" t="s">
        <v>25</v>
      </c>
      <c r="R547" s="1" t="s">
        <v>12657</v>
      </c>
      <c r="S547" s="1">
        <v>0</v>
      </c>
      <c r="T547" s="3">
        <v>416043.29</v>
      </c>
      <c r="U547" s="1">
        <v>115.9</v>
      </c>
      <c r="V547" s="1">
        <v>115.9</v>
      </c>
      <c r="W547" s="1">
        <v>115.9</v>
      </c>
      <c r="X547" s="1">
        <v>115.9</v>
      </c>
      <c r="Y547" s="1">
        <v>562</v>
      </c>
    </row>
    <row r="548" spans="1:25">
      <c r="A548" s="1" t="s">
        <v>3447</v>
      </c>
      <c r="B548" s="1" t="s">
        <v>3448</v>
      </c>
      <c r="C548" s="1" t="s">
        <v>3450</v>
      </c>
      <c r="D548" s="1" t="str">
        <f t="shared" si="16"/>
        <v>30010 CAMPONOGARA (VE)</v>
      </c>
      <c r="E548" s="1">
        <v>30010</v>
      </c>
      <c r="F548" s="1" t="s">
        <v>3451</v>
      </c>
      <c r="G548" s="1" t="s">
        <v>12737</v>
      </c>
      <c r="H548" s="1" t="s">
        <v>12740</v>
      </c>
      <c r="I548" s="1">
        <v>2447780277</v>
      </c>
      <c r="J548" s="5" t="str">
        <f t="shared" si="17"/>
        <v>02447780277</v>
      </c>
      <c r="K548" s="1" t="s">
        <v>28</v>
      </c>
      <c r="L548" s="1" t="s">
        <v>45</v>
      </c>
      <c r="M548" s="1" t="s">
        <v>3449</v>
      </c>
      <c r="N548" s="1" t="s">
        <v>3452</v>
      </c>
      <c r="P548" s="1" t="s">
        <v>3453</v>
      </c>
      <c r="Q548" s="1" t="s">
        <v>25</v>
      </c>
      <c r="R548" s="1" t="s">
        <v>12657</v>
      </c>
      <c r="S548" s="1">
        <v>0</v>
      </c>
      <c r="T548" s="3">
        <v>3851.25</v>
      </c>
      <c r="U548" s="1">
        <v>0</v>
      </c>
      <c r="V548" s="1">
        <v>0</v>
      </c>
      <c r="W548" s="1">
        <v>0</v>
      </c>
      <c r="X548" s="1">
        <v>0</v>
      </c>
    </row>
    <row r="549" spans="1:25">
      <c r="A549" s="1" t="s">
        <v>3454</v>
      </c>
      <c r="B549" s="1" t="s">
        <v>44</v>
      </c>
      <c r="C549" s="1" t="s">
        <v>3456</v>
      </c>
      <c r="D549" s="1" t="str">
        <f t="shared" si="16"/>
        <v>20092 CINISELLO BALSAMO (MI)</v>
      </c>
      <c r="E549" s="1">
        <v>20092</v>
      </c>
      <c r="F549" s="1" t="s">
        <v>3457</v>
      </c>
      <c r="G549" s="1" t="s">
        <v>12655</v>
      </c>
      <c r="H549" s="1" t="s">
        <v>12664</v>
      </c>
      <c r="I549" s="1">
        <v>5235440962</v>
      </c>
      <c r="J549" s="5" t="str">
        <f t="shared" si="17"/>
        <v>05235440962</v>
      </c>
      <c r="K549" s="1" t="s">
        <v>28</v>
      </c>
      <c r="L549" s="1" t="s">
        <v>45</v>
      </c>
      <c r="M549" s="1" t="s">
        <v>3455</v>
      </c>
      <c r="Q549" s="1" t="s">
        <v>25</v>
      </c>
      <c r="R549" s="1" t="s">
        <v>12657</v>
      </c>
      <c r="S549" s="1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">
        <v>4</v>
      </c>
    </row>
    <row r="550" spans="1:25">
      <c r="A550" s="1" t="s">
        <v>3458</v>
      </c>
      <c r="B550" s="1" t="s">
        <v>93</v>
      </c>
      <c r="C550" s="1" t="s">
        <v>95</v>
      </c>
      <c r="D550" s="1" t="str">
        <f t="shared" si="16"/>
        <v>22066 MARIANO COMENSE (CO)</v>
      </c>
      <c r="E550" s="1">
        <v>22066</v>
      </c>
      <c r="F550" s="1" t="s">
        <v>96</v>
      </c>
      <c r="G550" s="1" t="s">
        <v>12658</v>
      </c>
      <c r="H550" s="1" t="s">
        <v>12659</v>
      </c>
      <c r="I550" s="1">
        <v>1993530797</v>
      </c>
      <c r="J550" s="5" t="str">
        <f t="shared" si="17"/>
        <v>01993530797</v>
      </c>
      <c r="K550" s="1" t="s">
        <v>28</v>
      </c>
      <c r="L550" s="1" t="s">
        <v>12677</v>
      </c>
      <c r="M550" s="1" t="s">
        <v>3459</v>
      </c>
      <c r="N550" s="4">
        <v>31744465</v>
      </c>
      <c r="P550" s="1" t="s">
        <v>98</v>
      </c>
      <c r="Q550" s="1" t="s">
        <v>25</v>
      </c>
      <c r="R550" s="1" t="s">
        <v>12657</v>
      </c>
      <c r="S550" s="1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">
        <v>11</v>
      </c>
    </row>
    <row r="551" spans="1:25">
      <c r="A551" s="1" t="s">
        <v>3460</v>
      </c>
      <c r="B551" s="1" t="s">
        <v>152</v>
      </c>
      <c r="C551" s="1" t="s">
        <v>3462</v>
      </c>
      <c r="D551" s="1" t="str">
        <f t="shared" si="16"/>
        <v>25034 ORZINUOVI (BS)</v>
      </c>
      <c r="E551" s="1">
        <v>25034</v>
      </c>
      <c r="F551" s="1" t="s">
        <v>3463</v>
      </c>
      <c r="G551" s="1" t="s">
        <v>12732</v>
      </c>
      <c r="H551" s="1" t="s">
        <v>12656</v>
      </c>
      <c r="I551" s="1">
        <v>1020060198</v>
      </c>
      <c r="J551" s="5" t="str">
        <f t="shared" si="17"/>
        <v>01020060198</v>
      </c>
      <c r="K551" s="1" t="s">
        <v>28</v>
      </c>
      <c r="L551" s="1" t="s">
        <v>45</v>
      </c>
      <c r="M551" s="1" t="s">
        <v>3461</v>
      </c>
      <c r="Q551" s="1" t="s">
        <v>25</v>
      </c>
      <c r="R551" s="1" t="s">
        <v>12657</v>
      </c>
      <c r="S551" s="1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">
        <v>20</v>
      </c>
    </row>
    <row r="552" spans="1:25">
      <c r="A552" s="1" t="s">
        <v>3464</v>
      </c>
      <c r="B552" s="1" t="s">
        <v>152</v>
      </c>
      <c r="C552" s="1" t="s">
        <v>3466</v>
      </c>
      <c r="D552" s="1" t="str">
        <f t="shared" si="16"/>
        <v>24058 ROMANO DI LOMBARDIA (BG)</v>
      </c>
      <c r="E552" s="1">
        <v>24058</v>
      </c>
      <c r="F552" s="1" t="s">
        <v>3467</v>
      </c>
      <c r="G552" s="1" t="s">
        <v>12669</v>
      </c>
      <c r="H552" s="1" t="s">
        <v>12666</v>
      </c>
      <c r="I552" s="1">
        <v>1020060198</v>
      </c>
      <c r="J552" s="5" t="str">
        <f t="shared" si="17"/>
        <v>01020060198</v>
      </c>
      <c r="K552" s="1" t="s">
        <v>28</v>
      </c>
      <c r="L552" s="1" t="s">
        <v>45</v>
      </c>
      <c r="M552" s="1" t="s">
        <v>3465</v>
      </c>
      <c r="Q552" s="1" t="s">
        <v>25</v>
      </c>
      <c r="R552" s="1" t="s">
        <v>12657</v>
      </c>
      <c r="S552" s="1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">
        <v>20</v>
      </c>
    </row>
    <row r="553" spans="1:25">
      <c r="A553" s="1" t="s">
        <v>3468</v>
      </c>
      <c r="B553" s="1" t="s">
        <v>152</v>
      </c>
      <c r="C553" s="1" t="s">
        <v>3470</v>
      </c>
      <c r="D553" s="1" t="str">
        <f t="shared" si="16"/>
        <v>21052 BUSTO ARSIZIO (VA)</v>
      </c>
      <c r="E553" s="1">
        <v>21052</v>
      </c>
      <c r="F553" s="1" t="s">
        <v>149</v>
      </c>
      <c r="G553" s="1" t="s">
        <v>12662</v>
      </c>
      <c r="H553" s="1" t="s">
        <v>12656</v>
      </c>
      <c r="I553" s="1">
        <v>1020060198</v>
      </c>
      <c r="J553" s="5" t="str">
        <f t="shared" si="17"/>
        <v>01020060198</v>
      </c>
      <c r="K553" s="1" t="s">
        <v>28</v>
      </c>
      <c r="L553" s="1" t="s">
        <v>45</v>
      </c>
      <c r="M553" s="1" t="s">
        <v>3469</v>
      </c>
      <c r="Q553" s="1" t="s">
        <v>25</v>
      </c>
      <c r="R553" s="1" t="s">
        <v>12657</v>
      </c>
      <c r="S553" s="1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">
        <v>20</v>
      </c>
    </row>
    <row r="554" spans="1:25">
      <c r="A554" s="1" t="s">
        <v>3471</v>
      </c>
      <c r="B554" s="1" t="s">
        <v>152</v>
      </c>
      <c r="C554" s="1" t="s">
        <v>3473</v>
      </c>
      <c r="D554" s="1" t="str">
        <f t="shared" si="16"/>
        <v>26900 LODI (LO)</v>
      </c>
      <c r="E554" s="1">
        <v>26900</v>
      </c>
      <c r="F554" s="1" t="s">
        <v>2581</v>
      </c>
      <c r="G554" s="1" t="s">
        <v>12688</v>
      </c>
      <c r="H554" s="1" t="s">
        <v>12659</v>
      </c>
      <c r="I554" s="1">
        <v>1020060198</v>
      </c>
      <c r="J554" s="5" t="str">
        <f t="shared" si="17"/>
        <v>01020060198</v>
      </c>
      <c r="K554" s="1" t="s">
        <v>28</v>
      </c>
      <c r="L554" s="1" t="s">
        <v>45</v>
      </c>
      <c r="M554" s="1" t="s">
        <v>3472</v>
      </c>
      <c r="Q554" s="1" t="s">
        <v>25</v>
      </c>
      <c r="R554" s="1" t="s">
        <v>12657</v>
      </c>
      <c r="S554" s="1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">
        <v>20</v>
      </c>
    </row>
    <row r="555" spans="1:25">
      <c r="A555" s="1" t="s">
        <v>3474</v>
      </c>
      <c r="B555" s="1" t="s">
        <v>152</v>
      </c>
      <c r="C555" s="1" t="s">
        <v>3462</v>
      </c>
      <c r="D555" s="1" t="str">
        <f t="shared" si="16"/>
        <v>25034 ORZINUOVI (BS)</v>
      </c>
      <c r="E555" s="1">
        <v>25034</v>
      </c>
      <c r="F555" s="1" t="s">
        <v>3463</v>
      </c>
      <c r="G555" s="1" t="s">
        <v>12732</v>
      </c>
      <c r="H555" s="1" t="s">
        <v>12656</v>
      </c>
      <c r="I555" s="1">
        <v>1020060198</v>
      </c>
      <c r="J555" s="5" t="str">
        <f t="shared" si="17"/>
        <v>01020060198</v>
      </c>
      <c r="K555" s="1" t="s">
        <v>28</v>
      </c>
      <c r="L555" s="1" t="s">
        <v>45</v>
      </c>
      <c r="M555" s="1" t="s">
        <v>3475</v>
      </c>
      <c r="Q555" s="1" t="s">
        <v>25</v>
      </c>
      <c r="R555" s="1" t="s">
        <v>12657</v>
      </c>
      <c r="S555" s="1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">
        <v>20</v>
      </c>
    </row>
    <row r="556" spans="1:25">
      <c r="A556" s="1" t="s">
        <v>3476</v>
      </c>
      <c r="B556" s="1" t="s">
        <v>152</v>
      </c>
      <c r="C556" s="1" t="s">
        <v>3466</v>
      </c>
      <c r="D556" s="1" t="str">
        <f t="shared" si="16"/>
        <v>24058 ROMANO DI LOMBARDIA (BG)</v>
      </c>
      <c r="E556" s="1">
        <v>24058</v>
      </c>
      <c r="F556" s="1" t="s">
        <v>3467</v>
      </c>
      <c r="G556" s="1" t="s">
        <v>12669</v>
      </c>
      <c r="H556" s="1" t="s">
        <v>12666</v>
      </c>
      <c r="I556" s="1">
        <v>1020060198</v>
      </c>
      <c r="J556" s="5" t="str">
        <f t="shared" si="17"/>
        <v>01020060198</v>
      </c>
      <c r="K556" s="1" t="s">
        <v>28</v>
      </c>
      <c r="L556" s="1" t="s">
        <v>45</v>
      </c>
      <c r="M556" s="1" t="s">
        <v>3477</v>
      </c>
      <c r="Q556" s="1" t="s">
        <v>25</v>
      </c>
      <c r="R556" s="1" t="s">
        <v>12657</v>
      </c>
      <c r="S556" s="1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">
        <v>20</v>
      </c>
    </row>
    <row r="557" spans="1:25">
      <c r="A557" s="1" t="s">
        <v>3478</v>
      </c>
      <c r="B557" s="1" t="s">
        <v>152</v>
      </c>
      <c r="C557" s="1" t="s">
        <v>3480</v>
      </c>
      <c r="D557" s="1" t="str">
        <f t="shared" si="16"/>
        <v>26013 CREMA (CR)</v>
      </c>
      <c r="E557" s="1">
        <v>26013</v>
      </c>
      <c r="F557" s="1" t="s">
        <v>1025</v>
      </c>
      <c r="G557" s="1" t="s">
        <v>12678</v>
      </c>
      <c r="H557" s="1" t="s">
        <v>12656</v>
      </c>
      <c r="I557" s="1">
        <v>1020060198</v>
      </c>
      <c r="J557" s="5" t="str">
        <f t="shared" si="17"/>
        <v>01020060198</v>
      </c>
      <c r="K557" s="1" t="s">
        <v>28</v>
      </c>
      <c r="L557" s="1" t="s">
        <v>45</v>
      </c>
      <c r="M557" s="1" t="s">
        <v>3479</v>
      </c>
      <c r="Q557" s="1" t="s">
        <v>25</v>
      </c>
      <c r="R557" s="1" t="s">
        <v>12657</v>
      </c>
      <c r="S557" s="1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">
        <v>20</v>
      </c>
    </row>
    <row r="558" spans="1:25">
      <c r="A558" s="1" t="s">
        <v>3481</v>
      </c>
      <c r="B558" s="1" t="s">
        <v>152</v>
      </c>
      <c r="C558" s="1" t="s">
        <v>3483</v>
      </c>
      <c r="D558" s="1" t="str">
        <f t="shared" si="16"/>
        <v>26013 CREMA (CR)</v>
      </c>
      <c r="E558" s="1">
        <v>26013</v>
      </c>
      <c r="F558" s="1" t="s">
        <v>1025</v>
      </c>
      <c r="G558" s="1" t="s">
        <v>12678</v>
      </c>
      <c r="H558" s="1" t="s">
        <v>12656</v>
      </c>
      <c r="I558" s="1">
        <v>1020060198</v>
      </c>
      <c r="J558" s="5" t="str">
        <f t="shared" si="17"/>
        <v>01020060198</v>
      </c>
      <c r="K558" s="1" t="s">
        <v>28</v>
      </c>
      <c r="L558" s="1" t="s">
        <v>45</v>
      </c>
      <c r="M558" s="1" t="s">
        <v>3482</v>
      </c>
      <c r="Q558" s="1" t="s">
        <v>25</v>
      </c>
      <c r="R558" s="1" t="s">
        <v>12657</v>
      </c>
      <c r="S558" s="1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">
        <v>20</v>
      </c>
    </row>
    <row r="559" spans="1:25">
      <c r="A559" s="1" t="s">
        <v>3484</v>
      </c>
      <c r="B559" s="1" t="s">
        <v>152</v>
      </c>
      <c r="C559" s="1" t="s">
        <v>3486</v>
      </c>
      <c r="D559" s="1" t="str">
        <f t="shared" si="16"/>
        <v>26900 LODI (LO)</v>
      </c>
      <c r="E559" s="1">
        <v>26900</v>
      </c>
      <c r="F559" s="1" t="s">
        <v>2581</v>
      </c>
      <c r="G559" s="1" t="s">
        <v>12688</v>
      </c>
      <c r="H559" s="1" t="s">
        <v>12659</v>
      </c>
      <c r="I559" s="1">
        <v>1020060198</v>
      </c>
      <c r="J559" s="5" t="str">
        <f t="shared" si="17"/>
        <v>01020060198</v>
      </c>
      <c r="K559" s="1" t="s">
        <v>28</v>
      </c>
      <c r="L559" s="1" t="s">
        <v>45</v>
      </c>
      <c r="M559" s="1" t="s">
        <v>3485</v>
      </c>
      <c r="Q559" s="1" t="s">
        <v>25</v>
      </c>
      <c r="R559" s="1" t="s">
        <v>12657</v>
      </c>
      <c r="S559" s="1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">
        <v>20</v>
      </c>
    </row>
    <row r="560" spans="1:25">
      <c r="A560" s="1" t="s">
        <v>3487</v>
      </c>
      <c r="B560" s="1" t="s">
        <v>212</v>
      </c>
      <c r="C560" s="1" t="s">
        <v>214</v>
      </c>
      <c r="D560" s="1" t="str">
        <f t="shared" si="16"/>
        <v>28060 CUREGGIO (NO)</v>
      </c>
      <c r="E560" s="1">
        <v>28060</v>
      </c>
      <c r="F560" s="1" t="s">
        <v>215</v>
      </c>
      <c r="G560" s="1" t="s">
        <v>12683</v>
      </c>
      <c r="H560" s="1" t="s">
        <v>12659</v>
      </c>
      <c r="I560" s="1">
        <v>1585040031</v>
      </c>
      <c r="J560" s="5" t="str">
        <f t="shared" si="17"/>
        <v>01585040031</v>
      </c>
      <c r="K560" s="1" t="s">
        <v>12660</v>
      </c>
      <c r="L560" s="1" t="s">
        <v>12679</v>
      </c>
      <c r="M560" s="1" t="s">
        <v>3488</v>
      </c>
      <c r="Q560" s="1" t="s">
        <v>25</v>
      </c>
      <c r="R560" s="1" t="s">
        <v>12657</v>
      </c>
      <c r="S560" s="1">
        <v>0</v>
      </c>
      <c r="T560" s="1">
        <v>-357.72</v>
      </c>
      <c r="U560" s="1">
        <v>0</v>
      </c>
      <c r="V560" s="1">
        <v>0</v>
      </c>
      <c r="W560" s="1">
        <v>0</v>
      </c>
      <c r="X560" s="1">
        <v>0</v>
      </c>
      <c r="Y560" s="1">
        <v>29</v>
      </c>
    </row>
    <row r="561" spans="1:25">
      <c r="A561" s="1" t="s">
        <v>3489</v>
      </c>
      <c r="B561" s="1" t="s">
        <v>3490</v>
      </c>
      <c r="C561" s="1" t="s">
        <v>3492</v>
      </c>
      <c r="D561" s="1" t="str">
        <f t="shared" si="16"/>
        <v>80026 CASORIA (NA)</v>
      </c>
      <c r="E561" s="1">
        <v>80026</v>
      </c>
      <c r="F561" s="1" t="s">
        <v>1517</v>
      </c>
      <c r="G561" s="1" t="s">
        <v>12702</v>
      </c>
      <c r="H561" s="1" t="s">
        <v>12656</v>
      </c>
      <c r="I561" s="1">
        <v>4434020634</v>
      </c>
      <c r="J561" s="5" t="str">
        <f t="shared" si="17"/>
        <v>04434020634</v>
      </c>
      <c r="K561" s="1" t="s">
        <v>28</v>
      </c>
      <c r="L561" s="1" t="s">
        <v>45</v>
      </c>
      <c r="M561" s="1" t="s">
        <v>3491</v>
      </c>
      <c r="N561" s="1">
        <v>817599677</v>
      </c>
      <c r="P561" s="1" t="s">
        <v>3493</v>
      </c>
      <c r="Q561" s="1" t="s">
        <v>25</v>
      </c>
      <c r="R561" s="1" t="s">
        <v>12657</v>
      </c>
      <c r="S561" s="1">
        <v>0</v>
      </c>
      <c r="T561" s="3">
        <v>11466.83</v>
      </c>
      <c r="U561" s="1">
        <v>102.46</v>
      </c>
      <c r="V561" s="1">
        <v>102.46</v>
      </c>
      <c r="W561" s="1">
        <v>102.46</v>
      </c>
      <c r="X561" s="1">
        <v>102.46</v>
      </c>
      <c r="Y561" s="1">
        <v>43</v>
      </c>
    </row>
    <row r="562" spans="1:25">
      <c r="A562" s="1" t="s">
        <v>3494</v>
      </c>
      <c r="B562" s="1" t="s">
        <v>3495</v>
      </c>
      <c r="C562" s="1" t="s">
        <v>3497</v>
      </c>
      <c r="D562" s="1" t="str">
        <f t="shared" si="16"/>
        <v>61032 FANO (PU)</v>
      </c>
      <c r="E562" s="1">
        <v>61032</v>
      </c>
      <c r="F562" s="1" t="s">
        <v>3498</v>
      </c>
      <c r="G562" s="1" t="s">
        <v>12764</v>
      </c>
      <c r="H562" s="1" t="s">
        <v>12656</v>
      </c>
      <c r="I562" s="1">
        <v>2426290413</v>
      </c>
      <c r="J562" s="5" t="str">
        <f t="shared" si="17"/>
        <v>02426290413</v>
      </c>
      <c r="K562" s="1" t="s">
        <v>28</v>
      </c>
      <c r="L562" s="1" t="s">
        <v>29</v>
      </c>
      <c r="M562" s="1" t="s">
        <v>3496</v>
      </c>
      <c r="N562" s="1" t="s">
        <v>3499</v>
      </c>
      <c r="P562" s="1" t="s">
        <v>3500</v>
      </c>
      <c r="Q562" s="1" t="s">
        <v>25</v>
      </c>
      <c r="R562" s="1" t="s">
        <v>12657</v>
      </c>
      <c r="S562" s="1">
        <v>0</v>
      </c>
      <c r="T562" s="3">
        <v>4076.65</v>
      </c>
      <c r="U562" s="1">
        <v>0</v>
      </c>
      <c r="V562" s="1">
        <v>0</v>
      </c>
      <c r="W562" s="1">
        <v>0</v>
      </c>
      <c r="X562" s="1">
        <v>0</v>
      </c>
      <c r="Y562" s="1">
        <v>43</v>
      </c>
    </row>
    <row r="563" spans="1:25">
      <c r="A563" s="1" t="s">
        <v>3501</v>
      </c>
      <c r="B563" s="1" t="s">
        <v>343</v>
      </c>
      <c r="C563" s="1" t="s">
        <v>3503</v>
      </c>
      <c r="D563" s="1" t="str">
        <f t="shared" si="16"/>
        <v>21016 LUINO (VA)</v>
      </c>
      <c r="E563" s="1">
        <v>21016</v>
      </c>
      <c r="F563" s="1" t="s">
        <v>1987</v>
      </c>
      <c r="G563" s="1" t="s">
        <v>12662</v>
      </c>
      <c r="H563" s="1" t="s">
        <v>12659</v>
      </c>
      <c r="I563" s="1">
        <v>1914960123</v>
      </c>
      <c r="J563" s="5" t="str">
        <f t="shared" si="17"/>
        <v>01914960123</v>
      </c>
      <c r="K563" s="1" t="s">
        <v>12676</v>
      </c>
      <c r="L563" s="1" t="s">
        <v>12677</v>
      </c>
      <c r="M563" s="1" t="s">
        <v>3502</v>
      </c>
      <c r="P563" s="1" t="s">
        <v>3504</v>
      </c>
      <c r="Q563" s="1" t="s">
        <v>25</v>
      </c>
      <c r="R563" s="1" t="s">
        <v>12657</v>
      </c>
      <c r="S563" s="1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">
        <v>49</v>
      </c>
    </row>
    <row r="564" spans="1:25">
      <c r="A564" s="1" t="s">
        <v>3505</v>
      </c>
      <c r="B564" s="1" t="s">
        <v>374</v>
      </c>
      <c r="C564" s="1" t="s">
        <v>3507</v>
      </c>
      <c r="D564" s="1" t="str">
        <f t="shared" si="16"/>
        <v>23010 ROGOLO (SO)</v>
      </c>
      <c r="E564" s="1">
        <v>23010</v>
      </c>
      <c r="F564" s="1" t="s">
        <v>3508</v>
      </c>
      <c r="G564" s="1" t="s">
        <v>12686</v>
      </c>
      <c r="H564" s="1" t="s">
        <v>12659</v>
      </c>
      <c r="I564" s="1">
        <v>747970135</v>
      </c>
      <c r="J564" s="5" t="str">
        <f t="shared" si="17"/>
        <v>0747970135</v>
      </c>
      <c r="K564" s="1" t="s">
        <v>12660</v>
      </c>
      <c r="L564" s="1" t="s">
        <v>12677</v>
      </c>
      <c r="M564" s="1" t="s">
        <v>3506</v>
      </c>
      <c r="Q564" s="1" t="s">
        <v>25</v>
      </c>
      <c r="R564" s="1" t="s">
        <v>12657</v>
      </c>
      <c r="S564" s="1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">
        <v>54</v>
      </c>
    </row>
    <row r="565" spans="1:25">
      <c r="A565" s="1" t="s">
        <v>3509</v>
      </c>
      <c r="B565" s="1" t="s">
        <v>374</v>
      </c>
      <c r="C565" s="1" t="s">
        <v>376</v>
      </c>
      <c r="D565" s="1" t="str">
        <f t="shared" si="16"/>
        <v>22013 DOMASO (CO)</v>
      </c>
      <c r="E565" s="1">
        <v>22013</v>
      </c>
      <c r="F565" s="1" t="s">
        <v>377</v>
      </c>
      <c r="G565" s="1" t="s">
        <v>12658</v>
      </c>
      <c r="H565" s="1" t="s">
        <v>12659</v>
      </c>
      <c r="I565" s="1">
        <v>747970135</v>
      </c>
      <c r="J565" s="5" t="str">
        <f t="shared" si="17"/>
        <v>0747970135</v>
      </c>
      <c r="K565" s="1" t="s">
        <v>12660</v>
      </c>
      <c r="L565" s="1" t="s">
        <v>12677</v>
      </c>
      <c r="M565" s="1" t="s">
        <v>3510</v>
      </c>
      <c r="Q565" s="1" t="s">
        <v>25</v>
      </c>
      <c r="R565" s="1" t="s">
        <v>12657</v>
      </c>
      <c r="S565" s="1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">
        <v>54</v>
      </c>
    </row>
    <row r="566" spans="1:25">
      <c r="A566" s="1" t="s">
        <v>3511</v>
      </c>
      <c r="B566" s="1" t="s">
        <v>381</v>
      </c>
      <c r="C566" s="1" t="s">
        <v>3513</v>
      </c>
      <c r="D566" s="1" t="str">
        <f t="shared" si="16"/>
        <v>21052 BUSTO ARSIZIO (VA)</v>
      </c>
      <c r="E566" s="1">
        <v>21052</v>
      </c>
      <c r="F566" s="1" t="s">
        <v>149</v>
      </c>
      <c r="G566" s="1" t="s">
        <v>12662</v>
      </c>
      <c r="H566" s="1" t="s">
        <v>12659</v>
      </c>
      <c r="I566" s="1">
        <v>161600127</v>
      </c>
      <c r="J566" s="5" t="str">
        <f t="shared" si="17"/>
        <v>0161600127</v>
      </c>
      <c r="K566" s="1" t="s">
        <v>12660</v>
      </c>
      <c r="L566" s="1" t="s">
        <v>12677</v>
      </c>
      <c r="M566" s="1" t="s">
        <v>3512</v>
      </c>
      <c r="N566" s="1" t="s">
        <v>3514</v>
      </c>
      <c r="P566" s="1" t="s">
        <v>385</v>
      </c>
      <c r="Q566" s="1" t="s">
        <v>25</v>
      </c>
      <c r="R566" s="1" t="s">
        <v>12657</v>
      </c>
      <c r="S566" s="1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">
        <v>55</v>
      </c>
    </row>
    <row r="567" spans="1:25">
      <c r="A567" s="1" t="s">
        <v>3515</v>
      </c>
      <c r="B567" s="1" t="s">
        <v>387</v>
      </c>
      <c r="C567" s="1" t="s">
        <v>3517</v>
      </c>
      <c r="D567" s="1" t="str">
        <f t="shared" si="16"/>
        <v>23899 ROBBIATE (LC)</v>
      </c>
      <c r="E567" s="1">
        <v>23899</v>
      </c>
      <c r="F567" s="1" t="s">
        <v>3518</v>
      </c>
      <c r="G567" s="1" t="s">
        <v>12672</v>
      </c>
      <c r="H567" s="1" t="s">
        <v>12666</v>
      </c>
      <c r="I567" s="1">
        <v>3056510138</v>
      </c>
      <c r="J567" s="5" t="str">
        <f t="shared" si="17"/>
        <v>03056510138</v>
      </c>
      <c r="K567" s="1" t="s">
        <v>28</v>
      </c>
      <c r="L567" s="1" t="s">
        <v>45</v>
      </c>
      <c r="M567" s="1" t="s">
        <v>3516</v>
      </c>
      <c r="N567" s="1" t="s">
        <v>391</v>
      </c>
      <c r="P567" s="1" t="s">
        <v>392</v>
      </c>
      <c r="Q567" s="1" t="s">
        <v>25</v>
      </c>
      <c r="R567" s="1" t="s">
        <v>12657</v>
      </c>
      <c r="S567" s="1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">
        <v>56</v>
      </c>
    </row>
    <row r="568" spans="1:25">
      <c r="A568" s="1" t="s">
        <v>3519</v>
      </c>
      <c r="B568" s="1" t="s">
        <v>503</v>
      </c>
      <c r="C568" s="1" t="s">
        <v>3521</v>
      </c>
      <c r="D568" s="1" t="str">
        <f t="shared" si="16"/>
        <v>9100 CAGLIARI (CA)</v>
      </c>
      <c r="E568" s="1">
        <v>9100</v>
      </c>
      <c r="F568" s="1" t="s">
        <v>3068</v>
      </c>
      <c r="G568" s="1" t="s">
        <v>12750</v>
      </c>
      <c r="H568" s="1" t="s">
        <v>12656</v>
      </c>
      <c r="I568" s="1">
        <v>111910956</v>
      </c>
      <c r="J568" s="5" t="str">
        <f t="shared" si="17"/>
        <v>0111910956</v>
      </c>
      <c r="K568" s="1" t="s">
        <v>28</v>
      </c>
      <c r="L568" s="1" t="s">
        <v>45</v>
      </c>
      <c r="M568" s="1" t="s">
        <v>3520</v>
      </c>
      <c r="Q568" s="1" t="s">
        <v>25</v>
      </c>
      <c r="R568" s="1" t="s">
        <v>12657</v>
      </c>
      <c r="S568" s="1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">
        <v>75</v>
      </c>
    </row>
    <row r="569" spans="1:25">
      <c r="A569" s="1" t="s">
        <v>3522</v>
      </c>
      <c r="B569" s="1" t="s">
        <v>622</v>
      </c>
      <c r="C569" s="1" t="s">
        <v>3524</v>
      </c>
      <c r="D569" s="1" t="str">
        <f t="shared" si="16"/>
        <v>21040 UBOLDO (VA)</v>
      </c>
      <c r="E569" s="1">
        <v>21040</v>
      </c>
      <c r="F569" s="1" t="s">
        <v>3525</v>
      </c>
      <c r="G569" s="1" t="s">
        <v>12662</v>
      </c>
      <c r="H569" s="1" t="s">
        <v>12659</v>
      </c>
      <c r="I569" s="1">
        <v>1644520122</v>
      </c>
      <c r="J569" s="5" t="str">
        <f t="shared" si="17"/>
        <v>01644520122</v>
      </c>
      <c r="K569" s="1" t="s">
        <v>28</v>
      </c>
      <c r="L569" s="1" t="s">
        <v>45</v>
      </c>
      <c r="M569" s="1" t="s">
        <v>3523</v>
      </c>
      <c r="P569" s="1" t="s">
        <v>627</v>
      </c>
      <c r="Q569" s="1" t="s">
        <v>25</v>
      </c>
      <c r="R569" s="1" t="s">
        <v>12657</v>
      </c>
      <c r="S569" s="1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">
        <v>94</v>
      </c>
    </row>
    <row r="570" spans="1:25">
      <c r="A570" s="1" t="s">
        <v>3526</v>
      </c>
      <c r="B570" s="1" t="s">
        <v>642</v>
      </c>
      <c r="C570" s="1" t="s">
        <v>3528</v>
      </c>
      <c r="D570" s="1" t="str">
        <f t="shared" si="16"/>
        <v>22073 FINO MORNASCO (CO)</v>
      </c>
      <c r="E570" s="1">
        <v>22073</v>
      </c>
      <c r="F570" s="1" t="s">
        <v>1394</v>
      </c>
      <c r="G570" s="1" t="s">
        <v>12658</v>
      </c>
      <c r="H570" s="1" t="s">
        <v>12659</v>
      </c>
      <c r="I570" s="1">
        <v>10526000152</v>
      </c>
      <c r="J570" s="5" t="str">
        <f t="shared" si="17"/>
        <v>010526000152</v>
      </c>
      <c r="K570" s="1" t="s">
        <v>28</v>
      </c>
      <c r="L570" s="1" t="s">
        <v>45</v>
      </c>
      <c r="M570" s="1" t="s">
        <v>3527</v>
      </c>
      <c r="Q570" s="1" t="s">
        <v>25</v>
      </c>
      <c r="R570" s="1" t="s">
        <v>12657</v>
      </c>
      <c r="S570" s="1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">
        <v>97</v>
      </c>
    </row>
    <row r="571" spans="1:25">
      <c r="A571" s="1" t="s">
        <v>3529</v>
      </c>
      <c r="B571" s="1" t="s">
        <v>674</v>
      </c>
      <c r="C571" s="1" t="s">
        <v>3531</v>
      </c>
      <c r="D571" s="1" t="str">
        <f t="shared" si="16"/>
        <v>20020 ARESE (MI)</v>
      </c>
      <c r="E571" s="1">
        <v>20020</v>
      </c>
      <c r="F571" s="1" t="s">
        <v>874</v>
      </c>
      <c r="G571" s="1" t="s">
        <v>12655</v>
      </c>
      <c r="H571" s="1" t="s">
        <v>12656</v>
      </c>
      <c r="I571" s="1">
        <v>6038170152</v>
      </c>
      <c r="J571" s="5" t="str">
        <f t="shared" si="17"/>
        <v>06038170152</v>
      </c>
      <c r="K571" s="1" t="s">
        <v>28</v>
      </c>
      <c r="L571" s="1" t="s">
        <v>45</v>
      </c>
      <c r="M571" s="1" t="s">
        <v>3530</v>
      </c>
      <c r="Q571" s="1" t="s">
        <v>25</v>
      </c>
      <c r="R571" s="1" t="s">
        <v>12657</v>
      </c>
      <c r="S571" s="1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">
        <v>102</v>
      </c>
    </row>
    <row r="572" spans="1:25">
      <c r="A572" s="1" t="s">
        <v>3532</v>
      </c>
      <c r="B572" s="1" t="s">
        <v>692</v>
      </c>
      <c r="C572" s="1" t="s">
        <v>1838</v>
      </c>
      <c r="D572" s="1" t="str">
        <f t="shared" si="16"/>
        <v>20025 LEGNANO (MI)</v>
      </c>
      <c r="E572" s="1">
        <v>20025</v>
      </c>
      <c r="F572" s="1" t="s">
        <v>570</v>
      </c>
      <c r="G572" s="1" t="s">
        <v>12655</v>
      </c>
      <c r="H572" s="1" t="s">
        <v>12664</v>
      </c>
      <c r="I572" s="1">
        <v>791300155</v>
      </c>
      <c r="J572" s="5" t="str">
        <f t="shared" si="17"/>
        <v>0791300155</v>
      </c>
      <c r="K572" s="1" t="s">
        <v>28</v>
      </c>
      <c r="L572" s="1" t="s">
        <v>45</v>
      </c>
      <c r="M572" s="1" t="s">
        <v>3533</v>
      </c>
      <c r="Q572" s="1" t="s">
        <v>25</v>
      </c>
      <c r="R572" s="1" t="s">
        <v>12657</v>
      </c>
      <c r="S572" s="1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">
        <v>105</v>
      </c>
    </row>
    <row r="573" spans="1:25">
      <c r="A573" s="1" t="s">
        <v>3534</v>
      </c>
      <c r="B573" s="1" t="s">
        <v>692</v>
      </c>
      <c r="C573" s="1" t="s">
        <v>1838</v>
      </c>
      <c r="D573" s="1" t="str">
        <f t="shared" si="16"/>
        <v>20025 LEGNANO (MI)</v>
      </c>
      <c r="E573" s="1">
        <v>20025</v>
      </c>
      <c r="F573" s="1" t="s">
        <v>570</v>
      </c>
      <c r="G573" s="1" t="s">
        <v>12655</v>
      </c>
      <c r="H573" s="1" t="s">
        <v>12664</v>
      </c>
      <c r="I573" s="1">
        <v>791300155</v>
      </c>
      <c r="J573" s="5" t="str">
        <f t="shared" si="17"/>
        <v>0791300155</v>
      </c>
      <c r="K573" s="1" t="s">
        <v>28</v>
      </c>
      <c r="L573" s="1" t="s">
        <v>45</v>
      </c>
      <c r="M573" s="1" t="s">
        <v>3535</v>
      </c>
      <c r="Q573" s="1" t="s">
        <v>25</v>
      </c>
      <c r="R573" s="1" t="s">
        <v>12657</v>
      </c>
      <c r="S573" s="1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">
        <v>105</v>
      </c>
    </row>
    <row r="574" spans="1:25">
      <c r="A574" s="1" t="s">
        <v>3536</v>
      </c>
      <c r="B574" s="1" t="s">
        <v>704</v>
      </c>
      <c r="C574" s="1" t="s">
        <v>3538</v>
      </c>
      <c r="D574" s="1" t="str">
        <f t="shared" si="16"/>
        <v>21052 BUSTO ARSIZIO (VA)</v>
      </c>
      <c r="E574" s="1">
        <v>21052</v>
      </c>
      <c r="F574" s="1" t="s">
        <v>149</v>
      </c>
      <c r="G574" s="1" t="s">
        <v>12662</v>
      </c>
      <c r="H574" s="1" t="s">
        <v>12659</v>
      </c>
      <c r="I574" s="1">
        <v>695600130</v>
      </c>
      <c r="J574" s="5" t="str">
        <f t="shared" si="17"/>
        <v>0695600130</v>
      </c>
      <c r="K574" s="1" t="s">
        <v>28</v>
      </c>
      <c r="L574" s="1" t="s">
        <v>45</v>
      </c>
      <c r="M574" s="1" t="s">
        <v>3537</v>
      </c>
      <c r="P574" s="1" t="s">
        <v>708</v>
      </c>
      <c r="Q574" s="1" t="s">
        <v>25</v>
      </c>
      <c r="R574" s="1" t="s">
        <v>12657</v>
      </c>
      <c r="S574" s="1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">
        <v>107</v>
      </c>
    </row>
    <row r="575" spans="1:25">
      <c r="A575" s="1" t="s">
        <v>3539</v>
      </c>
      <c r="B575" s="1" t="s">
        <v>732</v>
      </c>
      <c r="C575" s="1" t="s">
        <v>734</v>
      </c>
      <c r="D575" s="1" t="str">
        <f t="shared" si="16"/>
        <v>20155 MILANO (MI)</v>
      </c>
      <c r="E575" s="1">
        <v>20155</v>
      </c>
      <c r="F575" s="1" t="s">
        <v>103</v>
      </c>
      <c r="G575" s="1" t="s">
        <v>12655</v>
      </c>
      <c r="H575" s="1" t="s">
        <v>12666</v>
      </c>
      <c r="I575" s="1">
        <v>12058930152</v>
      </c>
      <c r="J575" s="5" t="str">
        <f t="shared" si="17"/>
        <v>012058930152</v>
      </c>
      <c r="K575" s="1" t="s">
        <v>12660</v>
      </c>
      <c r="L575" s="1" t="s">
        <v>12677</v>
      </c>
      <c r="M575" s="1" t="s">
        <v>3540</v>
      </c>
      <c r="Q575" s="1" t="s">
        <v>25</v>
      </c>
      <c r="R575" s="1" t="s">
        <v>12657</v>
      </c>
      <c r="S575" s="1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">
        <v>112</v>
      </c>
    </row>
    <row r="576" spans="1:25">
      <c r="A576" s="1" t="s">
        <v>3541</v>
      </c>
      <c r="B576" s="1" t="s">
        <v>934</v>
      </c>
      <c r="C576" s="1" t="s">
        <v>3543</v>
      </c>
      <c r="D576" s="1" t="str">
        <f t="shared" si="16"/>
        <v>90145 PALERMO (PA)</v>
      </c>
      <c r="E576" s="1">
        <v>90145</v>
      </c>
      <c r="F576" s="1" t="s">
        <v>55</v>
      </c>
      <c r="G576" s="1" t="s">
        <v>12665</v>
      </c>
      <c r="H576" s="1" t="s">
        <v>12656</v>
      </c>
      <c r="I576" s="1">
        <v>4915860821</v>
      </c>
      <c r="J576" s="5" t="str">
        <f t="shared" si="17"/>
        <v>04915860821</v>
      </c>
      <c r="K576" s="1" t="s">
        <v>28</v>
      </c>
      <c r="L576" s="1" t="s">
        <v>45</v>
      </c>
      <c r="M576" s="1" t="s">
        <v>3542</v>
      </c>
      <c r="N576" s="1">
        <v>91201177</v>
      </c>
      <c r="Q576" s="1" t="s">
        <v>25</v>
      </c>
      <c r="R576" s="1" t="s">
        <v>12657</v>
      </c>
      <c r="S576" s="1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">
        <v>147</v>
      </c>
    </row>
    <row r="577" spans="1:25">
      <c r="A577" s="1" t="s">
        <v>3544</v>
      </c>
      <c r="B577" s="1" t="s">
        <v>953</v>
      </c>
      <c r="C577" s="1" t="s">
        <v>3546</v>
      </c>
      <c r="D577" s="1" t="str">
        <f t="shared" si="16"/>
        <v>21047 SARONNO (VA)</v>
      </c>
      <c r="E577" s="1">
        <v>21047</v>
      </c>
      <c r="F577" s="1" t="s">
        <v>625</v>
      </c>
      <c r="G577" s="1" t="s">
        <v>12662</v>
      </c>
      <c r="H577" s="1" t="s">
        <v>12659</v>
      </c>
      <c r="I577" s="1">
        <v>1317400123</v>
      </c>
      <c r="J577" s="5" t="str">
        <f t="shared" si="17"/>
        <v>01317400123</v>
      </c>
      <c r="K577" s="1" t="s">
        <v>12660</v>
      </c>
      <c r="L577" s="1" t="s">
        <v>12677</v>
      </c>
      <c r="M577" s="1" t="s">
        <v>3545</v>
      </c>
      <c r="N577" s="1">
        <v>29626450</v>
      </c>
      <c r="P577" s="1" t="s">
        <v>957</v>
      </c>
      <c r="Q577" s="1" t="s">
        <v>25</v>
      </c>
      <c r="R577" s="1" t="s">
        <v>12657</v>
      </c>
      <c r="S577" s="1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">
        <v>150</v>
      </c>
    </row>
    <row r="578" spans="1:25">
      <c r="A578" s="1" t="s">
        <v>3547</v>
      </c>
      <c r="B578" s="1" t="s">
        <v>1036</v>
      </c>
      <c r="C578" s="1" t="s">
        <v>3549</v>
      </c>
      <c r="D578" s="1" t="str">
        <f t="shared" si="16"/>
        <v>22063 CANTU' (CO)</v>
      </c>
      <c r="E578" s="1">
        <v>22063</v>
      </c>
      <c r="F578" s="1" t="s">
        <v>3550</v>
      </c>
      <c r="G578" s="1" t="s">
        <v>12658</v>
      </c>
      <c r="H578" s="1" t="s">
        <v>12659</v>
      </c>
      <c r="I578" s="1">
        <v>2184790133</v>
      </c>
      <c r="J578" s="5" t="str">
        <f t="shared" si="17"/>
        <v>02184790133</v>
      </c>
      <c r="K578" s="1" t="s">
        <v>12660</v>
      </c>
      <c r="L578" s="1" t="s">
        <v>12663</v>
      </c>
      <c r="M578" s="1" t="s">
        <v>3548</v>
      </c>
      <c r="N578" s="1">
        <v>31714945</v>
      </c>
      <c r="P578" s="1" t="s">
        <v>1040</v>
      </c>
      <c r="Q578" s="1" t="s">
        <v>25</v>
      </c>
      <c r="R578" s="1" t="s">
        <v>12657</v>
      </c>
      <c r="S578" s="1">
        <v>0</v>
      </c>
      <c r="T578" s="1">
        <v>0</v>
      </c>
      <c r="U578" s="1">
        <v>0</v>
      </c>
      <c r="V578" s="1">
        <v>0</v>
      </c>
      <c r="W578" s="1">
        <v>-172.11</v>
      </c>
      <c r="X578" s="1">
        <v>0</v>
      </c>
      <c r="Y578" s="1">
        <v>163</v>
      </c>
    </row>
    <row r="579" spans="1:25">
      <c r="A579" s="1" t="s">
        <v>3551</v>
      </c>
      <c r="B579" s="1" t="s">
        <v>1055</v>
      </c>
      <c r="C579" s="1" t="s">
        <v>3553</v>
      </c>
      <c r="D579" s="1" t="str">
        <f t="shared" ref="D579:D642" si="18">CONCATENATE(E579," ",F579," ","(", G579,")")</f>
        <v>20021 BOLLATE (MI)</v>
      </c>
      <c r="E579" s="1">
        <v>20021</v>
      </c>
      <c r="F579" s="1" t="s">
        <v>949</v>
      </c>
      <c r="G579" s="1" t="s">
        <v>12655</v>
      </c>
      <c r="H579" s="1" t="s">
        <v>12664</v>
      </c>
      <c r="I579" s="1">
        <v>2242090120</v>
      </c>
      <c r="J579" s="5" t="str">
        <f t="shared" ref="J579:J642" si="19">CONCATENATE(0,I579)</f>
        <v>02242090120</v>
      </c>
      <c r="K579" s="1" t="s">
        <v>28</v>
      </c>
      <c r="L579" s="1" t="s">
        <v>45</v>
      </c>
      <c r="M579" s="1" t="s">
        <v>3552</v>
      </c>
      <c r="N579" s="1" t="s">
        <v>3554</v>
      </c>
      <c r="Q579" s="1" t="s">
        <v>25</v>
      </c>
      <c r="R579" s="1" t="s">
        <v>12657</v>
      </c>
      <c r="S579" s="1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">
        <v>166</v>
      </c>
    </row>
    <row r="580" spans="1:25">
      <c r="A580" s="1" t="s">
        <v>3555</v>
      </c>
      <c r="B580" s="1" t="s">
        <v>11640</v>
      </c>
      <c r="C580" s="1" t="s">
        <v>3557</v>
      </c>
      <c r="D580" s="1" t="str">
        <f t="shared" si="18"/>
        <v>52027 SAN GIOVANNI VALDARNO (AR)</v>
      </c>
      <c r="E580" s="1">
        <v>52027</v>
      </c>
      <c r="F580" s="1" t="s">
        <v>1070</v>
      </c>
      <c r="G580" s="1" t="s">
        <v>12704</v>
      </c>
      <c r="H580" s="1" t="s">
        <v>12656</v>
      </c>
      <c r="I580" s="1">
        <v>917330516</v>
      </c>
      <c r="J580" s="5" t="str">
        <f t="shared" si="19"/>
        <v>0917330516</v>
      </c>
      <c r="K580" s="1" t="s">
        <v>28</v>
      </c>
      <c r="L580" s="1" t="s">
        <v>45</v>
      </c>
      <c r="M580" s="1" t="s">
        <v>3556</v>
      </c>
      <c r="Q580" s="1" t="s">
        <v>25</v>
      </c>
      <c r="R580" s="1" t="s">
        <v>12657</v>
      </c>
      <c r="S580" s="1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">
        <v>168</v>
      </c>
    </row>
    <row r="581" spans="1:25">
      <c r="A581" s="1" t="s">
        <v>3558</v>
      </c>
      <c r="B581" s="1" t="s">
        <v>1079</v>
      </c>
      <c r="C581" s="1" t="s">
        <v>3560</v>
      </c>
      <c r="D581" s="1" t="str">
        <f t="shared" si="18"/>
        <v>7100 SASSARI (SS)</v>
      </c>
      <c r="E581" s="1">
        <v>7100</v>
      </c>
      <c r="F581" s="1" t="s">
        <v>1082</v>
      </c>
      <c r="G581" s="1" t="s">
        <v>12720</v>
      </c>
      <c r="H581" s="1" t="s">
        <v>12656</v>
      </c>
      <c r="I581" s="1">
        <v>1537370908</v>
      </c>
      <c r="J581" s="5" t="str">
        <f t="shared" si="19"/>
        <v>01537370908</v>
      </c>
      <c r="K581" s="1" t="s">
        <v>28</v>
      </c>
      <c r="L581" s="1" t="s">
        <v>45</v>
      </c>
      <c r="M581" s="1" t="s">
        <v>3559</v>
      </c>
      <c r="Q581" s="1" t="s">
        <v>25</v>
      </c>
      <c r="R581" s="1" t="s">
        <v>12657</v>
      </c>
      <c r="S581" s="1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">
        <v>171</v>
      </c>
    </row>
    <row r="582" spans="1:25">
      <c r="A582" s="1" t="s">
        <v>3561</v>
      </c>
      <c r="B582" s="1" t="s">
        <v>1106</v>
      </c>
      <c r="C582" s="1" t="s">
        <v>3563</v>
      </c>
      <c r="D582" s="1" t="str">
        <f t="shared" si="18"/>
        <v>27100 PAVIA (PV)</v>
      </c>
      <c r="E582" s="1">
        <v>27100</v>
      </c>
      <c r="F582" s="1" t="s">
        <v>435</v>
      </c>
      <c r="G582" s="1" t="s">
        <v>12681</v>
      </c>
      <c r="H582" s="1" t="s">
        <v>12659</v>
      </c>
      <c r="I582" s="1">
        <v>10987760153</v>
      </c>
      <c r="J582" s="5" t="str">
        <f t="shared" si="19"/>
        <v>010987760153</v>
      </c>
      <c r="K582" s="1" t="s">
        <v>28</v>
      </c>
      <c r="L582" s="1" t="s">
        <v>45</v>
      </c>
      <c r="M582" s="1" t="s">
        <v>3562</v>
      </c>
      <c r="Q582" s="1" t="s">
        <v>25</v>
      </c>
      <c r="R582" s="1" t="s">
        <v>12657</v>
      </c>
      <c r="S582" s="1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">
        <v>175</v>
      </c>
    </row>
    <row r="583" spans="1:25">
      <c r="A583" s="1" t="s">
        <v>3564</v>
      </c>
      <c r="B583" s="1" t="s">
        <v>1106</v>
      </c>
      <c r="C583" s="1" t="s">
        <v>3566</v>
      </c>
      <c r="D583" s="1" t="str">
        <f t="shared" si="18"/>
        <v>20090 TREZZANO SUL NAVIGLIO (MI)</v>
      </c>
      <c r="E583" s="1">
        <v>20090</v>
      </c>
      <c r="F583" s="1" t="s">
        <v>1267</v>
      </c>
      <c r="G583" s="1" t="s">
        <v>12655</v>
      </c>
      <c r="H583" s="1" t="s">
        <v>12664</v>
      </c>
      <c r="I583" s="1">
        <v>10987760153</v>
      </c>
      <c r="J583" s="5" t="str">
        <f t="shared" si="19"/>
        <v>010987760153</v>
      </c>
      <c r="K583" s="1" t="s">
        <v>28</v>
      </c>
      <c r="L583" s="1" t="s">
        <v>45</v>
      </c>
      <c r="M583" s="1" t="s">
        <v>3565</v>
      </c>
      <c r="Q583" s="1" t="s">
        <v>25</v>
      </c>
      <c r="R583" s="1" t="s">
        <v>12657</v>
      </c>
      <c r="S583" s="1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">
        <v>175</v>
      </c>
    </row>
    <row r="584" spans="1:25">
      <c r="A584" s="1" t="s">
        <v>3567</v>
      </c>
      <c r="B584" s="1" t="s">
        <v>1146</v>
      </c>
      <c r="C584" s="1" t="s">
        <v>3569</v>
      </c>
      <c r="D584" s="1" t="str">
        <f t="shared" si="18"/>
        <v>16043 CHIAVARI (GE)</v>
      </c>
      <c r="E584" s="1">
        <v>16043</v>
      </c>
      <c r="F584" s="1" t="s">
        <v>3570</v>
      </c>
      <c r="G584" s="1" t="s">
        <v>12674</v>
      </c>
      <c r="H584" s="1" t="s">
        <v>12675</v>
      </c>
      <c r="I584" s="1">
        <v>191260991</v>
      </c>
      <c r="J584" s="5" t="str">
        <f t="shared" si="19"/>
        <v>0191260991</v>
      </c>
      <c r="K584" s="1" t="s">
        <v>28</v>
      </c>
      <c r="L584" s="1" t="s">
        <v>45</v>
      </c>
      <c r="M584" s="1" t="s">
        <v>3568</v>
      </c>
      <c r="Q584" s="1" t="s">
        <v>25</v>
      </c>
      <c r="R584" s="1" t="s">
        <v>12657</v>
      </c>
      <c r="S584" s="1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">
        <v>183</v>
      </c>
    </row>
    <row r="585" spans="1:25">
      <c r="A585" s="1" t="s">
        <v>3571</v>
      </c>
      <c r="B585" s="1" t="s">
        <v>1146</v>
      </c>
      <c r="C585" s="1" t="s">
        <v>1148</v>
      </c>
      <c r="D585" s="1" t="str">
        <f t="shared" si="18"/>
        <v>16035 RAPALLO (GE)</v>
      </c>
      <c r="E585" s="1">
        <v>16035</v>
      </c>
      <c r="F585" s="1" t="s">
        <v>1149</v>
      </c>
      <c r="G585" s="1" t="s">
        <v>12674</v>
      </c>
      <c r="H585" s="1" t="s">
        <v>12675</v>
      </c>
      <c r="I585" s="1">
        <v>191260991</v>
      </c>
      <c r="J585" s="5" t="str">
        <f t="shared" si="19"/>
        <v>0191260991</v>
      </c>
      <c r="K585" s="1" t="s">
        <v>28</v>
      </c>
      <c r="L585" s="1" t="s">
        <v>45</v>
      </c>
      <c r="M585" s="1" t="s">
        <v>3572</v>
      </c>
      <c r="Q585" s="1" t="s">
        <v>25</v>
      </c>
      <c r="R585" s="1" t="s">
        <v>12657</v>
      </c>
      <c r="S585" s="1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">
        <v>183</v>
      </c>
    </row>
    <row r="586" spans="1:25">
      <c r="A586" s="1" t="s">
        <v>3573</v>
      </c>
      <c r="B586" s="1" t="s">
        <v>1180</v>
      </c>
      <c r="C586" s="1" t="s">
        <v>3575</v>
      </c>
      <c r="D586" s="1" t="str">
        <f t="shared" si="18"/>
        <v>21100 VARESE (VA)</v>
      </c>
      <c r="E586" s="1">
        <v>21100</v>
      </c>
      <c r="F586" s="1" t="s">
        <v>123</v>
      </c>
      <c r="G586" s="1" t="s">
        <v>12662</v>
      </c>
      <c r="H586" s="1" t="s">
        <v>12659</v>
      </c>
      <c r="I586" s="1">
        <v>785110966</v>
      </c>
      <c r="J586" s="5" t="str">
        <f t="shared" si="19"/>
        <v>0785110966</v>
      </c>
      <c r="K586" s="1" t="s">
        <v>12660</v>
      </c>
      <c r="L586" s="1" t="s">
        <v>12677</v>
      </c>
      <c r="M586" s="1" t="s">
        <v>3574</v>
      </c>
      <c r="Q586" s="1" t="s">
        <v>25</v>
      </c>
      <c r="R586" s="1" t="s">
        <v>12657</v>
      </c>
      <c r="S586" s="1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">
        <v>188</v>
      </c>
    </row>
    <row r="587" spans="1:25">
      <c r="A587" s="1" t="s">
        <v>3576</v>
      </c>
      <c r="B587" s="1" t="s">
        <v>1207</v>
      </c>
      <c r="C587" s="1" t="s">
        <v>3578</v>
      </c>
      <c r="D587" s="1" t="str">
        <f t="shared" si="18"/>
        <v>21100 VARESE (VA)</v>
      </c>
      <c r="E587" s="1">
        <v>21100</v>
      </c>
      <c r="F587" s="1" t="s">
        <v>123</v>
      </c>
      <c r="G587" s="1" t="s">
        <v>12662</v>
      </c>
      <c r="H587" s="1" t="s">
        <v>12659</v>
      </c>
      <c r="I587" s="1">
        <v>2821130123</v>
      </c>
      <c r="J587" s="5" t="str">
        <f t="shared" si="19"/>
        <v>02821130123</v>
      </c>
      <c r="K587" s="1" t="s">
        <v>28</v>
      </c>
      <c r="L587" s="1" t="s">
        <v>45</v>
      </c>
      <c r="M587" s="1" t="s">
        <v>3577</v>
      </c>
      <c r="Q587" s="1" t="s">
        <v>25</v>
      </c>
      <c r="R587" s="1" t="s">
        <v>12657</v>
      </c>
      <c r="S587" s="1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">
        <v>193</v>
      </c>
    </row>
    <row r="588" spans="1:25">
      <c r="A588" s="1" t="s">
        <v>3579</v>
      </c>
      <c r="B588" s="1" t="s">
        <v>1298</v>
      </c>
      <c r="C588" s="1" t="s">
        <v>3581</v>
      </c>
      <c r="D588" s="1" t="str">
        <f t="shared" si="18"/>
        <v>16164 PONTEDECIMO (GE)</v>
      </c>
      <c r="E588" s="1">
        <v>16164</v>
      </c>
      <c r="F588" s="1" t="s">
        <v>3582</v>
      </c>
      <c r="G588" s="1" t="s">
        <v>12674</v>
      </c>
      <c r="H588" s="1" t="s">
        <v>12675</v>
      </c>
      <c r="I588" s="1">
        <v>1452620998</v>
      </c>
      <c r="J588" s="5" t="str">
        <f t="shared" si="19"/>
        <v>01452620998</v>
      </c>
      <c r="K588" s="1" t="s">
        <v>12660</v>
      </c>
      <c r="L588" s="1" t="s">
        <v>12677</v>
      </c>
      <c r="M588" s="1" t="s">
        <v>3580</v>
      </c>
      <c r="N588" s="1">
        <v>107729090</v>
      </c>
      <c r="P588" s="1" t="s">
        <v>3583</v>
      </c>
      <c r="Q588" s="1" t="s">
        <v>25</v>
      </c>
      <c r="R588" s="1" t="s">
        <v>12657</v>
      </c>
      <c r="S588" s="1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">
        <v>209</v>
      </c>
    </row>
    <row r="589" spans="1:25">
      <c r="A589" s="1" t="s">
        <v>3584</v>
      </c>
      <c r="B589" s="1" t="s">
        <v>1391</v>
      </c>
      <c r="C589" s="1" t="s">
        <v>3586</v>
      </c>
      <c r="D589" s="1" t="str">
        <f t="shared" si="18"/>
        <v>22036 ERBA (CO)</v>
      </c>
      <c r="E589" s="1">
        <v>22036</v>
      </c>
      <c r="F589" s="1" t="s">
        <v>3074</v>
      </c>
      <c r="G589" s="1" t="s">
        <v>12658</v>
      </c>
      <c r="H589" s="1" t="s">
        <v>12659</v>
      </c>
      <c r="I589" s="1">
        <v>2888410798</v>
      </c>
      <c r="J589" s="5" t="str">
        <f t="shared" si="19"/>
        <v>02888410798</v>
      </c>
      <c r="K589" s="1" t="s">
        <v>12660</v>
      </c>
      <c r="L589" s="1" t="s">
        <v>12677</v>
      </c>
      <c r="M589" s="1" t="s">
        <v>3585</v>
      </c>
      <c r="N589" s="1" t="s">
        <v>3587</v>
      </c>
      <c r="Q589" s="1" t="s">
        <v>25</v>
      </c>
      <c r="R589" s="1" t="s">
        <v>12657</v>
      </c>
      <c r="S589" s="1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">
        <v>227</v>
      </c>
    </row>
    <row r="590" spans="1:25">
      <c r="A590" s="1" t="s">
        <v>3588</v>
      </c>
      <c r="B590" s="1" t="s">
        <v>1403</v>
      </c>
      <c r="C590" s="1" t="s">
        <v>3590</v>
      </c>
      <c r="D590" s="1" t="str">
        <f t="shared" si="18"/>
        <v>23900 LECCO (LC)</v>
      </c>
      <c r="E590" s="1">
        <v>23900</v>
      </c>
      <c r="F590" s="1" t="s">
        <v>576</v>
      </c>
      <c r="G590" s="1" t="s">
        <v>12672</v>
      </c>
      <c r="H590" s="1" t="s">
        <v>12659</v>
      </c>
      <c r="I590" s="1">
        <v>2707980138</v>
      </c>
      <c r="J590" s="5" t="str">
        <f t="shared" si="19"/>
        <v>02707980138</v>
      </c>
      <c r="K590" s="1" t="s">
        <v>12676</v>
      </c>
      <c r="L590" s="1" t="s">
        <v>12677</v>
      </c>
      <c r="M590" s="1" t="s">
        <v>3589</v>
      </c>
      <c r="Q590" s="1" t="s">
        <v>25</v>
      </c>
      <c r="R590" s="1" t="s">
        <v>12657</v>
      </c>
      <c r="S590" s="1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">
        <v>229</v>
      </c>
    </row>
    <row r="591" spans="1:25">
      <c r="A591" s="1" t="s">
        <v>3591</v>
      </c>
      <c r="B591" s="1" t="s">
        <v>1422</v>
      </c>
      <c r="C591" s="1" t="s">
        <v>3593</v>
      </c>
      <c r="D591" s="1" t="str">
        <f t="shared" si="18"/>
        <v>34074 MONFALCONE (GO)</v>
      </c>
      <c r="E591" s="1">
        <v>34074</v>
      </c>
      <c r="F591" s="1" t="s">
        <v>3594</v>
      </c>
      <c r="G591" s="1" t="s">
        <v>12729</v>
      </c>
      <c r="H591" s="1" t="s">
        <v>12656</v>
      </c>
      <c r="I591" s="1">
        <v>54710314</v>
      </c>
      <c r="J591" s="5" t="str">
        <f t="shared" si="19"/>
        <v>054710314</v>
      </c>
      <c r="K591" s="1" t="s">
        <v>28</v>
      </c>
      <c r="L591" s="1" t="s">
        <v>45</v>
      </c>
      <c r="M591" s="1" t="s">
        <v>3592</v>
      </c>
      <c r="Q591" s="1" t="s">
        <v>25</v>
      </c>
      <c r="R591" s="1" t="s">
        <v>12657</v>
      </c>
      <c r="S591" s="1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">
        <v>232</v>
      </c>
    </row>
    <row r="592" spans="1:25">
      <c r="A592" s="1" t="s">
        <v>3595</v>
      </c>
      <c r="B592" s="1" t="s">
        <v>1453</v>
      </c>
      <c r="C592" s="1" t="s">
        <v>3597</v>
      </c>
      <c r="D592" s="1" t="str">
        <f t="shared" si="18"/>
        <v>31029 VITTORIO VENETO (TV)</v>
      </c>
      <c r="E592" s="1">
        <v>31029</v>
      </c>
      <c r="F592" s="1" t="s">
        <v>3598</v>
      </c>
      <c r="G592" s="1" t="s">
        <v>12733</v>
      </c>
      <c r="H592" s="1" t="s">
        <v>12656</v>
      </c>
      <c r="I592" s="1">
        <v>559130265</v>
      </c>
      <c r="J592" s="5" t="str">
        <f t="shared" si="19"/>
        <v>0559130265</v>
      </c>
      <c r="K592" s="1" t="s">
        <v>28</v>
      </c>
      <c r="L592" s="1" t="s">
        <v>45</v>
      </c>
      <c r="M592" s="1" t="s">
        <v>3596</v>
      </c>
      <c r="Q592" s="1" t="s">
        <v>25</v>
      </c>
      <c r="R592" s="1" t="s">
        <v>12657</v>
      </c>
      <c r="S592" s="1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">
        <v>237</v>
      </c>
    </row>
    <row r="593" spans="1:25">
      <c r="A593" s="1" t="s">
        <v>3599</v>
      </c>
      <c r="B593" s="1" t="s">
        <v>1453</v>
      </c>
      <c r="C593" s="1" t="s">
        <v>3601</v>
      </c>
      <c r="D593" s="1" t="str">
        <f t="shared" si="18"/>
        <v>31053 PIEVE DI SOLIGO (TV)</v>
      </c>
      <c r="E593" s="1">
        <v>31053</v>
      </c>
      <c r="F593" s="1" t="s">
        <v>3602</v>
      </c>
      <c r="G593" s="1" t="s">
        <v>12733</v>
      </c>
      <c r="H593" s="1" t="s">
        <v>12656</v>
      </c>
      <c r="I593" s="1">
        <v>559130265</v>
      </c>
      <c r="J593" s="5" t="str">
        <f t="shared" si="19"/>
        <v>0559130265</v>
      </c>
      <c r="K593" s="1" t="s">
        <v>28</v>
      </c>
      <c r="L593" s="1" t="s">
        <v>45</v>
      </c>
      <c r="M593" s="1" t="s">
        <v>3600</v>
      </c>
      <c r="Q593" s="1" t="s">
        <v>25</v>
      </c>
      <c r="R593" s="1" t="s">
        <v>12657</v>
      </c>
      <c r="S593" s="1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">
        <v>237</v>
      </c>
    </row>
    <row r="594" spans="1:25">
      <c r="A594" s="1" t="s">
        <v>3603</v>
      </c>
      <c r="B594" s="1" t="s">
        <v>1460</v>
      </c>
      <c r="C594" s="1" t="s">
        <v>3605</v>
      </c>
      <c r="D594" s="1" t="str">
        <f t="shared" si="18"/>
        <v>95126 CATANIA (CT)</v>
      </c>
      <c r="E594" s="1">
        <v>95126</v>
      </c>
      <c r="F594" s="1" t="s">
        <v>1019</v>
      </c>
      <c r="G594" s="1" t="s">
        <v>12718</v>
      </c>
      <c r="H594" s="1" t="s">
        <v>12656</v>
      </c>
      <c r="I594" s="1">
        <v>3839730870</v>
      </c>
      <c r="J594" s="5" t="str">
        <f t="shared" si="19"/>
        <v>03839730870</v>
      </c>
      <c r="K594" s="1" t="s">
        <v>28</v>
      </c>
      <c r="L594" s="1" t="s">
        <v>45</v>
      </c>
      <c r="M594" s="1" t="s">
        <v>3604</v>
      </c>
      <c r="Q594" s="1" t="s">
        <v>25</v>
      </c>
      <c r="R594" s="1" t="s">
        <v>12657</v>
      </c>
      <c r="S594" s="1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">
        <v>238</v>
      </c>
    </row>
    <row r="595" spans="1:25">
      <c r="A595" s="1" t="s">
        <v>3606</v>
      </c>
      <c r="B595" s="1" t="s">
        <v>1737</v>
      </c>
      <c r="C595" s="1" t="s">
        <v>3608</v>
      </c>
      <c r="D595" s="1" t="str">
        <f t="shared" si="18"/>
        <v>20154 MILANO (MI)</v>
      </c>
      <c r="E595" s="1">
        <v>20154</v>
      </c>
      <c r="F595" s="1" t="s">
        <v>103</v>
      </c>
      <c r="G595" s="1" t="s">
        <v>12655</v>
      </c>
      <c r="H595" s="1" t="s">
        <v>12664</v>
      </c>
      <c r="I595" s="1">
        <v>6322190965</v>
      </c>
      <c r="J595" s="5" t="str">
        <f t="shared" si="19"/>
        <v>06322190965</v>
      </c>
      <c r="K595" s="1" t="s">
        <v>28</v>
      </c>
      <c r="L595" s="1" t="s">
        <v>45</v>
      </c>
      <c r="M595" s="1" t="s">
        <v>3607</v>
      </c>
      <c r="Q595" s="1" t="s">
        <v>25</v>
      </c>
      <c r="R595" s="1" t="s">
        <v>12657</v>
      </c>
      <c r="S595" s="1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">
        <v>279</v>
      </c>
    </row>
    <row r="596" spans="1:25">
      <c r="A596" s="1" t="s">
        <v>3609</v>
      </c>
      <c r="B596" s="1" t="s">
        <v>1836</v>
      </c>
      <c r="C596" s="1" t="s">
        <v>1838</v>
      </c>
      <c r="D596" s="1" t="str">
        <f t="shared" si="18"/>
        <v>20025 LEGNANO (MI)</v>
      </c>
      <c r="E596" s="1">
        <v>20025</v>
      </c>
      <c r="F596" s="1" t="s">
        <v>570</v>
      </c>
      <c r="G596" s="1" t="s">
        <v>12655</v>
      </c>
      <c r="H596" s="1" t="s">
        <v>12664</v>
      </c>
      <c r="I596" s="1">
        <v>821200128</v>
      </c>
      <c r="J596" s="5" t="str">
        <f t="shared" si="19"/>
        <v>0821200128</v>
      </c>
      <c r="K596" s="1" t="s">
        <v>28</v>
      </c>
      <c r="L596" s="1" t="s">
        <v>45</v>
      </c>
      <c r="M596" s="1" t="s">
        <v>3610</v>
      </c>
      <c r="Q596" s="1" t="s">
        <v>25</v>
      </c>
      <c r="R596" s="1" t="s">
        <v>12657</v>
      </c>
      <c r="S596" s="1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">
        <v>296</v>
      </c>
    </row>
    <row r="597" spans="1:25">
      <c r="A597" s="1" t="s">
        <v>3611</v>
      </c>
      <c r="B597" s="1" t="s">
        <v>1889</v>
      </c>
      <c r="C597" s="1" t="s">
        <v>3613</v>
      </c>
      <c r="D597" s="1" t="str">
        <f t="shared" si="18"/>
        <v>33053 LATISANA (UD)</v>
      </c>
      <c r="E597" s="1">
        <v>33053</v>
      </c>
      <c r="F597" s="1" t="s">
        <v>3614</v>
      </c>
      <c r="G597" s="1" t="s">
        <v>12706</v>
      </c>
      <c r="H597" s="1" t="s">
        <v>12656</v>
      </c>
      <c r="I597" s="1">
        <v>2241710272</v>
      </c>
      <c r="J597" s="5" t="str">
        <f t="shared" si="19"/>
        <v>02241710272</v>
      </c>
      <c r="K597" s="1" t="s">
        <v>28</v>
      </c>
      <c r="L597" s="1" t="s">
        <v>45</v>
      </c>
      <c r="M597" s="1" t="s">
        <v>3612</v>
      </c>
      <c r="Q597" s="1" t="s">
        <v>25</v>
      </c>
      <c r="R597" s="1" t="s">
        <v>12657</v>
      </c>
      <c r="S597" s="1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">
        <v>305</v>
      </c>
    </row>
    <row r="598" spans="1:25">
      <c r="A598" s="1" t="s">
        <v>3615</v>
      </c>
      <c r="B598" s="1" t="s">
        <v>1970</v>
      </c>
      <c r="C598" s="1" t="s">
        <v>1972</v>
      </c>
      <c r="D598" s="1" t="str">
        <f t="shared" si="18"/>
        <v>36027 ROSA' (VI)</v>
      </c>
      <c r="E598" s="1">
        <v>36027</v>
      </c>
      <c r="F598" s="1" t="s">
        <v>1973</v>
      </c>
      <c r="G598" s="1" t="s">
        <v>12741</v>
      </c>
      <c r="H598" s="1" t="s">
        <v>12671</v>
      </c>
      <c r="I598" s="1">
        <v>2304340249</v>
      </c>
      <c r="J598" s="5" t="str">
        <f t="shared" si="19"/>
        <v>02304340249</v>
      </c>
      <c r="K598" s="1" t="s">
        <v>28</v>
      </c>
      <c r="L598" s="1" t="s">
        <v>45</v>
      </c>
      <c r="M598" s="1" t="s">
        <v>3616</v>
      </c>
      <c r="Q598" s="1" t="s">
        <v>25</v>
      </c>
      <c r="R598" s="1" t="s">
        <v>12657</v>
      </c>
      <c r="S598" s="1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">
        <v>318</v>
      </c>
    </row>
    <row r="599" spans="1:25">
      <c r="A599" s="1" t="s">
        <v>3617</v>
      </c>
      <c r="B599" s="1" t="s">
        <v>2048</v>
      </c>
      <c r="C599" s="1" t="s">
        <v>3619</v>
      </c>
      <c r="D599" s="1" t="str">
        <f t="shared" si="18"/>
        <v>20016 PERO (MI)</v>
      </c>
      <c r="E599" s="1">
        <v>20016</v>
      </c>
      <c r="F599" s="1" t="s">
        <v>222</v>
      </c>
      <c r="G599" s="1" t="s">
        <v>12655</v>
      </c>
      <c r="H599" s="1" t="s">
        <v>12656</v>
      </c>
      <c r="I599" s="1">
        <v>8531670159</v>
      </c>
      <c r="J599" s="5" t="str">
        <f t="shared" si="19"/>
        <v>08531670159</v>
      </c>
      <c r="K599" s="1" t="s">
        <v>28</v>
      </c>
      <c r="L599" s="1" t="s">
        <v>45</v>
      </c>
      <c r="M599" s="1" t="s">
        <v>3618</v>
      </c>
      <c r="Q599" s="1" t="s">
        <v>25</v>
      </c>
      <c r="R599" s="1" t="s">
        <v>12657</v>
      </c>
      <c r="S599" s="1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">
        <v>330</v>
      </c>
    </row>
    <row r="600" spans="1:25">
      <c r="A600" s="1" t="s">
        <v>3620</v>
      </c>
      <c r="B600" s="1" t="s">
        <v>2080</v>
      </c>
      <c r="C600" s="1" t="s">
        <v>3622</v>
      </c>
      <c r="D600" s="1" t="str">
        <f t="shared" si="18"/>
        <v>80026 CASORIA (NA)</v>
      </c>
      <c r="E600" s="1">
        <v>80026</v>
      </c>
      <c r="F600" s="1" t="s">
        <v>1517</v>
      </c>
      <c r="G600" s="1" t="s">
        <v>12702</v>
      </c>
      <c r="H600" s="1" t="s">
        <v>12656</v>
      </c>
      <c r="I600" s="1">
        <v>2567571217</v>
      </c>
      <c r="J600" s="5" t="str">
        <f t="shared" si="19"/>
        <v>02567571217</v>
      </c>
      <c r="K600" s="1" t="s">
        <v>12699</v>
      </c>
      <c r="L600" s="1" t="s">
        <v>12677</v>
      </c>
      <c r="M600" s="1" t="s">
        <v>3621</v>
      </c>
      <c r="N600" s="1" t="s">
        <v>3623</v>
      </c>
      <c r="Q600" s="1" t="s">
        <v>25</v>
      </c>
      <c r="R600" s="1" t="s">
        <v>12657</v>
      </c>
      <c r="S600" s="1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">
        <v>336</v>
      </c>
    </row>
    <row r="601" spans="1:25">
      <c r="A601" s="1" t="s">
        <v>3624</v>
      </c>
      <c r="B601" s="1" t="s">
        <v>2111</v>
      </c>
      <c r="C601" s="1" t="s">
        <v>3626</v>
      </c>
      <c r="D601" s="1" t="str">
        <f t="shared" si="18"/>
        <v>45026 LENDINARA (RO)</v>
      </c>
      <c r="E601" s="1">
        <v>45026</v>
      </c>
      <c r="F601" s="1" t="s">
        <v>3627</v>
      </c>
      <c r="G601" s="1" t="s">
        <v>12738</v>
      </c>
      <c r="H601" s="1" t="s">
        <v>12740</v>
      </c>
      <c r="I601" s="1">
        <v>4126970286</v>
      </c>
      <c r="J601" s="5" t="str">
        <f t="shared" si="19"/>
        <v>04126970286</v>
      </c>
      <c r="K601" s="1" t="s">
        <v>28</v>
      </c>
      <c r="L601" s="1" t="s">
        <v>45</v>
      </c>
      <c r="M601" s="1" t="s">
        <v>3625</v>
      </c>
      <c r="Q601" s="1" t="s">
        <v>25</v>
      </c>
      <c r="R601" s="1" t="s">
        <v>12657</v>
      </c>
      <c r="S601" s="1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">
        <v>341</v>
      </c>
    </row>
    <row r="602" spans="1:25">
      <c r="A602" s="1" t="s">
        <v>3628</v>
      </c>
      <c r="B602" s="1" t="s">
        <v>2123</v>
      </c>
      <c r="C602" s="1" t="s">
        <v>3630</v>
      </c>
      <c r="D602" s="1" t="str">
        <f t="shared" si="18"/>
        <v>43 CIAMPINO (RM)</v>
      </c>
      <c r="E602" s="1">
        <v>43</v>
      </c>
      <c r="F602" s="1" t="s">
        <v>3631</v>
      </c>
      <c r="G602" s="1" t="s">
        <v>12712</v>
      </c>
      <c r="H602" s="1" t="s">
        <v>12656</v>
      </c>
      <c r="I602" s="1">
        <v>1937721007</v>
      </c>
      <c r="J602" s="5" t="str">
        <f t="shared" si="19"/>
        <v>01937721007</v>
      </c>
      <c r="K602" s="1" t="s">
        <v>28</v>
      </c>
      <c r="L602" s="1" t="s">
        <v>45</v>
      </c>
      <c r="M602" s="1" t="s">
        <v>3629</v>
      </c>
      <c r="Q602" s="1" t="s">
        <v>25</v>
      </c>
      <c r="R602" s="1" t="s">
        <v>12657</v>
      </c>
      <c r="S602" s="1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">
        <v>343</v>
      </c>
    </row>
    <row r="603" spans="1:25">
      <c r="A603" s="1" t="s">
        <v>3632</v>
      </c>
      <c r="B603" s="1" t="s">
        <v>2148</v>
      </c>
      <c r="C603" s="1" t="s">
        <v>3634</v>
      </c>
      <c r="D603" s="1" t="str">
        <f t="shared" si="18"/>
        <v>12061 CARRU' (CN)</v>
      </c>
      <c r="E603" s="1">
        <v>12061</v>
      </c>
      <c r="F603" s="1" t="s">
        <v>3635</v>
      </c>
      <c r="G603" s="1" t="s">
        <v>12734</v>
      </c>
      <c r="H603" s="1" t="s">
        <v>12735</v>
      </c>
      <c r="I603" s="1">
        <v>2350590044</v>
      </c>
      <c r="J603" s="5" t="str">
        <f t="shared" si="19"/>
        <v>02350590044</v>
      </c>
      <c r="K603" s="1" t="s">
        <v>28</v>
      </c>
      <c r="L603" s="1" t="s">
        <v>45</v>
      </c>
      <c r="M603" s="1" t="s">
        <v>3633</v>
      </c>
      <c r="N603" s="1" t="s">
        <v>3636</v>
      </c>
      <c r="P603" s="1" t="s">
        <v>3637</v>
      </c>
      <c r="Q603" s="1" t="s">
        <v>25</v>
      </c>
      <c r="R603" s="1" t="s">
        <v>12657</v>
      </c>
      <c r="S603" s="1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">
        <v>347</v>
      </c>
    </row>
    <row r="604" spans="1:25">
      <c r="A604" s="1" t="s">
        <v>3638</v>
      </c>
      <c r="B604" s="1" t="s">
        <v>2166</v>
      </c>
      <c r="C604" s="1" t="s">
        <v>3640</v>
      </c>
      <c r="D604" s="1" t="str">
        <f t="shared" si="18"/>
        <v>31044 MONTEBELLUNA (TV)</v>
      </c>
      <c r="E604" s="1">
        <v>31044</v>
      </c>
      <c r="F604" s="1" t="s">
        <v>3641</v>
      </c>
      <c r="G604" s="1" t="s">
        <v>12733</v>
      </c>
      <c r="H604" s="1" t="s">
        <v>12656</v>
      </c>
      <c r="I604" s="1">
        <v>664500261</v>
      </c>
      <c r="J604" s="5" t="str">
        <f t="shared" si="19"/>
        <v>0664500261</v>
      </c>
      <c r="K604" s="1" t="s">
        <v>28</v>
      </c>
      <c r="L604" s="1" t="s">
        <v>45</v>
      </c>
      <c r="M604" s="1" t="s">
        <v>3639</v>
      </c>
      <c r="Q604" s="1" t="s">
        <v>25</v>
      </c>
      <c r="R604" s="1" t="s">
        <v>12657</v>
      </c>
      <c r="S604" s="1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">
        <v>350</v>
      </c>
    </row>
    <row r="605" spans="1:25">
      <c r="A605" s="1" t="s">
        <v>3642</v>
      </c>
      <c r="B605" s="1" t="s">
        <v>2260</v>
      </c>
      <c r="C605" s="1" t="s">
        <v>3644</v>
      </c>
      <c r="D605" s="1" t="str">
        <f t="shared" si="18"/>
        <v>42124 REGGIO EMILIA (RE)</v>
      </c>
      <c r="E605" s="1">
        <v>42124</v>
      </c>
      <c r="F605" s="1" t="s">
        <v>3227</v>
      </c>
      <c r="G605" s="1" t="s">
        <v>12784</v>
      </c>
      <c r="H605" s="1" t="s">
        <v>12758</v>
      </c>
      <c r="I605" s="1">
        <v>3687620405</v>
      </c>
      <c r="J605" s="5" t="str">
        <f t="shared" si="19"/>
        <v>03687620405</v>
      </c>
      <c r="K605" s="1" t="s">
        <v>28</v>
      </c>
      <c r="L605" s="1" t="s">
        <v>45</v>
      </c>
      <c r="M605" s="1" t="s">
        <v>3643</v>
      </c>
      <c r="Q605" s="1" t="s">
        <v>25</v>
      </c>
      <c r="R605" s="1" t="s">
        <v>12657</v>
      </c>
      <c r="S605" s="1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">
        <v>366</v>
      </c>
    </row>
    <row r="606" spans="1:25">
      <c r="A606" s="1" t="s">
        <v>3645</v>
      </c>
      <c r="B606" s="1" t="s">
        <v>2260</v>
      </c>
      <c r="C606" s="1" t="s">
        <v>3647</v>
      </c>
      <c r="D606" s="1" t="str">
        <f t="shared" si="18"/>
        <v>32041 PONTE NELLE ALPI (BL)</v>
      </c>
      <c r="E606" s="1">
        <v>32041</v>
      </c>
      <c r="F606" s="1" t="s">
        <v>3648</v>
      </c>
      <c r="G606" s="1" t="s">
        <v>12792</v>
      </c>
      <c r="H606" s="1" t="s">
        <v>12656</v>
      </c>
      <c r="I606" s="1">
        <v>3687620405</v>
      </c>
      <c r="J606" s="5" t="str">
        <f t="shared" si="19"/>
        <v>03687620405</v>
      </c>
      <c r="K606" s="1" t="s">
        <v>28</v>
      </c>
      <c r="L606" s="1" t="s">
        <v>45</v>
      </c>
      <c r="M606" s="1" t="s">
        <v>3646</v>
      </c>
      <c r="Q606" s="1" t="s">
        <v>25</v>
      </c>
      <c r="R606" s="1" t="s">
        <v>12657</v>
      </c>
      <c r="S606" s="1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">
        <v>366</v>
      </c>
    </row>
    <row r="607" spans="1:25">
      <c r="A607" s="1" t="s">
        <v>3649</v>
      </c>
      <c r="B607" s="1" t="s">
        <v>2260</v>
      </c>
      <c r="C607" s="1" t="s">
        <v>3651</v>
      </c>
      <c r="D607" s="1" t="str">
        <f t="shared" si="18"/>
        <v>60131 ANCONA (AN)</v>
      </c>
      <c r="E607" s="1">
        <v>60131</v>
      </c>
      <c r="F607" s="1" t="s">
        <v>1088</v>
      </c>
      <c r="G607" s="1" t="s">
        <v>12721</v>
      </c>
      <c r="H607" s="1" t="s">
        <v>12656</v>
      </c>
      <c r="I607" s="1">
        <v>3687620405</v>
      </c>
      <c r="J607" s="5" t="str">
        <f t="shared" si="19"/>
        <v>03687620405</v>
      </c>
      <c r="K607" s="1" t="s">
        <v>28</v>
      </c>
      <c r="L607" s="1" t="s">
        <v>45</v>
      </c>
      <c r="M607" s="1" t="s">
        <v>3650</v>
      </c>
      <c r="Q607" s="1" t="s">
        <v>25</v>
      </c>
      <c r="R607" s="1" t="s">
        <v>12657</v>
      </c>
      <c r="S607" s="1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">
        <v>366</v>
      </c>
    </row>
    <row r="608" spans="1:25">
      <c r="A608" s="1" t="s">
        <v>3652</v>
      </c>
      <c r="B608" s="1" t="s">
        <v>2260</v>
      </c>
      <c r="C608" s="1" t="s">
        <v>3654</v>
      </c>
      <c r="D608" s="1" t="str">
        <f t="shared" si="18"/>
        <v>65016 MONTESILVANO SPIAGGIA (PE)</v>
      </c>
      <c r="E608" s="1">
        <v>65016</v>
      </c>
      <c r="F608" s="1" t="s">
        <v>3655</v>
      </c>
      <c r="G608" s="1" t="s">
        <v>12798</v>
      </c>
      <c r="H608" s="1" t="s">
        <v>12668</v>
      </c>
      <c r="I608" s="1">
        <v>3687620405</v>
      </c>
      <c r="J608" s="5" t="str">
        <f t="shared" si="19"/>
        <v>03687620405</v>
      </c>
      <c r="K608" s="1" t="s">
        <v>28</v>
      </c>
      <c r="L608" s="1" t="s">
        <v>45</v>
      </c>
      <c r="M608" s="1" t="s">
        <v>3653</v>
      </c>
      <c r="Q608" s="1" t="s">
        <v>25</v>
      </c>
      <c r="R608" s="1" t="s">
        <v>12657</v>
      </c>
      <c r="S608" s="1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">
        <v>366</v>
      </c>
    </row>
    <row r="609" spans="1:25">
      <c r="A609" s="1" t="s">
        <v>3656</v>
      </c>
      <c r="B609" s="1" t="s">
        <v>3657</v>
      </c>
      <c r="C609" s="1" t="s">
        <v>3659</v>
      </c>
      <c r="D609" s="1" t="str">
        <f t="shared" si="18"/>
        <v>46010 LEVATE DI CURTATONE (MN)</v>
      </c>
      <c r="E609" s="1">
        <v>46010</v>
      </c>
      <c r="F609" s="1" t="s">
        <v>3660</v>
      </c>
      <c r="G609" s="1" t="s">
        <v>12772</v>
      </c>
      <c r="H609" s="1" t="s">
        <v>12656</v>
      </c>
      <c r="I609" s="1">
        <v>3363590237</v>
      </c>
      <c r="J609" s="5" t="str">
        <f t="shared" si="19"/>
        <v>03363590237</v>
      </c>
      <c r="K609" s="1" t="s">
        <v>28</v>
      </c>
      <c r="L609" s="1" t="s">
        <v>45</v>
      </c>
      <c r="M609" s="1" t="s">
        <v>3658</v>
      </c>
      <c r="N609" s="1" t="s">
        <v>3661</v>
      </c>
      <c r="Q609" s="1" t="s">
        <v>25</v>
      </c>
      <c r="R609" s="1" t="s">
        <v>12657</v>
      </c>
      <c r="S609" s="1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">
        <v>366</v>
      </c>
    </row>
    <row r="610" spans="1:25">
      <c r="A610" s="1" t="s">
        <v>3662</v>
      </c>
      <c r="B610" s="1" t="s">
        <v>2260</v>
      </c>
      <c r="C610" s="1" t="s">
        <v>3644</v>
      </c>
      <c r="D610" s="1" t="str">
        <f t="shared" si="18"/>
        <v>42124 REGGIO EMILIA (RE)</v>
      </c>
      <c r="E610" s="1">
        <v>42124</v>
      </c>
      <c r="F610" s="1" t="s">
        <v>3227</v>
      </c>
      <c r="G610" s="1" t="s">
        <v>12784</v>
      </c>
      <c r="H610" s="1" t="s">
        <v>12758</v>
      </c>
      <c r="I610" s="1">
        <v>3687620405</v>
      </c>
      <c r="J610" s="5" t="str">
        <f t="shared" si="19"/>
        <v>03687620405</v>
      </c>
      <c r="K610" s="1" t="s">
        <v>28</v>
      </c>
      <c r="L610" s="1" t="s">
        <v>45</v>
      </c>
      <c r="M610" s="1" t="s">
        <v>3663</v>
      </c>
      <c r="Q610" s="1" t="s">
        <v>25</v>
      </c>
      <c r="R610" s="1" t="s">
        <v>12657</v>
      </c>
      <c r="S610" s="1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">
        <v>366</v>
      </c>
    </row>
    <row r="611" spans="1:25">
      <c r="A611" s="1" t="s">
        <v>3664</v>
      </c>
      <c r="B611" s="1" t="s">
        <v>2260</v>
      </c>
      <c r="C611" s="1" t="s">
        <v>2075</v>
      </c>
      <c r="D611" s="1" t="str">
        <f t="shared" si="18"/>
        <v>35010 CURTAROLO (PD)</v>
      </c>
      <c r="E611" s="1">
        <v>35010</v>
      </c>
      <c r="F611" s="1" t="s">
        <v>2076</v>
      </c>
      <c r="G611" s="1" t="s">
        <v>12691</v>
      </c>
      <c r="H611" s="1" t="s">
        <v>12656</v>
      </c>
      <c r="I611" s="1">
        <v>3687620405</v>
      </c>
      <c r="J611" s="5" t="str">
        <f t="shared" si="19"/>
        <v>03687620405</v>
      </c>
      <c r="K611" s="1" t="s">
        <v>28</v>
      </c>
      <c r="L611" s="1" t="s">
        <v>45</v>
      </c>
      <c r="M611" s="1" t="s">
        <v>3665</v>
      </c>
      <c r="Q611" s="1" t="s">
        <v>25</v>
      </c>
      <c r="R611" s="1" t="s">
        <v>12657</v>
      </c>
      <c r="S611" s="1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">
        <v>366</v>
      </c>
    </row>
    <row r="612" spans="1:25">
      <c r="A612" s="1" t="s">
        <v>3666</v>
      </c>
      <c r="B612" s="1" t="s">
        <v>2260</v>
      </c>
      <c r="C612" s="1" t="s">
        <v>3668</v>
      </c>
      <c r="D612" s="1" t="str">
        <f t="shared" si="18"/>
        <v>45026 LENDINARA (RO)</v>
      </c>
      <c r="E612" s="1">
        <v>45026</v>
      </c>
      <c r="F612" s="1" t="s">
        <v>3627</v>
      </c>
      <c r="G612" s="1" t="s">
        <v>12738</v>
      </c>
      <c r="H612" s="1" t="s">
        <v>12656</v>
      </c>
      <c r="I612" s="1">
        <v>3687620405</v>
      </c>
      <c r="J612" s="5" t="str">
        <f t="shared" si="19"/>
        <v>03687620405</v>
      </c>
      <c r="K612" s="1" t="s">
        <v>28</v>
      </c>
      <c r="L612" s="1" t="s">
        <v>45</v>
      </c>
      <c r="M612" s="1" t="s">
        <v>3667</v>
      </c>
      <c r="Q612" s="1" t="s">
        <v>25</v>
      </c>
      <c r="R612" s="1" t="s">
        <v>12657</v>
      </c>
      <c r="S612" s="1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">
        <v>366</v>
      </c>
    </row>
    <row r="613" spans="1:25">
      <c r="A613" s="1" t="s">
        <v>3669</v>
      </c>
      <c r="B613" s="1" t="s">
        <v>2260</v>
      </c>
      <c r="C613" s="1" t="s">
        <v>3671</v>
      </c>
      <c r="D613" s="1" t="str">
        <f t="shared" si="18"/>
        <v>35031 ABANO TERME BAGNI (PD)</v>
      </c>
      <c r="E613" s="1">
        <v>35031</v>
      </c>
      <c r="F613" s="1" t="s">
        <v>2108</v>
      </c>
      <c r="G613" s="1" t="s">
        <v>12691</v>
      </c>
      <c r="H613" s="1" t="s">
        <v>12656</v>
      </c>
      <c r="I613" s="1">
        <v>3687620405</v>
      </c>
      <c r="J613" s="5" t="str">
        <f t="shared" si="19"/>
        <v>03687620405</v>
      </c>
      <c r="K613" s="1" t="s">
        <v>28</v>
      </c>
      <c r="L613" s="1" t="s">
        <v>45</v>
      </c>
      <c r="M613" s="1" t="s">
        <v>3670</v>
      </c>
      <c r="Q613" s="1" t="s">
        <v>25</v>
      </c>
      <c r="R613" s="1" t="s">
        <v>12657</v>
      </c>
      <c r="S613" s="1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">
        <v>366</v>
      </c>
    </row>
    <row r="614" spans="1:25">
      <c r="A614" s="1" t="s">
        <v>3672</v>
      </c>
      <c r="B614" s="1" t="s">
        <v>2260</v>
      </c>
      <c r="C614" s="1" t="s">
        <v>3219</v>
      </c>
      <c r="D614" s="1" t="str">
        <f t="shared" si="18"/>
        <v>42016 GUASTALLA (RE)</v>
      </c>
      <c r="E614" s="1">
        <v>42016</v>
      </c>
      <c r="F614" s="1" t="s">
        <v>3220</v>
      </c>
      <c r="G614" s="1" t="s">
        <v>12784</v>
      </c>
      <c r="H614" s="1" t="s">
        <v>12758</v>
      </c>
      <c r="I614" s="1">
        <v>3687620405</v>
      </c>
      <c r="J614" s="5" t="str">
        <f t="shared" si="19"/>
        <v>03687620405</v>
      </c>
      <c r="K614" s="1" t="s">
        <v>28</v>
      </c>
      <c r="L614" s="1" t="s">
        <v>45</v>
      </c>
      <c r="M614" s="1" t="s">
        <v>3673</v>
      </c>
      <c r="Q614" s="1" t="s">
        <v>25</v>
      </c>
      <c r="R614" s="1" t="s">
        <v>12657</v>
      </c>
      <c r="S614" s="1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">
        <v>366</v>
      </c>
    </row>
    <row r="615" spans="1:25">
      <c r="A615" s="1" t="s">
        <v>3674</v>
      </c>
      <c r="B615" s="1" t="s">
        <v>2260</v>
      </c>
      <c r="C615" s="1" t="s">
        <v>3676</v>
      </c>
      <c r="D615" s="1" t="str">
        <f t="shared" si="18"/>
        <v>46029 SUZZARA (MN)</v>
      </c>
      <c r="E615" s="1">
        <v>46029</v>
      </c>
      <c r="F615" s="1" t="s">
        <v>3677</v>
      </c>
      <c r="G615" s="1" t="s">
        <v>12772</v>
      </c>
      <c r="H615" s="1" t="s">
        <v>12656</v>
      </c>
      <c r="I615" s="1">
        <v>3687620405</v>
      </c>
      <c r="J615" s="5" t="str">
        <f t="shared" si="19"/>
        <v>03687620405</v>
      </c>
      <c r="K615" s="1" t="s">
        <v>28</v>
      </c>
      <c r="L615" s="1" t="s">
        <v>45</v>
      </c>
      <c r="M615" s="1" t="s">
        <v>3675</v>
      </c>
      <c r="Q615" s="1" t="s">
        <v>25</v>
      </c>
      <c r="R615" s="1" t="s">
        <v>12657</v>
      </c>
      <c r="S615" s="1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">
        <v>366</v>
      </c>
    </row>
    <row r="616" spans="1:25">
      <c r="A616" s="1" t="s">
        <v>3678</v>
      </c>
      <c r="B616" s="1" t="s">
        <v>2260</v>
      </c>
      <c r="C616" s="1" t="s">
        <v>3680</v>
      </c>
      <c r="D616" s="1" t="str">
        <f t="shared" si="18"/>
        <v>35020 MASERA' DI PADOVA (PD)</v>
      </c>
      <c r="E616" s="1">
        <v>35020</v>
      </c>
      <c r="F616" s="1" t="s">
        <v>3681</v>
      </c>
      <c r="G616" s="1" t="s">
        <v>12691</v>
      </c>
      <c r="H616" s="1" t="s">
        <v>12656</v>
      </c>
      <c r="I616" s="1">
        <v>3687620405</v>
      </c>
      <c r="J616" s="5" t="str">
        <f t="shared" si="19"/>
        <v>03687620405</v>
      </c>
      <c r="K616" s="1" t="s">
        <v>28</v>
      </c>
      <c r="L616" s="1" t="s">
        <v>45</v>
      </c>
      <c r="M616" s="1" t="s">
        <v>3679</v>
      </c>
      <c r="Q616" s="1" t="s">
        <v>25</v>
      </c>
      <c r="R616" s="1" t="s">
        <v>12657</v>
      </c>
      <c r="S616" s="1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">
        <v>366</v>
      </c>
    </row>
    <row r="617" spans="1:25">
      <c r="A617" s="1" t="s">
        <v>3682</v>
      </c>
      <c r="B617" s="1" t="s">
        <v>2260</v>
      </c>
      <c r="C617" s="1" t="s">
        <v>3684</v>
      </c>
      <c r="D617" s="1" t="str">
        <f t="shared" si="18"/>
        <v>65010 SPOLTORE (PE)</v>
      </c>
      <c r="E617" s="1">
        <v>65010</v>
      </c>
      <c r="F617" s="1" t="s">
        <v>3685</v>
      </c>
      <c r="G617" s="1" t="s">
        <v>12798</v>
      </c>
      <c r="H617" s="1" t="s">
        <v>12668</v>
      </c>
      <c r="I617" s="1">
        <v>3687620405</v>
      </c>
      <c r="J617" s="5" t="str">
        <f t="shared" si="19"/>
        <v>03687620405</v>
      </c>
      <c r="K617" s="1" t="s">
        <v>28</v>
      </c>
      <c r="L617" s="1" t="s">
        <v>45</v>
      </c>
      <c r="M617" s="1" t="s">
        <v>3683</v>
      </c>
      <c r="Q617" s="1" t="s">
        <v>25</v>
      </c>
      <c r="R617" s="1" t="s">
        <v>12657</v>
      </c>
      <c r="S617" s="1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">
        <v>366</v>
      </c>
    </row>
    <row r="618" spans="1:25">
      <c r="A618" s="1" t="s">
        <v>3686</v>
      </c>
      <c r="B618" s="1" t="s">
        <v>2260</v>
      </c>
      <c r="C618" s="1" t="s">
        <v>3688</v>
      </c>
      <c r="D618" s="1" t="str">
        <f t="shared" si="18"/>
        <v>41049 SASSUOLO (MO)</v>
      </c>
      <c r="E618" s="1">
        <v>41049</v>
      </c>
      <c r="F618" s="1" t="s">
        <v>3036</v>
      </c>
      <c r="G618" s="1" t="s">
        <v>12746</v>
      </c>
      <c r="H618" s="1" t="s">
        <v>12758</v>
      </c>
      <c r="I618" s="1">
        <v>3687620405</v>
      </c>
      <c r="J618" s="5" t="str">
        <f t="shared" si="19"/>
        <v>03687620405</v>
      </c>
      <c r="K618" s="1" t="s">
        <v>28</v>
      </c>
      <c r="L618" s="1" t="s">
        <v>45</v>
      </c>
      <c r="M618" s="1" t="s">
        <v>3687</v>
      </c>
      <c r="Q618" s="1" t="s">
        <v>25</v>
      </c>
      <c r="R618" s="1" t="s">
        <v>12657</v>
      </c>
      <c r="S618" s="1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">
        <v>366</v>
      </c>
    </row>
    <row r="619" spans="1:25">
      <c r="A619" s="1" t="s">
        <v>3689</v>
      </c>
      <c r="B619" s="1" t="s">
        <v>2260</v>
      </c>
      <c r="C619" s="1" t="s">
        <v>3691</v>
      </c>
      <c r="D619" s="1" t="str">
        <f t="shared" si="18"/>
        <v>15100 ALESSANDRIA (AL)</v>
      </c>
      <c r="E619" s="1">
        <v>15100</v>
      </c>
      <c r="F619" s="1" t="s">
        <v>1714</v>
      </c>
      <c r="G619" s="1" t="s">
        <v>12730</v>
      </c>
      <c r="H619" s="1" t="s">
        <v>12656</v>
      </c>
      <c r="I619" s="1">
        <v>3687620405</v>
      </c>
      <c r="J619" s="5" t="str">
        <f t="shared" si="19"/>
        <v>03687620405</v>
      </c>
      <c r="K619" s="1" t="s">
        <v>28</v>
      </c>
      <c r="L619" s="1" t="s">
        <v>45</v>
      </c>
      <c r="M619" s="1" t="s">
        <v>3690</v>
      </c>
      <c r="Q619" s="1" t="s">
        <v>25</v>
      </c>
      <c r="R619" s="1" t="s">
        <v>12657</v>
      </c>
      <c r="S619" s="1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">
        <v>366</v>
      </c>
    </row>
    <row r="620" spans="1:25">
      <c r="A620" s="1" t="s">
        <v>3692</v>
      </c>
      <c r="B620" s="1" t="s">
        <v>2260</v>
      </c>
      <c r="C620" s="1" t="s">
        <v>3694</v>
      </c>
      <c r="D620" s="1" t="str">
        <f t="shared" si="18"/>
        <v>61 ANGUILLARA SABAZIA (RM)</v>
      </c>
      <c r="E620" s="1">
        <v>61</v>
      </c>
      <c r="F620" s="1" t="s">
        <v>3695</v>
      </c>
      <c r="G620" s="1" t="s">
        <v>12712</v>
      </c>
      <c r="H620" s="1" t="s">
        <v>12656</v>
      </c>
      <c r="I620" s="1">
        <v>3687620405</v>
      </c>
      <c r="J620" s="5" t="str">
        <f t="shared" si="19"/>
        <v>03687620405</v>
      </c>
      <c r="K620" s="1" t="s">
        <v>28</v>
      </c>
      <c r="L620" s="1" t="s">
        <v>45</v>
      </c>
      <c r="M620" s="1" t="s">
        <v>3693</v>
      </c>
      <c r="Q620" s="1" t="s">
        <v>25</v>
      </c>
      <c r="R620" s="1" t="s">
        <v>12657</v>
      </c>
      <c r="S620" s="1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">
        <v>366</v>
      </c>
    </row>
    <row r="621" spans="1:25">
      <c r="A621" s="1" t="s">
        <v>3696</v>
      </c>
      <c r="B621" s="1" t="s">
        <v>2260</v>
      </c>
      <c r="C621" s="1" t="s">
        <v>3698</v>
      </c>
      <c r="D621" s="1" t="str">
        <f t="shared" si="18"/>
        <v>62 BRACCIANO (RM)</v>
      </c>
      <c r="E621" s="1">
        <v>62</v>
      </c>
      <c r="F621" s="1" t="s">
        <v>3208</v>
      </c>
      <c r="G621" s="1" t="s">
        <v>12712</v>
      </c>
      <c r="H621" s="1" t="s">
        <v>12656</v>
      </c>
      <c r="I621" s="1">
        <v>3687620405</v>
      </c>
      <c r="J621" s="5" t="str">
        <f t="shared" si="19"/>
        <v>03687620405</v>
      </c>
      <c r="K621" s="1" t="s">
        <v>28</v>
      </c>
      <c r="L621" s="1" t="s">
        <v>45</v>
      </c>
      <c r="M621" s="1" t="s">
        <v>3697</v>
      </c>
      <c r="Q621" s="1" t="s">
        <v>25</v>
      </c>
      <c r="R621" s="1" t="s">
        <v>12657</v>
      </c>
      <c r="S621" s="1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">
        <v>366</v>
      </c>
    </row>
    <row r="622" spans="1:25">
      <c r="A622" s="1" t="s">
        <v>3699</v>
      </c>
      <c r="B622" s="1" t="s">
        <v>2260</v>
      </c>
      <c r="C622" s="1" t="s">
        <v>1530</v>
      </c>
      <c r="D622" s="1" t="str">
        <f t="shared" si="18"/>
        <v>30027 SAN DONA' DI PIAVE (VE)</v>
      </c>
      <c r="E622" s="1">
        <v>30027</v>
      </c>
      <c r="F622" s="1" t="s">
        <v>1531</v>
      </c>
      <c r="G622" s="1" t="s">
        <v>12737</v>
      </c>
      <c r="H622" s="1" t="s">
        <v>12656</v>
      </c>
      <c r="I622" s="1">
        <v>3687620405</v>
      </c>
      <c r="J622" s="5" t="str">
        <f t="shared" si="19"/>
        <v>03687620405</v>
      </c>
      <c r="K622" s="1" t="s">
        <v>28</v>
      </c>
      <c r="L622" s="1" t="s">
        <v>45</v>
      </c>
      <c r="M622" s="1" t="s">
        <v>3700</v>
      </c>
      <c r="Q622" s="1" t="s">
        <v>25</v>
      </c>
      <c r="R622" s="1" t="s">
        <v>12657</v>
      </c>
      <c r="S622" s="1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">
        <v>366</v>
      </c>
    </row>
    <row r="623" spans="1:25">
      <c r="A623" s="1" t="s">
        <v>3701</v>
      </c>
      <c r="B623" s="1" t="s">
        <v>2260</v>
      </c>
      <c r="C623" s="1" t="s">
        <v>2113</v>
      </c>
      <c r="D623" s="1" t="str">
        <f t="shared" si="18"/>
        <v>35043 MONSELICE (PD)</v>
      </c>
      <c r="E623" s="1">
        <v>35043</v>
      </c>
      <c r="F623" s="1" t="s">
        <v>2114</v>
      </c>
      <c r="G623" s="1" t="s">
        <v>12691</v>
      </c>
      <c r="H623" s="1" t="s">
        <v>12656</v>
      </c>
      <c r="I623" s="1">
        <v>3687620405</v>
      </c>
      <c r="J623" s="5" t="str">
        <f t="shared" si="19"/>
        <v>03687620405</v>
      </c>
      <c r="K623" s="1" t="s">
        <v>28</v>
      </c>
      <c r="L623" s="1" t="s">
        <v>45</v>
      </c>
      <c r="M623" s="1" t="s">
        <v>3702</v>
      </c>
      <c r="Q623" s="1" t="s">
        <v>25</v>
      </c>
      <c r="R623" s="1" t="s">
        <v>12657</v>
      </c>
      <c r="S623" s="1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">
        <v>366</v>
      </c>
    </row>
    <row r="624" spans="1:25">
      <c r="A624" s="1" t="s">
        <v>3703</v>
      </c>
      <c r="B624" s="1" t="s">
        <v>2260</v>
      </c>
      <c r="C624" s="1" t="s">
        <v>2107</v>
      </c>
      <c r="D624" s="1" t="str">
        <f t="shared" si="18"/>
        <v>35031 ABANO TERME BAGNI (PD)</v>
      </c>
      <c r="E624" s="1">
        <v>35031</v>
      </c>
      <c r="F624" s="1" t="s">
        <v>2108</v>
      </c>
      <c r="G624" s="1" t="s">
        <v>12691</v>
      </c>
      <c r="H624" s="1" t="s">
        <v>12656</v>
      </c>
      <c r="I624" s="1">
        <v>3687620405</v>
      </c>
      <c r="J624" s="5" t="str">
        <f t="shared" si="19"/>
        <v>03687620405</v>
      </c>
      <c r="K624" s="1" t="s">
        <v>28</v>
      </c>
      <c r="L624" s="1" t="s">
        <v>45</v>
      </c>
      <c r="M624" s="1" t="s">
        <v>3704</v>
      </c>
      <c r="Q624" s="1" t="s">
        <v>25</v>
      </c>
      <c r="R624" s="1" t="s">
        <v>12657</v>
      </c>
      <c r="S624" s="1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">
        <v>366</v>
      </c>
    </row>
    <row r="625" spans="1:25">
      <c r="A625" s="1" t="s">
        <v>3705</v>
      </c>
      <c r="B625" s="1" t="s">
        <v>2260</v>
      </c>
      <c r="D625" s="1" t="str">
        <f t="shared" si="18"/>
        <v xml:space="preserve">  ()</v>
      </c>
      <c r="H625" s="1" t="s">
        <v>12656</v>
      </c>
      <c r="I625" s="1">
        <v>3687620405</v>
      </c>
      <c r="J625" s="5" t="str">
        <f t="shared" si="19"/>
        <v>03687620405</v>
      </c>
      <c r="K625" s="1" t="s">
        <v>28</v>
      </c>
      <c r="L625" s="1" t="s">
        <v>45</v>
      </c>
      <c r="M625" s="1" t="s">
        <v>3706</v>
      </c>
      <c r="Q625" s="1" t="s">
        <v>25</v>
      </c>
      <c r="R625" s="1" t="s">
        <v>12657</v>
      </c>
      <c r="S625" s="1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">
        <v>366</v>
      </c>
    </row>
    <row r="626" spans="1:25">
      <c r="A626" s="1" t="s">
        <v>3707</v>
      </c>
      <c r="B626" s="1" t="s">
        <v>2260</v>
      </c>
      <c r="C626" s="1" t="s">
        <v>3709</v>
      </c>
      <c r="D626" s="1" t="str">
        <f t="shared" si="18"/>
        <v>62 BRACCIANO (RM)</v>
      </c>
      <c r="E626" s="1">
        <v>62</v>
      </c>
      <c r="F626" s="1" t="s">
        <v>3208</v>
      </c>
      <c r="G626" s="1" t="s">
        <v>12712</v>
      </c>
      <c r="H626" s="1" t="s">
        <v>12656</v>
      </c>
      <c r="I626" s="1">
        <v>3687620405</v>
      </c>
      <c r="J626" s="5" t="str">
        <f t="shared" si="19"/>
        <v>03687620405</v>
      </c>
      <c r="K626" s="1" t="s">
        <v>28</v>
      </c>
      <c r="L626" s="1" t="s">
        <v>45</v>
      </c>
      <c r="M626" s="1" t="s">
        <v>3708</v>
      </c>
      <c r="Q626" s="1" t="s">
        <v>25</v>
      </c>
      <c r="R626" s="1" t="s">
        <v>12657</v>
      </c>
      <c r="S626" s="1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">
        <v>366</v>
      </c>
    </row>
    <row r="627" spans="1:25">
      <c r="A627" s="1" t="s">
        <v>3710</v>
      </c>
      <c r="B627" s="1" t="s">
        <v>2260</v>
      </c>
      <c r="C627" s="1" t="s">
        <v>1530</v>
      </c>
      <c r="D627" s="1" t="str">
        <f t="shared" si="18"/>
        <v>30027 SAN DONA' DI PIAVE (VE)</v>
      </c>
      <c r="E627" s="1">
        <v>30027</v>
      </c>
      <c r="F627" s="1" t="s">
        <v>1531</v>
      </c>
      <c r="G627" s="1" t="s">
        <v>12737</v>
      </c>
      <c r="H627" s="1" t="s">
        <v>12656</v>
      </c>
      <c r="I627" s="1">
        <v>3687620405</v>
      </c>
      <c r="J627" s="5" t="str">
        <f t="shared" si="19"/>
        <v>03687620405</v>
      </c>
      <c r="K627" s="1" t="s">
        <v>28</v>
      </c>
      <c r="L627" s="1" t="s">
        <v>45</v>
      </c>
      <c r="M627" s="1" t="s">
        <v>3711</v>
      </c>
      <c r="Q627" s="1" t="s">
        <v>25</v>
      </c>
      <c r="R627" s="1" t="s">
        <v>12657</v>
      </c>
      <c r="S627" s="1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">
        <v>366</v>
      </c>
    </row>
    <row r="628" spans="1:25">
      <c r="A628" s="1" t="s">
        <v>3712</v>
      </c>
      <c r="B628" s="1" t="s">
        <v>2260</v>
      </c>
      <c r="C628" s="1" t="s">
        <v>3684</v>
      </c>
      <c r="D628" s="1" t="str">
        <f t="shared" si="18"/>
        <v>65010 SPOLTORE (PE)</v>
      </c>
      <c r="E628" s="1">
        <v>65010</v>
      </c>
      <c r="F628" s="1" t="s">
        <v>3685</v>
      </c>
      <c r="G628" s="1" t="s">
        <v>12798</v>
      </c>
      <c r="H628" s="1" t="s">
        <v>12668</v>
      </c>
      <c r="I628" s="1">
        <v>3687620405</v>
      </c>
      <c r="J628" s="5" t="str">
        <f t="shared" si="19"/>
        <v>03687620405</v>
      </c>
      <c r="K628" s="1" t="s">
        <v>28</v>
      </c>
      <c r="L628" s="1" t="s">
        <v>45</v>
      </c>
      <c r="M628" s="1" t="s">
        <v>3713</v>
      </c>
      <c r="Q628" s="1" t="s">
        <v>25</v>
      </c>
      <c r="R628" s="1" t="s">
        <v>12657</v>
      </c>
      <c r="S628" s="1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">
        <v>366</v>
      </c>
    </row>
    <row r="629" spans="1:25">
      <c r="A629" s="1" t="s">
        <v>3714</v>
      </c>
      <c r="B629" s="1" t="s">
        <v>2260</v>
      </c>
      <c r="C629" s="1" t="s">
        <v>3716</v>
      </c>
      <c r="D629" s="1" t="str">
        <f t="shared" si="18"/>
        <v>41053 MARANELLO (MO)</v>
      </c>
      <c r="E629" s="1">
        <v>41053</v>
      </c>
      <c r="F629" s="1" t="s">
        <v>2431</v>
      </c>
      <c r="G629" s="1" t="s">
        <v>12746</v>
      </c>
      <c r="H629" s="1" t="s">
        <v>12758</v>
      </c>
      <c r="I629" s="1">
        <v>3687620405</v>
      </c>
      <c r="J629" s="5" t="str">
        <f t="shared" si="19"/>
        <v>03687620405</v>
      </c>
      <c r="K629" s="1" t="s">
        <v>28</v>
      </c>
      <c r="L629" s="1" t="s">
        <v>45</v>
      </c>
      <c r="M629" s="1" t="s">
        <v>3715</v>
      </c>
      <c r="N629" s="1" t="s">
        <v>3717</v>
      </c>
      <c r="Q629" s="1" t="s">
        <v>25</v>
      </c>
      <c r="R629" s="1" t="s">
        <v>12657</v>
      </c>
      <c r="S629" s="1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">
        <v>366</v>
      </c>
    </row>
    <row r="630" spans="1:25">
      <c r="A630" s="1" t="s">
        <v>3718</v>
      </c>
      <c r="B630" s="1" t="s">
        <v>2260</v>
      </c>
      <c r="C630" s="1" t="s">
        <v>3720</v>
      </c>
      <c r="D630" s="1" t="str">
        <f t="shared" si="18"/>
        <v>123 ROMA (RM)</v>
      </c>
      <c r="E630" s="1">
        <v>123</v>
      </c>
      <c r="F630" s="1" t="s">
        <v>912</v>
      </c>
      <c r="G630" s="1" t="s">
        <v>12712</v>
      </c>
      <c r="H630" s="1" t="s">
        <v>12656</v>
      </c>
      <c r="I630" s="1">
        <v>3687620405</v>
      </c>
      <c r="J630" s="5" t="str">
        <f t="shared" si="19"/>
        <v>03687620405</v>
      </c>
      <c r="K630" s="1" t="s">
        <v>28</v>
      </c>
      <c r="L630" s="1" t="s">
        <v>45</v>
      </c>
      <c r="M630" s="1" t="s">
        <v>3719</v>
      </c>
      <c r="Q630" s="1" t="s">
        <v>25</v>
      </c>
      <c r="R630" s="1" t="s">
        <v>12657</v>
      </c>
      <c r="S630" s="1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">
        <v>366</v>
      </c>
    </row>
    <row r="631" spans="1:25">
      <c r="A631" s="1" t="s">
        <v>3721</v>
      </c>
      <c r="B631" s="1" t="s">
        <v>2260</v>
      </c>
      <c r="C631" s="1" t="s">
        <v>3694</v>
      </c>
      <c r="D631" s="1" t="str">
        <f t="shared" si="18"/>
        <v>61 ANGUILLARA SABAZIA (RM)</v>
      </c>
      <c r="E631" s="1">
        <v>61</v>
      </c>
      <c r="F631" s="1" t="s">
        <v>3695</v>
      </c>
      <c r="G631" s="1" t="s">
        <v>12712</v>
      </c>
      <c r="H631" s="1" t="s">
        <v>12656</v>
      </c>
      <c r="I631" s="1">
        <v>3687620405</v>
      </c>
      <c r="J631" s="5" t="str">
        <f t="shared" si="19"/>
        <v>03687620405</v>
      </c>
      <c r="K631" s="1" t="s">
        <v>28</v>
      </c>
      <c r="L631" s="1" t="s">
        <v>45</v>
      </c>
      <c r="M631" s="1" t="s">
        <v>3722</v>
      </c>
      <c r="Q631" s="1" t="s">
        <v>25</v>
      </c>
      <c r="R631" s="1" t="s">
        <v>12657</v>
      </c>
      <c r="S631" s="1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">
        <v>366</v>
      </c>
    </row>
    <row r="632" spans="1:25">
      <c r="A632" s="1" t="s">
        <v>3723</v>
      </c>
      <c r="B632" s="1" t="s">
        <v>2260</v>
      </c>
      <c r="C632" s="1" t="s">
        <v>1530</v>
      </c>
      <c r="D632" s="1" t="str">
        <f t="shared" si="18"/>
        <v>30027 SAN DONA' DI PIAVE (VE)</v>
      </c>
      <c r="E632" s="1">
        <v>30027</v>
      </c>
      <c r="F632" s="1" t="s">
        <v>1531</v>
      </c>
      <c r="G632" s="1" t="s">
        <v>12737</v>
      </c>
      <c r="H632" s="1" t="s">
        <v>12656</v>
      </c>
      <c r="I632" s="1">
        <v>3687620405</v>
      </c>
      <c r="J632" s="5" t="str">
        <f t="shared" si="19"/>
        <v>03687620405</v>
      </c>
      <c r="K632" s="1" t="s">
        <v>28</v>
      </c>
      <c r="L632" s="1" t="s">
        <v>45</v>
      </c>
      <c r="M632" s="1" t="s">
        <v>3724</v>
      </c>
      <c r="Q632" s="1" t="s">
        <v>25</v>
      </c>
      <c r="R632" s="1" t="s">
        <v>12657</v>
      </c>
      <c r="S632" s="1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">
        <v>366</v>
      </c>
    </row>
    <row r="633" spans="1:25">
      <c r="A633" s="1" t="s">
        <v>3725</v>
      </c>
      <c r="B633" s="1" t="s">
        <v>2260</v>
      </c>
      <c r="C633" s="1" t="s">
        <v>2113</v>
      </c>
      <c r="D633" s="1" t="str">
        <f t="shared" si="18"/>
        <v>35043 MONSELICE (PD)</v>
      </c>
      <c r="E633" s="1">
        <v>35043</v>
      </c>
      <c r="F633" s="1" t="s">
        <v>2114</v>
      </c>
      <c r="G633" s="1" t="s">
        <v>12691</v>
      </c>
      <c r="H633" s="1" t="s">
        <v>12656</v>
      </c>
      <c r="I633" s="1">
        <v>3687620405</v>
      </c>
      <c r="J633" s="5" t="str">
        <f t="shared" si="19"/>
        <v>03687620405</v>
      </c>
      <c r="K633" s="1" t="s">
        <v>28</v>
      </c>
      <c r="L633" s="1" t="s">
        <v>45</v>
      </c>
      <c r="M633" s="1" t="s">
        <v>3726</v>
      </c>
      <c r="Q633" s="1" t="s">
        <v>25</v>
      </c>
      <c r="R633" s="1" t="s">
        <v>12657</v>
      </c>
      <c r="S633" s="1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">
        <v>366</v>
      </c>
    </row>
    <row r="634" spans="1:25">
      <c r="A634" s="1" t="s">
        <v>3727</v>
      </c>
      <c r="B634" s="1" t="s">
        <v>2260</v>
      </c>
      <c r="C634" s="1" t="s">
        <v>2107</v>
      </c>
      <c r="D634" s="1" t="str">
        <f t="shared" si="18"/>
        <v>35031 ABANO TERME BAGNI (PD)</v>
      </c>
      <c r="E634" s="1">
        <v>35031</v>
      </c>
      <c r="F634" s="1" t="s">
        <v>2108</v>
      </c>
      <c r="G634" s="1" t="s">
        <v>12691</v>
      </c>
      <c r="H634" s="1" t="s">
        <v>12656</v>
      </c>
      <c r="I634" s="1">
        <v>3687620405</v>
      </c>
      <c r="J634" s="5" t="str">
        <f t="shared" si="19"/>
        <v>03687620405</v>
      </c>
      <c r="K634" s="1" t="s">
        <v>28</v>
      </c>
      <c r="L634" s="1" t="s">
        <v>45</v>
      </c>
      <c r="M634" s="1" t="s">
        <v>3728</v>
      </c>
      <c r="Q634" s="1" t="s">
        <v>25</v>
      </c>
      <c r="R634" s="1" t="s">
        <v>12657</v>
      </c>
      <c r="S634" s="1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">
        <v>366</v>
      </c>
    </row>
    <row r="635" spans="1:25">
      <c r="A635" s="1" t="s">
        <v>3729</v>
      </c>
      <c r="B635" s="1" t="s">
        <v>2260</v>
      </c>
      <c r="C635" s="1" t="s">
        <v>3720</v>
      </c>
      <c r="D635" s="1" t="str">
        <f t="shared" si="18"/>
        <v>123 ROMA (RM)</v>
      </c>
      <c r="E635" s="1">
        <v>123</v>
      </c>
      <c r="F635" s="1" t="s">
        <v>912</v>
      </c>
      <c r="G635" s="1" t="s">
        <v>12712</v>
      </c>
      <c r="H635" s="1" t="s">
        <v>12656</v>
      </c>
      <c r="I635" s="1">
        <v>3687620405</v>
      </c>
      <c r="J635" s="5" t="str">
        <f t="shared" si="19"/>
        <v>03687620405</v>
      </c>
      <c r="K635" s="1" t="s">
        <v>28</v>
      </c>
      <c r="L635" s="1" t="s">
        <v>45</v>
      </c>
      <c r="M635" s="1" t="s">
        <v>3730</v>
      </c>
      <c r="Q635" s="1" t="s">
        <v>25</v>
      </c>
      <c r="R635" s="1" t="s">
        <v>12657</v>
      </c>
      <c r="S635" s="1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">
        <v>366</v>
      </c>
    </row>
    <row r="636" spans="1:25">
      <c r="A636" s="1" t="s">
        <v>3731</v>
      </c>
      <c r="B636" s="1" t="s">
        <v>2260</v>
      </c>
      <c r="C636" s="1" t="s">
        <v>3694</v>
      </c>
      <c r="D636" s="1" t="str">
        <f t="shared" si="18"/>
        <v>61 ANGUILLARA SABAZIA (RM)</v>
      </c>
      <c r="E636" s="1">
        <v>61</v>
      </c>
      <c r="F636" s="1" t="s">
        <v>3695</v>
      </c>
      <c r="G636" s="1" t="s">
        <v>12712</v>
      </c>
      <c r="H636" s="1" t="s">
        <v>12656</v>
      </c>
      <c r="I636" s="1">
        <v>3687620405</v>
      </c>
      <c r="J636" s="5" t="str">
        <f t="shared" si="19"/>
        <v>03687620405</v>
      </c>
      <c r="K636" s="1" t="s">
        <v>28</v>
      </c>
      <c r="L636" s="1" t="s">
        <v>45</v>
      </c>
      <c r="M636" s="1" t="s">
        <v>3732</v>
      </c>
      <c r="Q636" s="1" t="s">
        <v>25</v>
      </c>
      <c r="R636" s="1" t="s">
        <v>12657</v>
      </c>
      <c r="S636" s="1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">
        <v>366</v>
      </c>
    </row>
    <row r="637" spans="1:25">
      <c r="A637" s="1" t="s">
        <v>3733</v>
      </c>
      <c r="B637" s="1" t="s">
        <v>2260</v>
      </c>
      <c r="C637" s="1" t="s">
        <v>3709</v>
      </c>
      <c r="D637" s="1" t="str">
        <f t="shared" si="18"/>
        <v>62 BRACCIANO (RM)</v>
      </c>
      <c r="E637" s="1">
        <v>62</v>
      </c>
      <c r="F637" s="1" t="s">
        <v>3208</v>
      </c>
      <c r="G637" s="1" t="s">
        <v>12712</v>
      </c>
      <c r="H637" s="1" t="s">
        <v>12656</v>
      </c>
      <c r="I637" s="1">
        <v>3687620405</v>
      </c>
      <c r="J637" s="5" t="str">
        <f t="shared" si="19"/>
        <v>03687620405</v>
      </c>
      <c r="K637" s="1" t="s">
        <v>28</v>
      </c>
      <c r="L637" s="1" t="s">
        <v>45</v>
      </c>
      <c r="M637" s="1" t="s">
        <v>3734</v>
      </c>
      <c r="Q637" s="1" t="s">
        <v>25</v>
      </c>
      <c r="R637" s="1" t="s">
        <v>12657</v>
      </c>
      <c r="S637" s="1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">
        <v>366</v>
      </c>
    </row>
    <row r="638" spans="1:25">
      <c r="A638" s="1" t="s">
        <v>3735</v>
      </c>
      <c r="B638" s="1" t="s">
        <v>2260</v>
      </c>
      <c r="C638" s="1" t="s">
        <v>2075</v>
      </c>
      <c r="D638" s="1" t="str">
        <f t="shared" si="18"/>
        <v>35010 CURTAROLO (PD)</v>
      </c>
      <c r="E638" s="1">
        <v>35010</v>
      </c>
      <c r="F638" s="1" t="s">
        <v>2076</v>
      </c>
      <c r="G638" s="1" t="s">
        <v>12691</v>
      </c>
      <c r="H638" s="1" t="s">
        <v>12656</v>
      </c>
      <c r="I638" s="1">
        <v>3687620405</v>
      </c>
      <c r="J638" s="5" t="str">
        <f t="shared" si="19"/>
        <v>03687620405</v>
      </c>
      <c r="K638" s="1" t="s">
        <v>28</v>
      </c>
      <c r="L638" s="1" t="s">
        <v>45</v>
      </c>
      <c r="M638" s="1" t="s">
        <v>3736</v>
      </c>
      <c r="Q638" s="1" t="s">
        <v>25</v>
      </c>
      <c r="R638" s="1" t="s">
        <v>12657</v>
      </c>
      <c r="S638" s="1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">
        <v>366</v>
      </c>
    </row>
    <row r="639" spans="1:25">
      <c r="A639" s="1" t="s">
        <v>3737</v>
      </c>
      <c r="B639" s="1" t="s">
        <v>2260</v>
      </c>
      <c r="C639" s="1" t="s">
        <v>2107</v>
      </c>
      <c r="D639" s="1" t="str">
        <f t="shared" si="18"/>
        <v>35031 ABANO TERME BAGNI (PD)</v>
      </c>
      <c r="E639" s="1">
        <v>35031</v>
      </c>
      <c r="F639" s="1" t="s">
        <v>2108</v>
      </c>
      <c r="G639" s="1" t="s">
        <v>12691</v>
      </c>
      <c r="H639" s="1" t="s">
        <v>12656</v>
      </c>
      <c r="I639" s="1">
        <v>3687620405</v>
      </c>
      <c r="J639" s="5" t="str">
        <f t="shared" si="19"/>
        <v>03687620405</v>
      </c>
      <c r="K639" s="1" t="s">
        <v>28</v>
      </c>
      <c r="L639" s="1" t="s">
        <v>45</v>
      </c>
      <c r="M639" s="1" t="s">
        <v>3738</v>
      </c>
      <c r="Q639" s="1" t="s">
        <v>25</v>
      </c>
      <c r="R639" s="1" t="s">
        <v>12657</v>
      </c>
      <c r="S639" s="1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">
        <v>366</v>
      </c>
    </row>
    <row r="640" spans="1:25">
      <c r="A640" s="1" t="s">
        <v>3739</v>
      </c>
      <c r="B640" s="1" t="s">
        <v>2260</v>
      </c>
      <c r="C640" s="1" t="s">
        <v>3716</v>
      </c>
      <c r="D640" s="1" t="str">
        <f t="shared" si="18"/>
        <v>41053 MARANELLO (MO)</v>
      </c>
      <c r="E640" s="1">
        <v>41053</v>
      </c>
      <c r="F640" s="1" t="s">
        <v>2431</v>
      </c>
      <c r="G640" s="1" t="s">
        <v>12746</v>
      </c>
      <c r="H640" s="1" t="s">
        <v>12758</v>
      </c>
      <c r="I640" s="1">
        <v>3687620405</v>
      </c>
      <c r="J640" s="5" t="str">
        <f t="shared" si="19"/>
        <v>03687620405</v>
      </c>
      <c r="K640" s="1" t="s">
        <v>28</v>
      </c>
      <c r="L640" s="1" t="s">
        <v>45</v>
      </c>
      <c r="M640" s="1" t="s">
        <v>3740</v>
      </c>
      <c r="Q640" s="1" t="s">
        <v>25</v>
      </c>
      <c r="R640" s="1" t="s">
        <v>12657</v>
      </c>
      <c r="S640" s="1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">
        <v>366</v>
      </c>
    </row>
    <row r="641" spans="1:25">
      <c r="A641" s="1" t="s">
        <v>3741</v>
      </c>
      <c r="B641" s="1" t="s">
        <v>2260</v>
      </c>
      <c r="C641" s="1" t="s">
        <v>3743</v>
      </c>
      <c r="D641" s="1" t="str">
        <f t="shared" si="18"/>
        <v>21100 VARESE (VA)</v>
      </c>
      <c r="E641" s="1">
        <v>21100</v>
      </c>
      <c r="F641" s="1" t="s">
        <v>123</v>
      </c>
      <c r="G641" s="1" t="s">
        <v>12662</v>
      </c>
      <c r="H641" s="1" t="s">
        <v>12656</v>
      </c>
      <c r="I641" s="1">
        <v>3687620405</v>
      </c>
      <c r="J641" s="5" t="str">
        <f t="shared" si="19"/>
        <v>03687620405</v>
      </c>
      <c r="K641" s="1" t="s">
        <v>28</v>
      </c>
      <c r="L641" s="1" t="s">
        <v>45</v>
      </c>
      <c r="M641" s="1" t="s">
        <v>3742</v>
      </c>
      <c r="Q641" s="1" t="s">
        <v>25</v>
      </c>
      <c r="R641" s="1" t="s">
        <v>12657</v>
      </c>
      <c r="S641" s="1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">
        <v>366</v>
      </c>
    </row>
    <row r="642" spans="1:25">
      <c r="A642" s="1" t="s">
        <v>3744</v>
      </c>
      <c r="B642" s="1" t="s">
        <v>3657</v>
      </c>
      <c r="C642" s="1" t="s">
        <v>3746</v>
      </c>
      <c r="D642" s="1" t="str">
        <f t="shared" si="18"/>
        <v>37035 VERONA (VR)</v>
      </c>
      <c r="E642" s="1">
        <v>37035</v>
      </c>
      <c r="F642" s="1" t="s">
        <v>1791</v>
      </c>
      <c r="G642" s="1" t="s">
        <v>12743</v>
      </c>
      <c r="H642" s="1" t="s">
        <v>12656</v>
      </c>
      <c r="I642" s="1">
        <v>3363590237</v>
      </c>
      <c r="J642" s="5" t="str">
        <f t="shared" si="19"/>
        <v>03363590237</v>
      </c>
      <c r="K642" s="1" t="s">
        <v>28</v>
      </c>
      <c r="L642" s="1" t="s">
        <v>45</v>
      </c>
      <c r="M642" s="1" t="s">
        <v>3745</v>
      </c>
      <c r="N642" s="1" t="s">
        <v>3747</v>
      </c>
      <c r="P642" s="1" t="s">
        <v>3748</v>
      </c>
      <c r="Q642" s="1" t="s">
        <v>25</v>
      </c>
      <c r="R642" s="1" t="s">
        <v>12657</v>
      </c>
      <c r="S642" s="1">
        <v>0</v>
      </c>
      <c r="T642" s="1">
        <v>820.19</v>
      </c>
      <c r="U642" s="1">
        <v>0</v>
      </c>
      <c r="V642" s="1">
        <v>0</v>
      </c>
      <c r="W642" s="1">
        <v>0</v>
      </c>
      <c r="X642" s="1">
        <v>0</v>
      </c>
      <c r="Y642" s="1">
        <v>366</v>
      </c>
    </row>
    <row r="643" spans="1:25">
      <c r="A643" s="1" t="s">
        <v>3749</v>
      </c>
      <c r="B643" s="1" t="s">
        <v>2260</v>
      </c>
      <c r="C643" s="1" t="s">
        <v>3751</v>
      </c>
      <c r="D643" s="1" t="str">
        <f t="shared" ref="D643:D706" si="20">CONCATENATE(E643," ",F643," ","(", G643,")")</f>
        <v>35100 PADOVA (PD)</v>
      </c>
      <c r="E643" s="1">
        <v>35100</v>
      </c>
      <c r="F643" s="1" t="s">
        <v>943</v>
      </c>
      <c r="G643" s="1" t="s">
        <v>12691</v>
      </c>
      <c r="H643" s="1" t="s">
        <v>12656</v>
      </c>
      <c r="I643" s="1">
        <v>3687620405</v>
      </c>
      <c r="J643" s="5" t="str">
        <f t="shared" ref="J643:J706" si="21">CONCATENATE(0,I643)</f>
        <v>03687620405</v>
      </c>
      <c r="K643" s="1" t="s">
        <v>28</v>
      </c>
      <c r="L643" s="1" t="s">
        <v>45</v>
      </c>
      <c r="M643" s="1" t="s">
        <v>3750</v>
      </c>
      <c r="Q643" s="1" t="s">
        <v>25</v>
      </c>
      <c r="R643" s="1" t="s">
        <v>12657</v>
      </c>
      <c r="S643" s="1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">
        <v>366</v>
      </c>
    </row>
    <row r="644" spans="1:25">
      <c r="A644" s="1" t="s">
        <v>3752</v>
      </c>
      <c r="B644" s="1" t="s">
        <v>2260</v>
      </c>
      <c r="C644" s="1" t="s">
        <v>3754</v>
      </c>
      <c r="D644" s="1" t="str">
        <f t="shared" si="20"/>
        <v>41100 MODENA (MO)</v>
      </c>
      <c r="E644" s="1">
        <v>41100</v>
      </c>
      <c r="F644" s="1" t="s">
        <v>1947</v>
      </c>
      <c r="G644" s="1" t="s">
        <v>12746</v>
      </c>
      <c r="H644" s="1" t="s">
        <v>12758</v>
      </c>
      <c r="I644" s="1">
        <v>3687620405</v>
      </c>
      <c r="J644" s="5" t="str">
        <f t="shared" si="21"/>
        <v>03687620405</v>
      </c>
      <c r="K644" s="1" t="s">
        <v>28</v>
      </c>
      <c r="L644" s="1" t="s">
        <v>45</v>
      </c>
      <c r="M644" s="1" t="s">
        <v>3753</v>
      </c>
      <c r="Q644" s="1" t="s">
        <v>25</v>
      </c>
      <c r="R644" s="1" t="s">
        <v>12657</v>
      </c>
      <c r="S644" s="1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">
        <v>366</v>
      </c>
    </row>
    <row r="645" spans="1:25">
      <c r="A645" s="1" t="s">
        <v>3755</v>
      </c>
      <c r="B645" s="1" t="s">
        <v>2260</v>
      </c>
      <c r="C645" s="1" t="s">
        <v>3757</v>
      </c>
      <c r="D645" s="1" t="str">
        <f t="shared" si="20"/>
        <v>46100 MANTOVA (MN)</v>
      </c>
      <c r="E645" s="1">
        <v>46100</v>
      </c>
      <c r="F645" s="1" t="s">
        <v>3758</v>
      </c>
      <c r="G645" s="1" t="s">
        <v>12772</v>
      </c>
      <c r="H645" s="1" t="s">
        <v>12656</v>
      </c>
      <c r="I645" s="1">
        <v>3687620405</v>
      </c>
      <c r="J645" s="5" t="str">
        <f t="shared" si="21"/>
        <v>03687620405</v>
      </c>
      <c r="K645" s="1" t="s">
        <v>28</v>
      </c>
      <c r="L645" s="1" t="s">
        <v>45</v>
      </c>
      <c r="M645" s="1" t="s">
        <v>3756</v>
      </c>
      <c r="Q645" s="1" t="s">
        <v>25</v>
      </c>
      <c r="R645" s="1" t="s">
        <v>12657</v>
      </c>
      <c r="S645" s="1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">
        <v>366</v>
      </c>
    </row>
    <row r="646" spans="1:25">
      <c r="A646" s="1" t="s">
        <v>3759</v>
      </c>
      <c r="B646" s="1" t="s">
        <v>2260</v>
      </c>
      <c r="C646" s="1" t="s">
        <v>3761</v>
      </c>
      <c r="D646" s="1" t="str">
        <f t="shared" si="20"/>
        <v>146 ROMA (RM)</v>
      </c>
      <c r="E646" s="1">
        <v>146</v>
      </c>
      <c r="F646" s="1" t="s">
        <v>912</v>
      </c>
      <c r="G646" s="1" t="s">
        <v>12712</v>
      </c>
      <c r="H646" s="1" t="s">
        <v>12656</v>
      </c>
      <c r="I646" s="1">
        <v>3687620405</v>
      </c>
      <c r="J646" s="5" t="str">
        <f t="shared" si="21"/>
        <v>03687620405</v>
      </c>
      <c r="K646" s="1" t="s">
        <v>28</v>
      </c>
      <c r="L646" s="1" t="s">
        <v>45</v>
      </c>
      <c r="M646" s="1" t="s">
        <v>3760</v>
      </c>
      <c r="Q646" s="1" t="s">
        <v>25</v>
      </c>
      <c r="R646" s="1" t="s">
        <v>12657</v>
      </c>
      <c r="S646" s="1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">
        <v>366</v>
      </c>
    </row>
    <row r="647" spans="1:25">
      <c r="A647" s="1" t="s">
        <v>3762</v>
      </c>
      <c r="B647" s="1" t="s">
        <v>2260</v>
      </c>
      <c r="C647" s="1" t="s">
        <v>3764</v>
      </c>
      <c r="D647" s="1" t="str">
        <f t="shared" si="20"/>
        <v>26100 CREMONA (CR)</v>
      </c>
      <c r="E647" s="1">
        <v>26100</v>
      </c>
      <c r="F647" s="1" t="s">
        <v>2691</v>
      </c>
      <c r="G647" s="1" t="s">
        <v>12678</v>
      </c>
      <c r="H647" s="1" t="s">
        <v>12656</v>
      </c>
      <c r="I647" s="1">
        <v>3687620405</v>
      </c>
      <c r="J647" s="5" t="str">
        <f t="shared" si="21"/>
        <v>03687620405</v>
      </c>
      <c r="K647" s="1" t="s">
        <v>28</v>
      </c>
      <c r="L647" s="1" t="s">
        <v>45</v>
      </c>
      <c r="M647" s="1" t="s">
        <v>3763</v>
      </c>
      <c r="Q647" s="1" t="s">
        <v>25</v>
      </c>
      <c r="R647" s="1" t="s">
        <v>12657</v>
      </c>
      <c r="S647" s="1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">
        <v>366</v>
      </c>
    </row>
    <row r="648" spans="1:25">
      <c r="A648" s="1" t="s">
        <v>3765</v>
      </c>
      <c r="B648" s="1" t="s">
        <v>2260</v>
      </c>
      <c r="C648" s="1" t="s">
        <v>3767</v>
      </c>
      <c r="D648" s="1" t="str">
        <f t="shared" si="20"/>
        <v>29100 PIACENZA (PC)</v>
      </c>
      <c r="E648" s="1">
        <v>29100</v>
      </c>
      <c r="F648" s="1" t="s">
        <v>1369</v>
      </c>
      <c r="G648" s="1" t="s">
        <v>12726</v>
      </c>
      <c r="H648" s="1" t="s">
        <v>12758</v>
      </c>
      <c r="I648" s="1">
        <v>3687620405</v>
      </c>
      <c r="J648" s="5" t="str">
        <f t="shared" si="21"/>
        <v>03687620405</v>
      </c>
      <c r="K648" s="1" t="s">
        <v>28</v>
      </c>
      <c r="L648" s="1" t="s">
        <v>45</v>
      </c>
      <c r="M648" s="1" t="s">
        <v>3766</v>
      </c>
      <c r="Q648" s="1" t="s">
        <v>25</v>
      </c>
      <c r="R648" s="1" t="s">
        <v>12657</v>
      </c>
      <c r="S648" s="1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">
        <v>366</v>
      </c>
    </row>
    <row r="649" spans="1:25">
      <c r="A649" s="1" t="s">
        <v>3768</v>
      </c>
      <c r="B649" s="1" t="s">
        <v>2260</v>
      </c>
      <c r="C649" s="1" t="s">
        <v>3691</v>
      </c>
      <c r="D649" s="1" t="str">
        <f t="shared" si="20"/>
        <v>15100 ALESSANDRIA (AL)</v>
      </c>
      <c r="E649" s="1">
        <v>15100</v>
      </c>
      <c r="F649" s="1" t="s">
        <v>1714</v>
      </c>
      <c r="G649" s="1" t="s">
        <v>12730</v>
      </c>
      <c r="H649" s="1" t="s">
        <v>12656</v>
      </c>
      <c r="I649" s="1">
        <v>3687620405</v>
      </c>
      <c r="J649" s="5" t="str">
        <f t="shared" si="21"/>
        <v>03687620405</v>
      </c>
      <c r="K649" s="1" t="s">
        <v>28</v>
      </c>
      <c r="L649" s="1" t="s">
        <v>45</v>
      </c>
      <c r="M649" s="1" t="s">
        <v>3769</v>
      </c>
      <c r="Q649" s="1" t="s">
        <v>25</v>
      </c>
      <c r="R649" s="1" t="s">
        <v>12657</v>
      </c>
      <c r="S649" s="1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">
        <v>366</v>
      </c>
    </row>
    <row r="650" spans="1:25">
      <c r="A650" s="1" t="s">
        <v>3770</v>
      </c>
      <c r="B650" s="1" t="s">
        <v>2260</v>
      </c>
      <c r="C650" s="1" t="s">
        <v>3772</v>
      </c>
      <c r="D650" s="1" t="str">
        <f t="shared" si="20"/>
        <v>43100 PARMA (PR)</v>
      </c>
      <c r="E650" s="1">
        <v>43100</v>
      </c>
      <c r="F650" s="1" t="s">
        <v>1382</v>
      </c>
      <c r="G650" s="1" t="s">
        <v>12728</v>
      </c>
      <c r="H650" s="1" t="s">
        <v>12758</v>
      </c>
      <c r="I650" s="1">
        <v>3687620405</v>
      </c>
      <c r="J650" s="5" t="str">
        <f t="shared" si="21"/>
        <v>03687620405</v>
      </c>
      <c r="K650" s="1" t="s">
        <v>28</v>
      </c>
      <c r="L650" s="1" t="s">
        <v>45</v>
      </c>
      <c r="M650" s="1" t="s">
        <v>3771</v>
      </c>
      <c r="Q650" s="1" t="s">
        <v>25</v>
      </c>
      <c r="R650" s="1" t="s">
        <v>12657</v>
      </c>
      <c r="S650" s="1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">
        <v>366</v>
      </c>
    </row>
    <row r="651" spans="1:25">
      <c r="A651" s="1" t="s">
        <v>3773</v>
      </c>
      <c r="B651" s="1" t="s">
        <v>2260</v>
      </c>
      <c r="C651" s="1" t="s">
        <v>3775</v>
      </c>
      <c r="D651" s="1" t="str">
        <f t="shared" si="20"/>
        <v>16127 GENOVA (GE)</v>
      </c>
      <c r="E651" s="1">
        <v>16127</v>
      </c>
      <c r="F651" s="1" t="s">
        <v>137</v>
      </c>
      <c r="G651" s="1" t="s">
        <v>12674</v>
      </c>
      <c r="H651" s="1" t="s">
        <v>12675</v>
      </c>
      <c r="I651" s="1">
        <v>3687620405</v>
      </c>
      <c r="J651" s="5" t="str">
        <f t="shared" si="21"/>
        <v>03687620405</v>
      </c>
      <c r="K651" s="1" t="s">
        <v>28</v>
      </c>
      <c r="L651" s="1" t="s">
        <v>45</v>
      </c>
      <c r="M651" s="1" t="s">
        <v>3774</v>
      </c>
      <c r="Q651" s="1" t="s">
        <v>25</v>
      </c>
      <c r="R651" s="1" t="s">
        <v>12657</v>
      </c>
      <c r="S651" s="1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">
        <v>366</v>
      </c>
    </row>
    <row r="652" spans="1:25">
      <c r="A652" s="1" t="s">
        <v>3776</v>
      </c>
      <c r="B652" s="1" t="s">
        <v>2260</v>
      </c>
      <c r="C652" s="1" t="s">
        <v>3778</v>
      </c>
      <c r="D652" s="1" t="str">
        <f t="shared" si="20"/>
        <v>25126 BRESCIA (BS)</v>
      </c>
      <c r="E652" s="1">
        <v>25126</v>
      </c>
      <c r="F652" s="1" t="s">
        <v>1449</v>
      </c>
      <c r="G652" s="1" t="s">
        <v>12732</v>
      </c>
      <c r="H652" s="1" t="s">
        <v>12656</v>
      </c>
      <c r="I652" s="1">
        <v>3687620405</v>
      </c>
      <c r="J652" s="5" t="str">
        <f t="shared" si="21"/>
        <v>03687620405</v>
      </c>
      <c r="K652" s="1" t="s">
        <v>28</v>
      </c>
      <c r="L652" s="1" t="s">
        <v>45</v>
      </c>
      <c r="M652" s="1" t="s">
        <v>3777</v>
      </c>
      <c r="Q652" s="1" t="s">
        <v>25</v>
      </c>
      <c r="R652" s="1" t="s">
        <v>12657</v>
      </c>
      <c r="S652" s="1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">
        <v>366</v>
      </c>
    </row>
    <row r="653" spans="1:25">
      <c r="A653" s="1" t="s">
        <v>3779</v>
      </c>
      <c r="B653" s="1" t="s">
        <v>3780</v>
      </c>
      <c r="C653" s="1" t="s">
        <v>3782</v>
      </c>
      <c r="D653" s="1" t="str">
        <f t="shared" si="20"/>
        <v>36016 THIENE (VI)</v>
      </c>
      <c r="E653" s="1">
        <v>36016</v>
      </c>
      <c r="F653" s="1" t="s">
        <v>1620</v>
      </c>
      <c r="G653" s="1" t="s">
        <v>12741</v>
      </c>
      <c r="H653" s="1" t="s">
        <v>12656</v>
      </c>
      <c r="I653" s="1">
        <v>3107840245</v>
      </c>
      <c r="J653" s="5" t="str">
        <f t="shared" si="21"/>
        <v>03107840245</v>
      </c>
      <c r="K653" s="1" t="s">
        <v>28</v>
      </c>
      <c r="L653" s="1" t="s">
        <v>45</v>
      </c>
      <c r="M653" s="1" t="s">
        <v>3781</v>
      </c>
      <c r="N653" s="1" t="s">
        <v>3783</v>
      </c>
      <c r="P653" s="1" t="s">
        <v>3784</v>
      </c>
      <c r="Q653" s="1" t="s">
        <v>25</v>
      </c>
      <c r="R653" s="1" t="s">
        <v>12657</v>
      </c>
      <c r="S653" s="1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">
        <v>366</v>
      </c>
    </row>
    <row r="654" spans="1:25">
      <c r="A654" s="1" t="s">
        <v>3785</v>
      </c>
      <c r="B654" s="1" t="s">
        <v>2260</v>
      </c>
      <c r="C654" s="1" t="s">
        <v>3787</v>
      </c>
      <c r="D654" s="1" t="str">
        <f t="shared" si="20"/>
        <v>36071 ARZIGNANO (VI)</v>
      </c>
      <c r="E654" s="1">
        <v>36071</v>
      </c>
      <c r="F654" s="1" t="s">
        <v>2070</v>
      </c>
      <c r="G654" s="1" t="s">
        <v>12741</v>
      </c>
      <c r="H654" s="1" t="s">
        <v>12656</v>
      </c>
      <c r="I654" s="1">
        <v>3687620405</v>
      </c>
      <c r="J654" s="5" t="str">
        <f t="shared" si="21"/>
        <v>03687620405</v>
      </c>
      <c r="K654" s="1" t="s">
        <v>28</v>
      </c>
      <c r="L654" s="1" t="s">
        <v>45</v>
      </c>
      <c r="M654" s="1" t="s">
        <v>3786</v>
      </c>
      <c r="Q654" s="1" t="s">
        <v>25</v>
      </c>
      <c r="R654" s="1" t="s">
        <v>12657</v>
      </c>
      <c r="S654" s="1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">
        <v>366</v>
      </c>
    </row>
    <row r="655" spans="1:25">
      <c r="A655" s="1" t="s">
        <v>3788</v>
      </c>
      <c r="B655" s="1" t="s">
        <v>2260</v>
      </c>
      <c r="C655" s="1" t="s">
        <v>3790</v>
      </c>
      <c r="D655" s="1" t="str">
        <f t="shared" si="20"/>
        <v>27028 SAN MARTINO SICCOMARIO (PV)</v>
      </c>
      <c r="E655" s="1">
        <v>27028</v>
      </c>
      <c r="F655" s="1" t="s">
        <v>3791</v>
      </c>
      <c r="G655" s="1" t="s">
        <v>12681</v>
      </c>
      <c r="H655" s="1" t="s">
        <v>12656</v>
      </c>
      <c r="I655" s="1">
        <v>3687620405</v>
      </c>
      <c r="J655" s="5" t="str">
        <f t="shared" si="21"/>
        <v>03687620405</v>
      </c>
      <c r="K655" s="1" t="s">
        <v>28</v>
      </c>
      <c r="L655" s="1" t="s">
        <v>45</v>
      </c>
      <c r="M655" s="1" t="s">
        <v>3789</v>
      </c>
      <c r="Q655" s="1" t="s">
        <v>25</v>
      </c>
      <c r="R655" s="1" t="s">
        <v>12657</v>
      </c>
      <c r="S655" s="1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">
        <v>366</v>
      </c>
    </row>
    <row r="656" spans="1:25">
      <c r="A656" s="1" t="s">
        <v>3792</v>
      </c>
      <c r="B656" s="1" t="s">
        <v>2260</v>
      </c>
      <c r="C656" s="1" t="s">
        <v>3794</v>
      </c>
      <c r="D656" s="1" t="str">
        <f t="shared" si="20"/>
        <v>48100 RAVENNA (RA)</v>
      </c>
      <c r="E656" s="1">
        <v>48100</v>
      </c>
      <c r="F656" s="1" t="s">
        <v>3795</v>
      </c>
      <c r="G656" s="1" t="s">
        <v>12799</v>
      </c>
      <c r="H656" s="1" t="s">
        <v>12758</v>
      </c>
      <c r="I656" s="1">
        <v>3687620405</v>
      </c>
      <c r="J656" s="5" t="str">
        <f t="shared" si="21"/>
        <v>03687620405</v>
      </c>
      <c r="K656" s="1" t="s">
        <v>28</v>
      </c>
      <c r="L656" s="1" t="s">
        <v>45</v>
      </c>
      <c r="M656" s="1" t="s">
        <v>3793</v>
      </c>
      <c r="Q656" s="1" t="s">
        <v>25</v>
      </c>
      <c r="R656" s="1" t="s">
        <v>12657</v>
      </c>
      <c r="S656" s="1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">
        <v>366</v>
      </c>
    </row>
    <row r="657" spans="1:25">
      <c r="A657" s="1" t="s">
        <v>3796</v>
      </c>
      <c r="B657" s="1" t="s">
        <v>2260</v>
      </c>
      <c r="C657" s="1" t="s">
        <v>3798</v>
      </c>
      <c r="D657" s="1" t="str">
        <f t="shared" si="20"/>
        <v>47100 FORLI' (FC)</v>
      </c>
      <c r="E657" s="1">
        <v>47100</v>
      </c>
      <c r="F657" s="1" t="s">
        <v>1667</v>
      </c>
      <c r="G657" s="1" t="s">
        <v>12742</v>
      </c>
      <c r="H657" s="1" t="s">
        <v>12758</v>
      </c>
      <c r="I657" s="1">
        <v>3687620405</v>
      </c>
      <c r="J657" s="5" t="str">
        <f t="shared" si="21"/>
        <v>03687620405</v>
      </c>
      <c r="K657" s="1" t="s">
        <v>28</v>
      </c>
      <c r="L657" s="1" t="s">
        <v>45</v>
      </c>
      <c r="M657" s="1" t="s">
        <v>3797</v>
      </c>
      <c r="Q657" s="1" t="s">
        <v>25</v>
      </c>
      <c r="R657" s="1" t="s">
        <v>12657</v>
      </c>
      <c r="S657" s="1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">
        <v>366</v>
      </c>
    </row>
    <row r="658" spans="1:25">
      <c r="A658" s="1" t="s">
        <v>3799</v>
      </c>
      <c r="B658" s="1" t="s">
        <v>2260</v>
      </c>
      <c r="C658" s="1" t="s">
        <v>3801</v>
      </c>
      <c r="D658" s="1" t="str">
        <f t="shared" si="20"/>
        <v>36100 VICENZA (VI)</v>
      </c>
      <c r="E658" s="1">
        <v>36100</v>
      </c>
      <c r="F658" s="1" t="s">
        <v>3123</v>
      </c>
      <c r="G658" s="1" t="s">
        <v>12741</v>
      </c>
      <c r="H658" s="1" t="s">
        <v>12758</v>
      </c>
      <c r="I658" s="1">
        <v>3687620405</v>
      </c>
      <c r="J658" s="5" t="str">
        <f t="shared" si="21"/>
        <v>03687620405</v>
      </c>
      <c r="K658" s="1" t="s">
        <v>28</v>
      </c>
      <c r="L658" s="1" t="s">
        <v>45</v>
      </c>
      <c r="M658" s="1" t="s">
        <v>3800</v>
      </c>
      <c r="Q658" s="1" t="s">
        <v>25</v>
      </c>
      <c r="R658" s="1" t="s">
        <v>12657</v>
      </c>
      <c r="S658" s="1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">
        <v>366</v>
      </c>
    </row>
    <row r="659" spans="1:25">
      <c r="A659" s="1" t="s">
        <v>3802</v>
      </c>
      <c r="B659" s="1" t="s">
        <v>2260</v>
      </c>
      <c r="C659" s="1" t="s">
        <v>2262</v>
      </c>
      <c r="D659" s="1" t="str">
        <f t="shared" si="20"/>
        <v>47853 CORIANO (RN)</v>
      </c>
      <c r="E659" s="1">
        <v>47853</v>
      </c>
      <c r="F659" s="1" t="s">
        <v>2263</v>
      </c>
      <c r="G659" s="1" t="s">
        <v>12763</v>
      </c>
      <c r="H659" s="1" t="s">
        <v>12758</v>
      </c>
      <c r="I659" s="1">
        <v>3687620405</v>
      </c>
      <c r="J659" s="5" t="str">
        <f t="shared" si="21"/>
        <v>03687620405</v>
      </c>
      <c r="K659" s="1" t="s">
        <v>28</v>
      </c>
      <c r="L659" s="1" t="s">
        <v>45</v>
      </c>
      <c r="M659" s="1" t="s">
        <v>3803</v>
      </c>
      <c r="Q659" s="1" t="s">
        <v>25</v>
      </c>
      <c r="R659" s="1" t="s">
        <v>12657</v>
      </c>
      <c r="S659" s="1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">
        <v>366</v>
      </c>
    </row>
    <row r="660" spans="1:25">
      <c r="A660" s="1" t="s">
        <v>3804</v>
      </c>
      <c r="B660" s="1" t="s">
        <v>2260</v>
      </c>
      <c r="C660" s="1" t="s">
        <v>3806</v>
      </c>
      <c r="D660" s="1" t="str">
        <f t="shared" si="20"/>
        <v>47900 RIMINI (RN)</v>
      </c>
      <c r="E660" s="1">
        <v>47900</v>
      </c>
      <c r="F660" s="1" t="s">
        <v>3807</v>
      </c>
      <c r="G660" s="1" t="s">
        <v>12763</v>
      </c>
      <c r="H660" s="1" t="s">
        <v>12758</v>
      </c>
      <c r="I660" s="1">
        <v>3687620405</v>
      </c>
      <c r="J660" s="5" t="str">
        <f t="shared" si="21"/>
        <v>03687620405</v>
      </c>
      <c r="K660" s="1" t="s">
        <v>28</v>
      </c>
      <c r="L660" s="1" t="s">
        <v>45</v>
      </c>
      <c r="M660" s="1" t="s">
        <v>3805</v>
      </c>
      <c r="Q660" s="1" t="s">
        <v>25</v>
      </c>
      <c r="R660" s="1" t="s">
        <v>12657</v>
      </c>
      <c r="S660" s="1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">
        <v>366</v>
      </c>
    </row>
    <row r="661" spans="1:25">
      <c r="A661" s="1" t="s">
        <v>3808</v>
      </c>
      <c r="B661" s="1" t="s">
        <v>2260</v>
      </c>
      <c r="C661" s="1" t="s">
        <v>3810</v>
      </c>
      <c r="D661" s="1" t="str">
        <f t="shared" si="20"/>
        <v>61100 PESARO (PU)</v>
      </c>
      <c r="E661" s="1">
        <v>61100</v>
      </c>
      <c r="F661" s="1" t="s">
        <v>2750</v>
      </c>
      <c r="G661" s="1" t="s">
        <v>12764</v>
      </c>
      <c r="H661" s="1" t="s">
        <v>12758</v>
      </c>
      <c r="I661" s="1">
        <v>3687620405</v>
      </c>
      <c r="J661" s="5" t="str">
        <f t="shared" si="21"/>
        <v>03687620405</v>
      </c>
      <c r="K661" s="1" t="s">
        <v>28</v>
      </c>
      <c r="L661" s="1" t="s">
        <v>45</v>
      </c>
      <c r="M661" s="1" t="s">
        <v>3809</v>
      </c>
      <c r="Q661" s="1" t="s">
        <v>25</v>
      </c>
      <c r="R661" s="1" t="s">
        <v>12657</v>
      </c>
      <c r="S661" s="1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">
        <v>366</v>
      </c>
    </row>
    <row r="662" spans="1:25">
      <c r="A662" s="1" t="s">
        <v>3811</v>
      </c>
      <c r="B662" s="1" t="s">
        <v>2278</v>
      </c>
      <c r="C662" s="1" t="s">
        <v>3813</v>
      </c>
      <c r="D662" s="1" t="str">
        <f t="shared" si="20"/>
        <v>12100 CUNEO (CN)</v>
      </c>
      <c r="E662" s="1">
        <v>12100</v>
      </c>
      <c r="F662" s="1" t="s">
        <v>1559</v>
      </c>
      <c r="G662" s="1" t="s">
        <v>12734</v>
      </c>
      <c r="H662" s="1" t="s">
        <v>12735</v>
      </c>
      <c r="I662" s="1">
        <v>3847300013</v>
      </c>
      <c r="J662" s="5" t="str">
        <f t="shared" si="21"/>
        <v>03847300013</v>
      </c>
      <c r="K662" s="1" t="s">
        <v>28</v>
      </c>
      <c r="L662" s="1" t="s">
        <v>45</v>
      </c>
      <c r="M662" s="1" t="s">
        <v>3812</v>
      </c>
      <c r="Q662" s="1" t="s">
        <v>25</v>
      </c>
      <c r="R662" s="1" t="s">
        <v>12657</v>
      </c>
      <c r="S662" s="1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">
        <v>369</v>
      </c>
    </row>
    <row r="663" spans="1:25">
      <c r="A663" s="1" t="s">
        <v>3814</v>
      </c>
      <c r="B663" s="1" t="s">
        <v>2278</v>
      </c>
      <c r="C663" s="1" t="s">
        <v>3816</v>
      </c>
      <c r="D663" s="1" t="str">
        <f t="shared" si="20"/>
        <v>12051 ALBA (CN)</v>
      </c>
      <c r="E663" s="1">
        <v>12051</v>
      </c>
      <c r="F663" s="1" t="s">
        <v>2240</v>
      </c>
      <c r="G663" s="1" t="s">
        <v>12734</v>
      </c>
      <c r="H663" s="1" t="s">
        <v>12735</v>
      </c>
      <c r="I663" s="1">
        <v>3847300013</v>
      </c>
      <c r="J663" s="5" t="str">
        <f t="shared" si="21"/>
        <v>03847300013</v>
      </c>
      <c r="K663" s="1" t="s">
        <v>28</v>
      </c>
      <c r="L663" s="1" t="s">
        <v>45</v>
      </c>
      <c r="M663" s="1" t="s">
        <v>3815</v>
      </c>
      <c r="Q663" s="1" t="s">
        <v>25</v>
      </c>
      <c r="R663" s="1" t="s">
        <v>12657</v>
      </c>
      <c r="S663" s="1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">
        <v>369</v>
      </c>
    </row>
    <row r="664" spans="1:25">
      <c r="A664" s="1" t="s">
        <v>3817</v>
      </c>
      <c r="B664" s="1" t="s">
        <v>2297</v>
      </c>
      <c r="C664" s="1" t="s">
        <v>3819</v>
      </c>
      <c r="D664" s="1" t="str">
        <f t="shared" si="20"/>
        <v>26845 CODOGNO (LO)</v>
      </c>
      <c r="E664" s="1">
        <v>26845</v>
      </c>
      <c r="F664" s="1" t="s">
        <v>3820</v>
      </c>
      <c r="G664" s="1" t="s">
        <v>12688</v>
      </c>
      <c r="H664" s="1" t="s">
        <v>12659</v>
      </c>
      <c r="I664" s="1">
        <v>1042230332</v>
      </c>
      <c r="J664" s="5" t="str">
        <f t="shared" si="21"/>
        <v>01042230332</v>
      </c>
      <c r="K664" s="1" t="s">
        <v>12660</v>
      </c>
      <c r="L664" s="1" t="s">
        <v>12661</v>
      </c>
      <c r="M664" s="1" t="s">
        <v>3818</v>
      </c>
      <c r="N664" s="1" t="s">
        <v>3821</v>
      </c>
      <c r="P664" s="1" t="s">
        <v>2301</v>
      </c>
      <c r="Q664" s="1" t="s">
        <v>25</v>
      </c>
      <c r="R664" s="1" t="s">
        <v>12657</v>
      </c>
      <c r="S664" s="1">
        <v>0</v>
      </c>
      <c r="T664" s="1">
        <v>-17.62</v>
      </c>
      <c r="U664" s="1">
        <v>0</v>
      </c>
      <c r="V664" s="1">
        <v>0</v>
      </c>
      <c r="W664" s="1">
        <v>0</v>
      </c>
      <c r="X664" s="1">
        <v>0</v>
      </c>
      <c r="Y664" s="1">
        <v>372</v>
      </c>
    </row>
    <row r="665" spans="1:25">
      <c r="A665" s="1" t="s">
        <v>3822</v>
      </c>
      <c r="B665" s="1" t="s">
        <v>2381</v>
      </c>
      <c r="C665" s="1" t="s">
        <v>3824</v>
      </c>
      <c r="D665" s="1" t="str">
        <f t="shared" si="20"/>
        <v>28923 VERBANIA (VB)</v>
      </c>
      <c r="E665" s="1">
        <v>28923</v>
      </c>
      <c r="F665" s="1" t="s">
        <v>3825</v>
      </c>
      <c r="G665" s="1" t="s">
        <v>12767</v>
      </c>
      <c r="H665" s="1" t="s">
        <v>12659</v>
      </c>
      <c r="I665" s="1">
        <v>1971930035</v>
      </c>
      <c r="J665" s="5" t="str">
        <f t="shared" si="21"/>
        <v>01971930035</v>
      </c>
      <c r="K665" s="1" t="s">
        <v>12660</v>
      </c>
      <c r="L665" s="1" t="s">
        <v>12661</v>
      </c>
      <c r="M665" s="1" t="s">
        <v>3823</v>
      </c>
      <c r="N665" s="1" t="s">
        <v>3826</v>
      </c>
      <c r="Q665" s="1" t="s">
        <v>25</v>
      </c>
      <c r="R665" s="1" t="s">
        <v>12657</v>
      </c>
      <c r="S665" s="1">
        <v>0</v>
      </c>
      <c r="T665" s="1">
        <v>-205.54</v>
      </c>
      <c r="U665" s="1">
        <v>0</v>
      </c>
      <c r="V665" s="1">
        <v>0</v>
      </c>
      <c r="W665" s="1">
        <v>0</v>
      </c>
      <c r="X665" s="1">
        <v>0</v>
      </c>
      <c r="Y665" s="1">
        <v>387</v>
      </c>
    </row>
    <row r="666" spans="1:25">
      <c r="A666" s="1" t="s">
        <v>3827</v>
      </c>
      <c r="B666" s="1" t="s">
        <v>2631</v>
      </c>
      <c r="C666" s="1" t="s">
        <v>3829</v>
      </c>
      <c r="D666" s="1" t="str">
        <f t="shared" si="20"/>
        <v>20147 MILANO (MI)</v>
      </c>
      <c r="E666" s="1">
        <v>20147</v>
      </c>
      <c r="F666" s="1" t="s">
        <v>103</v>
      </c>
      <c r="G666" s="1" t="s">
        <v>12655</v>
      </c>
      <c r="H666" s="1" t="s">
        <v>12656</v>
      </c>
      <c r="I666" s="1">
        <v>697010965</v>
      </c>
      <c r="J666" s="5" t="str">
        <f t="shared" si="21"/>
        <v>0697010965</v>
      </c>
      <c r="K666" s="1" t="s">
        <v>28</v>
      </c>
      <c r="L666" s="1" t="s">
        <v>45</v>
      </c>
      <c r="M666" s="1" t="s">
        <v>3828</v>
      </c>
      <c r="Q666" s="1" t="s">
        <v>25</v>
      </c>
      <c r="R666" s="1" t="s">
        <v>12657</v>
      </c>
      <c r="S666" s="1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">
        <v>430</v>
      </c>
    </row>
    <row r="667" spans="1:25">
      <c r="A667" s="1" t="s">
        <v>3830</v>
      </c>
      <c r="B667" s="1" t="s">
        <v>2631</v>
      </c>
      <c r="C667" s="1" t="s">
        <v>3832</v>
      </c>
      <c r="D667" s="1" t="str">
        <f t="shared" si="20"/>
        <v>20143 MILANO (MI)</v>
      </c>
      <c r="E667" s="1">
        <v>20143</v>
      </c>
      <c r="F667" s="1" t="s">
        <v>103</v>
      </c>
      <c r="G667" s="1" t="s">
        <v>12655</v>
      </c>
      <c r="H667" s="1" t="s">
        <v>12656</v>
      </c>
      <c r="I667" s="1">
        <v>697010965</v>
      </c>
      <c r="J667" s="5" t="str">
        <f t="shared" si="21"/>
        <v>0697010965</v>
      </c>
      <c r="K667" s="1" t="s">
        <v>28</v>
      </c>
      <c r="L667" s="1" t="s">
        <v>45</v>
      </c>
      <c r="M667" s="1" t="s">
        <v>3831</v>
      </c>
      <c r="Q667" s="1" t="s">
        <v>25</v>
      </c>
      <c r="R667" s="1" t="s">
        <v>12657</v>
      </c>
      <c r="S667" s="1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">
        <v>430</v>
      </c>
    </row>
    <row r="668" spans="1:25">
      <c r="A668" s="1" t="s">
        <v>3833</v>
      </c>
      <c r="B668" s="1" t="s">
        <v>2666</v>
      </c>
      <c r="C668" s="1" t="s">
        <v>3835</v>
      </c>
      <c r="D668" s="1" t="str">
        <f t="shared" si="20"/>
        <v>10024 MONCALIERI (TO)</v>
      </c>
      <c r="E668" s="1">
        <v>10024</v>
      </c>
      <c r="F668" s="1" t="s">
        <v>1811</v>
      </c>
      <c r="G668" s="1" t="s">
        <v>12693</v>
      </c>
      <c r="H668" s="1" t="s">
        <v>12656</v>
      </c>
      <c r="I668" s="1">
        <v>9960180017</v>
      </c>
      <c r="J668" s="5" t="str">
        <f t="shared" si="21"/>
        <v>09960180017</v>
      </c>
      <c r="K668" s="1" t="s">
        <v>28</v>
      </c>
      <c r="L668" s="1" t="s">
        <v>1122</v>
      </c>
      <c r="M668" s="1" t="s">
        <v>3834</v>
      </c>
      <c r="Q668" s="1" t="s">
        <v>25</v>
      </c>
      <c r="R668" s="1" t="s">
        <v>12657</v>
      </c>
      <c r="S668" s="1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">
        <v>437</v>
      </c>
    </row>
    <row r="669" spans="1:25">
      <c r="A669" s="1" t="s">
        <v>3836</v>
      </c>
      <c r="B669" s="1" t="s">
        <v>2736</v>
      </c>
      <c r="C669" s="1" t="s">
        <v>8686</v>
      </c>
      <c r="D669" s="1" t="str">
        <f t="shared" si="20"/>
        <v>33080 FIUME VENETO (PN)</v>
      </c>
      <c r="E669" s="1">
        <v>33080</v>
      </c>
      <c r="F669" s="1" t="s">
        <v>8687</v>
      </c>
      <c r="G669" s="1" t="s">
        <v>12759</v>
      </c>
      <c r="H669" s="1" t="s">
        <v>12740</v>
      </c>
      <c r="I669" s="1">
        <v>4704650268</v>
      </c>
      <c r="J669" s="5" t="str">
        <f t="shared" si="21"/>
        <v>04704650268</v>
      </c>
      <c r="K669" s="1" t="s">
        <v>12660</v>
      </c>
      <c r="L669" s="1" t="s">
        <v>12661</v>
      </c>
      <c r="M669" s="1" t="s">
        <v>3837</v>
      </c>
      <c r="Q669" s="1" t="s">
        <v>25</v>
      </c>
      <c r="R669" s="1" t="s">
        <v>12657</v>
      </c>
      <c r="S669" s="1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">
        <v>448</v>
      </c>
    </row>
    <row r="670" spans="1:25">
      <c r="A670" s="1" t="s">
        <v>3838</v>
      </c>
      <c r="B670" s="1" t="s">
        <v>2767</v>
      </c>
      <c r="C670" s="1" t="s">
        <v>11662</v>
      </c>
      <c r="D670" s="1" t="str">
        <f t="shared" si="20"/>
        <v>65128 PESCARA (PE)</v>
      </c>
      <c r="E670" s="1">
        <v>65128</v>
      </c>
      <c r="F670" s="1" t="s">
        <v>3840</v>
      </c>
      <c r="G670" s="1" t="s">
        <v>12798</v>
      </c>
      <c r="H670" s="1" t="s">
        <v>12668</v>
      </c>
      <c r="I670" s="1">
        <v>1214580431</v>
      </c>
      <c r="J670" s="5" t="str">
        <f t="shared" si="21"/>
        <v>01214580431</v>
      </c>
      <c r="K670" s="1" t="s">
        <v>28</v>
      </c>
      <c r="L670" s="1" t="s">
        <v>45</v>
      </c>
      <c r="M670" s="1" t="s">
        <v>3839</v>
      </c>
      <c r="Q670" s="1" t="s">
        <v>25</v>
      </c>
      <c r="R670" s="1" t="s">
        <v>12657</v>
      </c>
      <c r="S670" s="1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">
        <v>453</v>
      </c>
    </row>
    <row r="671" spans="1:25">
      <c r="A671" s="1" t="s">
        <v>3841</v>
      </c>
      <c r="B671" s="1" t="s">
        <v>2767</v>
      </c>
      <c r="C671" s="1" t="s">
        <v>3843</v>
      </c>
      <c r="D671" s="1" t="str">
        <f t="shared" si="20"/>
        <v>60100 ANCONA (AN)</v>
      </c>
      <c r="E671" s="1">
        <v>60100</v>
      </c>
      <c r="F671" s="1" t="s">
        <v>1088</v>
      </c>
      <c r="G671" s="1" t="s">
        <v>12721</v>
      </c>
      <c r="H671" s="1" t="s">
        <v>12656</v>
      </c>
      <c r="I671" s="1">
        <v>1214580431</v>
      </c>
      <c r="J671" s="5" t="str">
        <f t="shared" si="21"/>
        <v>01214580431</v>
      </c>
      <c r="K671" s="1" t="s">
        <v>28</v>
      </c>
      <c r="L671" s="1" t="s">
        <v>45</v>
      </c>
      <c r="M671" s="1" t="s">
        <v>3842</v>
      </c>
      <c r="Q671" s="1" t="s">
        <v>25</v>
      </c>
      <c r="R671" s="1" t="s">
        <v>12657</v>
      </c>
      <c r="S671" s="1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">
        <v>453</v>
      </c>
    </row>
    <row r="672" spans="1:25">
      <c r="A672" s="1" t="s">
        <v>3844</v>
      </c>
      <c r="B672" s="1" t="s">
        <v>2843</v>
      </c>
      <c r="C672" s="1" t="s">
        <v>3846</v>
      </c>
      <c r="D672" s="1" t="str">
        <f t="shared" si="20"/>
        <v>27010 SIZIANO (PV)</v>
      </c>
      <c r="E672" s="1">
        <v>27010</v>
      </c>
      <c r="F672" s="1" t="s">
        <v>724</v>
      </c>
      <c r="G672" s="1" t="s">
        <v>12681</v>
      </c>
      <c r="H672" s="1" t="s">
        <v>12664</v>
      </c>
      <c r="I672" s="1">
        <v>4955190154</v>
      </c>
      <c r="J672" s="5" t="str">
        <f t="shared" si="21"/>
        <v>04955190154</v>
      </c>
      <c r="K672" s="1" t="s">
        <v>28</v>
      </c>
      <c r="L672" s="1" t="s">
        <v>29</v>
      </c>
      <c r="M672" s="1" t="s">
        <v>3845</v>
      </c>
      <c r="Q672" s="1" t="s">
        <v>25</v>
      </c>
      <c r="R672" s="1" t="s">
        <v>12657</v>
      </c>
      <c r="S672" s="1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">
        <v>466</v>
      </c>
    </row>
    <row r="673" spans="1:25">
      <c r="A673" s="1" t="s">
        <v>3847</v>
      </c>
      <c r="B673" s="1" t="s">
        <v>2917</v>
      </c>
      <c r="C673" s="1" t="s">
        <v>3849</v>
      </c>
      <c r="D673" s="1" t="str">
        <f t="shared" si="20"/>
        <v>20835 MUGGIO' (MB)</v>
      </c>
      <c r="E673" s="1">
        <v>20835</v>
      </c>
      <c r="F673" s="1" t="s">
        <v>2920</v>
      </c>
      <c r="G673" s="1" t="s">
        <v>12781</v>
      </c>
      <c r="H673" s="1" t="s">
        <v>12659</v>
      </c>
      <c r="I673" s="1">
        <v>3096680792</v>
      </c>
      <c r="J673" s="5" t="str">
        <f t="shared" si="21"/>
        <v>03096680792</v>
      </c>
      <c r="K673" s="1" t="s">
        <v>12660</v>
      </c>
      <c r="L673" s="1" t="s">
        <v>12677</v>
      </c>
      <c r="M673" s="1" t="s">
        <v>3848</v>
      </c>
      <c r="N673" s="1" t="s">
        <v>3850</v>
      </c>
      <c r="Q673" s="1" t="s">
        <v>25</v>
      </c>
      <c r="R673" s="1" t="s">
        <v>12657</v>
      </c>
      <c r="S673" s="1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">
        <v>478</v>
      </c>
    </row>
    <row r="674" spans="1:25">
      <c r="A674" s="1" t="s">
        <v>3851</v>
      </c>
      <c r="B674" s="1" t="s">
        <v>2923</v>
      </c>
      <c r="C674" s="1" t="s">
        <v>3853</v>
      </c>
      <c r="D674" s="1" t="str">
        <f t="shared" si="20"/>
        <v>38121 TRENTO (TN)</v>
      </c>
      <c r="E674" s="1">
        <v>38121</v>
      </c>
      <c r="F674" s="1" t="s">
        <v>110</v>
      </c>
      <c r="G674" s="1" t="s">
        <v>12670</v>
      </c>
      <c r="H674" s="1" t="s">
        <v>12671</v>
      </c>
      <c r="I674" s="1">
        <v>1607310222</v>
      </c>
      <c r="J674" s="5" t="str">
        <f t="shared" si="21"/>
        <v>01607310222</v>
      </c>
      <c r="K674" s="1" t="s">
        <v>28</v>
      </c>
      <c r="L674" s="1" t="s">
        <v>45</v>
      </c>
      <c r="M674" s="1" t="s">
        <v>3852</v>
      </c>
      <c r="Q674" s="1" t="s">
        <v>25</v>
      </c>
      <c r="R674" s="1" t="s">
        <v>12657</v>
      </c>
      <c r="S674" s="1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">
        <v>479</v>
      </c>
    </row>
    <row r="675" spans="1:25">
      <c r="A675" s="1" t="s">
        <v>3854</v>
      </c>
      <c r="B675" s="1" t="s">
        <v>2936</v>
      </c>
      <c r="C675" s="1" t="s">
        <v>3856</v>
      </c>
      <c r="D675" s="1" t="str">
        <f t="shared" si="20"/>
        <v>21015 LONATE POZZOLO (VA)</v>
      </c>
      <c r="E675" s="1">
        <v>21015</v>
      </c>
      <c r="F675" s="1" t="s">
        <v>3857</v>
      </c>
      <c r="G675" s="1" t="s">
        <v>12662</v>
      </c>
      <c r="H675" s="1" t="s">
        <v>12656</v>
      </c>
      <c r="I675" s="1">
        <v>1389610492</v>
      </c>
      <c r="J675" s="5" t="str">
        <f t="shared" si="21"/>
        <v>01389610492</v>
      </c>
      <c r="K675" s="1" t="s">
        <v>28</v>
      </c>
      <c r="L675" s="1" t="s">
        <v>45</v>
      </c>
      <c r="M675" s="1" t="s">
        <v>3855</v>
      </c>
      <c r="Q675" s="1" t="s">
        <v>25</v>
      </c>
      <c r="R675" s="1" t="s">
        <v>12657</v>
      </c>
      <c r="S675" s="1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">
        <v>481</v>
      </c>
    </row>
    <row r="676" spans="1:25">
      <c r="A676" s="1" t="s">
        <v>3858</v>
      </c>
      <c r="B676" s="1" t="s">
        <v>3021</v>
      </c>
      <c r="C676" s="1" t="s">
        <v>3860</v>
      </c>
      <c r="D676" s="1" t="str">
        <f t="shared" si="20"/>
        <v>155 ROMA (RM)</v>
      </c>
      <c r="E676" s="1">
        <v>155</v>
      </c>
      <c r="F676" s="1" t="s">
        <v>912</v>
      </c>
      <c r="G676" s="1" t="s">
        <v>12712</v>
      </c>
      <c r="H676" s="1" t="s">
        <v>12656</v>
      </c>
      <c r="I676" s="1">
        <v>462730425</v>
      </c>
      <c r="J676" s="5" t="str">
        <f t="shared" si="21"/>
        <v>0462730425</v>
      </c>
      <c r="K676" s="1" t="s">
        <v>28</v>
      </c>
      <c r="L676" s="1" t="s">
        <v>1122</v>
      </c>
      <c r="M676" s="1" t="s">
        <v>3859</v>
      </c>
      <c r="N676" s="1" t="s">
        <v>3861</v>
      </c>
      <c r="P676" s="1" t="s">
        <v>3862</v>
      </c>
      <c r="Q676" s="1" t="s">
        <v>25</v>
      </c>
      <c r="R676" s="1" t="s">
        <v>12657</v>
      </c>
      <c r="S676" s="1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">
        <v>495</v>
      </c>
    </row>
    <row r="677" spans="1:25">
      <c r="A677" s="1" t="s">
        <v>3863</v>
      </c>
      <c r="B677" s="1" t="s">
        <v>3021</v>
      </c>
      <c r="C677" s="1" t="s">
        <v>3865</v>
      </c>
      <c r="D677" s="1" t="str">
        <f t="shared" si="20"/>
        <v>66020 SANBUCETO SAN GIOVANNI TEATINO (CH)</v>
      </c>
      <c r="E677" s="1">
        <v>66020</v>
      </c>
      <c r="F677" s="1" t="s">
        <v>3866</v>
      </c>
      <c r="G677" s="1" t="s">
        <v>12667</v>
      </c>
      <c r="H677" s="1" t="s">
        <v>12668</v>
      </c>
      <c r="I677" s="1">
        <v>462730425</v>
      </c>
      <c r="J677" s="5" t="str">
        <f t="shared" si="21"/>
        <v>0462730425</v>
      </c>
      <c r="K677" s="1" t="s">
        <v>28</v>
      </c>
      <c r="L677" s="1" t="s">
        <v>1122</v>
      </c>
      <c r="M677" s="1" t="s">
        <v>3864</v>
      </c>
      <c r="Q677" s="1" t="s">
        <v>25</v>
      </c>
      <c r="R677" s="1" t="s">
        <v>12657</v>
      </c>
      <c r="S677" s="1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">
        <v>495</v>
      </c>
    </row>
    <row r="678" spans="1:25">
      <c r="A678" s="1" t="s">
        <v>3867</v>
      </c>
      <c r="B678" s="1" t="s">
        <v>3040</v>
      </c>
      <c r="C678" s="1" t="s">
        <v>3869</v>
      </c>
      <c r="D678" s="1" t="str">
        <f t="shared" si="20"/>
        <v>10151 TORINO (TO)</v>
      </c>
      <c r="E678" s="1">
        <v>10151</v>
      </c>
      <c r="F678" s="1" t="s">
        <v>467</v>
      </c>
      <c r="G678" s="1" t="s">
        <v>12693</v>
      </c>
      <c r="H678" s="1" t="s">
        <v>12694</v>
      </c>
      <c r="I678" s="1">
        <v>1043320017</v>
      </c>
      <c r="J678" s="5" t="str">
        <f t="shared" si="21"/>
        <v>01043320017</v>
      </c>
      <c r="K678" s="1" t="s">
        <v>12660</v>
      </c>
      <c r="L678" s="1" t="s">
        <v>12663</v>
      </c>
      <c r="M678" s="1" t="s">
        <v>3868</v>
      </c>
      <c r="N678" s="1" t="s">
        <v>3870</v>
      </c>
      <c r="P678" s="1" t="s">
        <v>12800</v>
      </c>
      <c r="Q678" s="1" t="s">
        <v>25</v>
      </c>
      <c r="R678" s="1" t="s">
        <v>12657</v>
      </c>
      <c r="S678" s="1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">
        <v>498</v>
      </c>
    </row>
    <row r="679" spans="1:25">
      <c r="A679" s="1" t="s">
        <v>3871</v>
      </c>
      <c r="B679" s="1" t="s">
        <v>11658</v>
      </c>
      <c r="C679" s="1" t="s">
        <v>3873</v>
      </c>
      <c r="D679" s="1" t="str">
        <f t="shared" si="20"/>
        <v>3023 CECCANO (FR)</v>
      </c>
      <c r="E679" s="1">
        <v>3023</v>
      </c>
      <c r="F679" s="1" t="s">
        <v>3874</v>
      </c>
      <c r="G679" s="1" t="s">
        <v>12787</v>
      </c>
      <c r="H679" s="1" t="s">
        <v>12778</v>
      </c>
      <c r="I679" s="1">
        <v>1846680609</v>
      </c>
      <c r="J679" s="5" t="str">
        <f t="shared" si="21"/>
        <v>01846680609</v>
      </c>
      <c r="K679" s="1" t="s">
        <v>28</v>
      </c>
      <c r="L679" s="1" t="s">
        <v>395</v>
      </c>
      <c r="M679" s="1" t="s">
        <v>3872</v>
      </c>
      <c r="Q679" s="1" t="s">
        <v>25</v>
      </c>
      <c r="R679" s="1" t="s">
        <v>12657</v>
      </c>
      <c r="S679" s="1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">
        <v>504</v>
      </c>
    </row>
    <row r="680" spans="1:25">
      <c r="A680" s="1" t="s">
        <v>3875</v>
      </c>
      <c r="B680" s="1" t="s">
        <v>3084</v>
      </c>
      <c r="C680" s="1" t="s">
        <v>3877</v>
      </c>
      <c r="D680" s="1" t="str">
        <f t="shared" si="20"/>
        <v>19124 LA SPEZIA (SP)</v>
      </c>
      <c r="E680" s="1">
        <v>19124</v>
      </c>
      <c r="F680" s="1" t="s">
        <v>777</v>
      </c>
      <c r="G680" s="1" t="s">
        <v>12684</v>
      </c>
      <c r="H680" s="1" t="s">
        <v>12675</v>
      </c>
      <c r="I680" s="1">
        <v>712710110</v>
      </c>
      <c r="J680" s="5" t="str">
        <f t="shared" si="21"/>
        <v>0712710110</v>
      </c>
      <c r="K680" s="1" t="s">
        <v>28</v>
      </c>
      <c r="L680" s="1" t="s">
        <v>45</v>
      </c>
      <c r="M680" s="1" t="s">
        <v>3876</v>
      </c>
      <c r="Q680" s="1" t="s">
        <v>25</v>
      </c>
      <c r="R680" s="1" t="s">
        <v>12657</v>
      </c>
      <c r="S680" s="1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">
        <v>505</v>
      </c>
    </row>
    <row r="681" spans="1:25">
      <c r="A681" s="1" t="s">
        <v>3878</v>
      </c>
      <c r="B681" s="1" t="s">
        <v>3182</v>
      </c>
      <c r="C681" s="1" t="s">
        <v>3880</v>
      </c>
      <c r="D681" s="1" t="str">
        <f t="shared" si="20"/>
        <v>41122 MODENA (MO)</v>
      </c>
      <c r="E681" s="1">
        <v>41122</v>
      </c>
      <c r="F681" s="1" t="s">
        <v>1947</v>
      </c>
      <c r="G681" s="1" t="s">
        <v>12746</v>
      </c>
      <c r="H681" s="1" t="s">
        <v>12727</v>
      </c>
      <c r="I681" s="1">
        <v>1993770369</v>
      </c>
      <c r="J681" s="5" t="str">
        <f t="shared" si="21"/>
        <v>01993770369</v>
      </c>
      <c r="K681" s="1" t="s">
        <v>28</v>
      </c>
      <c r="L681" s="1" t="s">
        <v>45</v>
      </c>
      <c r="M681" s="1" t="s">
        <v>3879</v>
      </c>
      <c r="Q681" s="1" t="s">
        <v>25</v>
      </c>
      <c r="R681" s="1" t="s">
        <v>12657</v>
      </c>
      <c r="S681" s="1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">
        <v>521</v>
      </c>
    </row>
    <row r="682" spans="1:25">
      <c r="A682" s="1" t="s">
        <v>3881</v>
      </c>
      <c r="B682" s="1" t="s">
        <v>3199</v>
      </c>
      <c r="C682" s="1" t="s">
        <v>3883</v>
      </c>
      <c r="D682" s="1" t="str">
        <f t="shared" si="20"/>
        <v>26900 LODI (LO)</v>
      </c>
      <c r="E682" s="1">
        <v>26900</v>
      </c>
      <c r="F682" s="1" t="s">
        <v>2581</v>
      </c>
      <c r="G682" s="1" t="s">
        <v>12688</v>
      </c>
      <c r="H682" s="1" t="s">
        <v>12659</v>
      </c>
      <c r="I682" s="1">
        <v>10383380150</v>
      </c>
      <c r="J682" s="5" t="str">
        <f t="shared" si="21"/>
        <v>010383380150</v>
      </c>
      <c r="K682" s="1" t="s">
        <v>28</v>
      </c>
      <c r="L682" s="1" t="s">
        <v>45</v>
      </c>
      <c r="M682" s="1" t="s">
        <v>3882</v>
      </c>
      <c r="Q682" s="1" t="s">
        <v>25</v>
      </c>
      <c r="R682" s="1" t="s">
        <v>12657</v>
      </c>
      <c r="S682" s="1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">
        <v>524</v>
      </c>
    </row>
    <row r="683" spans="1:25">
      <c r="A683" s="1" t="s">
        <v>3884</v>
      </c>
      <c r="B683" s="1" t="s">
        <v>3217</v>
      </c>
      <c r="C683" s="1" t="s">
        <v>3676</v>
      </c>
      <c r="D683" s="1" t="str">
        <f t="shared" si="20"/>
        <v>46029 SUZZARA (MN)</v>
      </c>
      <c r="E683" s="1">
        <v>46029</v>
      </c>
      <c r="F683" s="1" t="s">
        <v>3677</v>
      </c>
      <c r="G683" s="1" t="s">
        <v>12772</v>
      </c>
      <c r="H683" s="1" t="s">
        <v>12727</v>
      </c>
      <c r="I683" s="1">
        <v>1135860359</v>
      </c>
      <c r="J683" s="5" t="str">
        <f t="shared" si="21"/>
        <v>01135860359</v>
      </c>
      <c r="K683" s="1" t="s">
        <v>28</v>
      </c>
      <c r="L683" s="1" t="s">
        <v>45</v>
      </c>
      <c r="M683" s="1" t="s">
        <v>3885</v>
      </c>
      <c r="N683" s="1" t="s">
        <v>3886</v>
      </c>
      <c r="P683" s="1" t="s">
        <v>3222</v>
      </c>
      <c r="Q683" s="1" t="s">
        <v>25</v>
      </c>
      <c r="R683" s="1" t="s">
        <v>12657</v>
      </c>
      <c r="S683" s="1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">
        <v>527</v>
      </c>
    </row>
    <row r="684" spans="1:25">
      <c r="A684" s="1" t="s">
        <v>3887</v>
      </c>
      <c r="B684" s="1" t="s">
        <v>3326</v>
      </c>
      <c r="C684" s="1" t="s">
        <v>3889</v>
      </c>
      <c r="D684" s="1" t="str">
        <f t="shared" si="20"/>
        <v>30030 MELLAREDO DI PIANIGA (VE)</v>
      </c>
      <c r="E684" s="1">
        <v>30030</v>
      </c>
      <c r="F684" s="1" t="s">
        <v>3890</v>
      </c>
      <c r="G684" s="1" t="s">
        <v>12737</v>
      </c>
      <c r="H684" s="1" t="s">
        <v>12656</v>
      </c>
      <c r="I684" s="1">
        <v>4308190281</v>
      </c>
      <c r="J684" s="5" t="str">
        <f t="shared" si="21"/>
        <v>04308190281</v>
      </c>
      <c r="K684" s="1" t="s">
        <v>28</v>
      </c>
      <c r="L684" s="1" t="s">
        <v>45</v>
      </c>
      <c r="M684" s="1" t="s">
        <v>3888</v>
      </c>
      <c r="Q684" s="1" t="s">
        <v>25</v>
      </c>
      <c r="R684" s="1" t="s">
        <v>12657</v>
      </c>
      <c r="S684" s="1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">
        <v>544</v>
      </c>
    </row>
    <row r="685" spans="1:25">
      <c r="A685" s="1" t="s">
        <v>3891</v>
      </c>
      <c r="B685" s="1" t="s">
        <v>3345</v>
      </c>
      <c r="C685" s="1" t="s">
        <v>3893</v>
      </c>
      <c r="D685" s="1" t="str">
        <f t="shared" si="20"/>
        <v>24023 CLUSONE (BG)</v>
      </c>
      <c r="E685" s="1">
        <v>24023</v>
      </c>
      <c r="F685" s="1" t="s">
        <v>3894</v>
      </c>
      <c r="G685" s="1" t="s">
        <v>12669</v>
      </c>
      <c r="H685" s="1" t="s">
        <v>12659</v>
      </c>
      <c r="I685" s="1">
        <v>3062270164</v>
      </c>
      <c r="J685" s="5" t="str">
        <f t="shared" si="21"/>
        <v>03062270164</v>
      </c>
      <c r="K685" s="1" t="s">
        <v>12660</v>
      </c>
      <c r="L685" s="1" t="s">
        <v>12679</v>
      </c>
      <c r="M685" s="1" t="s">
        <v>3892</v>
      </c>
      <c r="N685" s="1" t="s">
        <v>3895</v>
      </c>
      <c r="P685" s="1" t="s">
        <v>3350</v>
      </c>
      <c r="Q685" s="1" t="s">
        <v>25</v>
      </c>
      <c r="R685" s="1" t="s">
        <v>12657</v>
      </c>
      <c r="S685" s="1">
        <v>0</v>
      </c>
      <c r="T685" s="1">
        <v>-194.05</v>
      </c>
      <c r="U685" s="1">
        <v>0</v>
      </c>
      <c r="V685" s="1">
        <v>0</v>
      </c>
      <c r="W685" s="1">
        <v>-197.11</v>
      </c>
      <c r="X685" s="1">
        <v>0</v>
      </c>
      <c r="Y685" s="1">
        <v>547</v>
      </c>
    </row>
    <row r="686" spans="1:25">
      <c r="A686" s="1" t="s">
        <v>3896</v>
      </c>
      <c r="B686" s="1" t="s">
        <v>3416</v>
      </c>
      <c r="C686" s="1" t="s">
        <v>3898</v>
      </c>
      <c r="D686" s="1" t="str">
        <f t="shared" si="20"/>
        <v>95030 GRAVINA DI CATANIA (CT)</v>
      </c>
      <c r="E686" s="1">
        <v>95030</v>
      </c>
      <c r="F686" s="1" t="s">
        <v>3899</v>
      </c>
      <c r="G686" s="1" t="s">
        <v>12718</v>
      </c>
      <c r="H686" s="1" t="s">
        <v>12656</v>
      </c>
      <c r="I686" s="1">
        <v>503280877</v>
      </c>
      <c r="J686" s="5" t="str">
        <f t="shared" si="21"/>
        <v>0503280877</v>
      </c>
      <c r="K686" s="1" t="s">
        <v>28</v>
      </c>
      <c r="L686" s="1" t="s">
        <v>45</v>
      </c>
      <c r="M686" s="1" t="s">
        <v>3897</v>
      </c>
      <c r="Q686" s="1" t="s">
        <v>25</v>
      </c>
      <c r="R686" s="1" t="s">
        <v>12657</v>
      </c>
      <c r="S686" s="1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">
        <v>558</v>
      </c>
    </row>
    <row r="687" spans="1:25">
      <c r="A687" s="1" t="s">
        <v>3900</v>
      </c>
      <c r="B687" s="1" t="s">
        <v>3901</v>
      </c>
      <c r="C687" s="1" t="s">
        <v>3903</v>
      </c>
      <c r="D687" s="1" t="str">
        <f t="shared" si="20"/>
        <v>20020 ROBECCHETTO C.INDUNO (MI)</v>
      </c>
      <c r="E687" s="1">
        <v>20020</v>
      </c>
      <c r="F687" s="1" t="s">
        <v>3904</v>
      </c>
      <c r="G687" s="1" t="s">
        <v>12655</v>
      </c>
      <c r="H687" s="1" t="s">
        <v>12666</v>
      </c>
      <c r="I687" s="1">
        <v>7342920969</v>
      </c>
      <c r="J687" s="5" t="str">
        <f t="shared" si="21"/>
        <v>07342920969</v>
      </c>
      <c r="K687" s="1" t="s">
        <v>28</v>
      </c>
      <c r="L687" s="1" t="s">
        <v>45</v>
      </c>
      <c r="M687" s="1" t="s">
        <v>3902</v>
      </c>
      <c r="N687" s="1" t="s">
        <v>3905</v>
      </c>
      <c r="P687" s="1" t="s">
        <v>3906</v>
      </c>
      <c r="Q687" s="1" t="s">
        <v>25</v>
      </c>
      <c r="R687" s="1" t="s">
        <v>12657</v>
      </c>
      <c r="S687" s="1">
        <v>0</v>
      </c>
      <c r="T687" s="1">
        <v>266.70999999999998</v>
      </c>
      <c r="U687" s="1">
        <v>0</v>
      </c>
      <c r="V687" s="1">
        <v>0</v>
      </c>
      <c r="W687" s="1">
        <v>0</v>
      </c>
      <c r="X687" s="1">
        <v>0</v>
      </c>
    </row>
    <row r="688" spans="1:25">
      <c r="A688" s="1" t="s">
        <v>3907</v>
      </c>
      <c r="B688" s="1" t="s">
        <v>3908</v>
      </c>
      <c r="C688" s="1" t="s">
        <v>3910</v>
      </c>
      <c r="D688" s="1" t="str">
        <f t="shared" si="20"/>
        <v>16035 RAPALLO (GE)</v>
      </c>
      <c r="E688" s="1">
        <v>16035</v>
      </c>
      <c r="F688" s="1" t="s">
        <v>1149</v>
      </c>
      <c r="G688" s="1" t="s">
        <v>12674</v>
      </c>
      <c r="H688" s="1" t="s">
        <v>12675</v>
      </c>
      <c r="I688" s="1">
        <v>1125140994</v>
      </c>
      <c r="J688" s="5" t="str">
        <f t="shared" si="21"/>
        <v>01125140994</v>
      </c>
      <c r="K688" s="1" t="s">
        <v>28</v>
      </c>
      <c r="L688" s="1" t="s">
        <v>45</v>
      </c>
      <c r="M688" s="1" t="s">
        <v>3909</v>
      </c>
      <c r="N688" s="1" t="s">
        <v>3911</v>
      </c>
      <c r="Q688" s="1" t="s">
        <v>25</v>
      </c>
      <c r="R688" s="1" t="s">
        <v>12657</v>
      </c>
      <c r="S688" s="1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</row>
    <row r="689" spans="1:24">
      <c r="A689" s="1" t="s">
        <v>3912</v>
      </c>
      <c r="B689" s="1" t="s">
        <v>3913</v>
      </c>
      <c r="C689" s="1" t="s">
        <v>3915</v>
      </c>
      <c r="D689" s="1" t="str">
        <f t="shared" si="20"/>
        <v>15100 ALESSANDRIA (AL)</v>
      </c>
      <c r="E689" s="1">
        <v>15100</v>
      </c>
      <c r="F689" s="1" t="s">
        <v>1714</v>
      </c>
      <c r="G689" s="1" t="s">
        <v>12730</v>
      </c>
      <c r="H689" s="1" t="s">
        <v>12731</v>
      </c>
      <c r="I689" s="1">
        <v>1882070061</v>
      </c>
      <c r="J689" s="5" t="str">
        <f t="shared" si="21"/>
        <v>01882070061</v>
      </c>
      <c r="K689" s="1" t="s">
        <v>28</v>
      </c>
      <c r="L689" s="1" t="s">
        <v>45</v>
      </c>
      <c r="M689" s="1" t="s">
        <v>3914</v>
      </c>
      <c r="N689" s="1" t="s">
        <v>3916</v>
      </c>
      <c r="P689" s="1" t="s">
        <v>3917</v>
      </c>
      <c r="Q689" s="1" t="s">
        <v>25</v>
      </c>
      <c r="R689" s="1" t="s">
        <v>12657</v>
      </c>
      <c r="S689" s="1">
        <v>0</v>
      </c>
      <c r="T689" s="3">
        <v>2178.5</v>
      </c>
      <c r="U689" s="1">
        <v>0</v>
      </c>
      <c r="V689" s="1">
        <v>0</v>
      </c>
      <c r="W689" s="1">
        <v>0</v>
      </c>
      <c r="X689" s="1">
        <v>0</v>
      </c>
    </row>
    <row r="690" spans="1:24">
      <c r="A690" s="1" t="s">
        <v>3918</v>
      </c>
      <c r="B690" s="1" t="s">
        <v>93</v>
      </c>
      <c r="C690" s="1" t="s">
        <v>3920</v>
      </c>
      <c r="D690" s="1" t="str">
        <f t="shared" si="20"/>
        <v>89900 VIBOVALENTIA (VV)</v>
      </c>
      <c r="E690" s="1">
        <v>89900</v>
      </c>
      <c r="F690" s="1" t="s">
        <v>3921</v>
      </c>
      <c r="G690" s="1" t="s">
        <v>12801</v>
      </c>
      <c r="H690" s="1" t="s">
        <v>12802</v>
      </c>
      <c r="I690" s="1">
        <v>2317330799</v>
      </c>
      <c r="J690" s="5" t="str">
        <f t="shared" si="21"/>
        <v>02317330799</v>
      </c>
      <c r="K690" s="1" t="s">
        <v>12699</v>
      </c>
      <c r="L690" s="1" t="s">
        <v>12677</v>
      </c>
      <c r="M690" s="1" t="s">
        <v>3919</v>
      </c>
      <c r="N690" s="1">
        <v>963591523</v>
      </c>
      <c r="P690" s="1" t="s">
        <v>3922</v>
      </c>
      <c r="Q690" s="1" t="s">
        <v>25</v>
      </c>
      <c r="R690" s="1" t="s">
        <v>12657</v>
      </c>
      <c r="S690" s="1">
        <v>0</v>
      </c>
      <c r="T690" s="3">
        <v>36655.69</v>
      </c>
      <c r="U690" s="1">
        <v>0</v>
      </c>
      <c r="V690" s="1">
        <v>0</v>
      </c>
      <c r="W690" s="1">
        <v>0</v>
      </c>
      <c r="X690" s="1">
        <v>0</v>
      </c>
    </row>
    <row r="691" spans="1:24">
      <c r="A691" s="1" t="s">
        <v>3923</v>
      </c>
      <c r="B691" s="1" t="s">
        <v>3924</v>
      </c>
      <c r="C691" s="1" t="s">
        <v>3926</v>
      </c>
      <c r="D691" s="1" t="str">
        <f t="shared" si="20"/>
        <v>15076 OVADA (AL)</v>
      </c>
      <c r="E691" s="1">
        <v>15076</v>
      </c>
      <c r="F691" s="1" t="s">
        <v>2313</v>
      </c>
      <c r="G691" s="1" t="s">
        <v>12730</v>
      </c>
      <c r="H691" s="1" t="s">
        <v>12731</v>
      </c>
      <c r="I691" s="1">
        <v>2160120065</v>
      </c>
      <c r="J691" s="5" t="str">
        <f t="shared" si="21"/>
        <v>02160120065</v>
      </c>
      <c r="K691" s="1" t="s">
        <v>28</v>
      </c>
      <c r="L691" s="1" t="s">
        <v>45</v>
      </c>
      <c r="M691" s="1" t="s">
        <v>3925</v>
      </c>
      <c r="N691" s="1" t="s">
        <v>3927</v>
      </c>
      <c r="P691" s="1" t="s">
        <v>3928</v>
      </c>
      <c r="Q691" s="1" t="s">
        <v>25</v>
      </c>
      <c r="R691" s="1" t="s">
        <v>12657</v>
      </c>
      <c r="S691" s="1">
        <v>0</v>
      </c>
      <c r="T691" s="1">
        <v>302.5</v>
      </c>
      <c r="U691" s="1">
        <v>807.87</v>
      </c>
      <c r="V691" s="1">
        <v>807.87</v>
      </c>
      <c r="W691" s="1">
        <v>807.87</v>
      </c>
      <c r="X691" s="1">
        <v>807.87</v>
      </c>
    </row>
    <row r="692" spans="1:24">
      <c r="A692" s="1" t="s">
        <v>3929</v>
      </c>
      <c r="B692" s="1" t="s">
        <v>3930</v>
      </c>
      <c r="C692" s="1" t="s">
        <v>2575</v>
      </c>
      <c r="D692" s="1" t="str">
        <f t="shared" si="20"/>
        <v>20900 MONZA (MB)</v>
      </c>
      <c r="E692" s="1">
        <v>20900</v>
      </c>
      <c r="F692" s="1" t="s">
        <v>906</v>
      </c>
      <c r="G692" s="1" t="s">
        <v>12781</v>
      </c>
      <c r="H692" s="1" t="s">
        <v>12664</v>
      </c>
      <c r="I692" s="1">
        <v>7049020964</v>
      </c>
      <c r="J692" s="5" t="str">
        <f t="shared" si="21"/>
        <v>07049020964</v>
      </c>
      <c r="K692" s="1" t="s">
        <v>28</v>
      </c>
      <c r="L692" s="1" t="s">
        <v>45</v>
      </c>
      <c r="M692" s="1" t="s">
        <v>3931</v>
      </c>
      <c r="N692" s="1" t="s">
        <v>2576</v>
      </c>
      <c r="P692" s="1" t="s">
        <v>3932</v>
      </c>
      <c r="Q692" s="1" t="s">
        <v>25</v>
      </c>
      <c r="R692" s="1" t="s">
        <v>12657</v>
      </c>
      <c r="S692" s="1">
        <v>0</v>
      </c>
      <c r="T692" s="1">
        <v>303.44</v>
      </c>
      <c r="U692" s="1">
        <v>0</v>
      </c>
      <c r="V692" s="1">
        <v>0</v>
      </c>
      <c r="W692" s="1">
        <v>0</v>
      </c>
      <c r="X692" s="1">
        <v>0</v>
      </c>
    </row>
    <row r="693" spans="1:24">
      <c r="A693" s="1" t="s">
        <v>3933</v>
      </c>
      <c r="B693" s="1" t="s">
        <v>3930</v>
      </c>
      <c r="C693" s="1" t="s">
        <v>89</v>
      </c>
      <c r="D693" s="1" t="str">
        <f t="shared" si="20"/>
        <v>20046 BIASSONO (MB)</v>
      </c>
      <c r="E693" s="1">
        <v>20046</v>
      </c>
      <c r="F693" s="1" t="s">
        <v>90</v>
      </c>
      <c r="G693" s="1" t="s">
        <v>12781</v>
      </c>
      <c r="H693" s="1" t="s">
        <v>12664</v>
      </c>
      <c r="I693" s="1">
        <v>7049020964</v>
      </c>
      <c r="J693" s="5" t="str">
        <f t="shared" si="21"/>
        <v>07049020964</v>
      </c>
      <c r="K693" s="1" t="s">
        <v>28</v>
      </c>
      <c r="L693" s="1" t="s">
        <v>45</v>
      </c>
      <c r="M693" s="1" t="s">
        <v>3934</v>
      </c>
      <c r="N693" s="1" t="s">
        <v>3935</v>
      </c>
      <c r="P693" s="1" t="s">
        <v>3932</v>
      </c>
      <c r="Q693" s="1" t="s">
        <v>25</v>
      </c>
      <c r="R693" s="1" t="s">
        <v>12657</v>
      </c>
      <c r="S693" s="1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</row>
    <row r="694" spans="1:24">
      <c r="A694" s="1" t="s">
        <v>3936</v>
      </c>
      <c r="B694" s="1" t="s">
        <v>3937</v>
      </c>
      <c r="C694" s="1" t="s">
        <v>1247</v>
      </c>
      <c r="D694" s="1" t="str">
        <f t="shared" si="20"/>
        <v>20051 LIMBIATE (MB)</v>
      </c>
      <c r="E694" s="1">
        <v>20051</v>
      </c>
      <c r="F694" s="1" t="s">
        <v>1248</v>
      </c>
      <c r="G694" s="1" t="s">
        <v>12781</v>
      </c>
      <c r="H694" s="1" t="s">
        <v>12664</v>
      </c>
      <c r="I694" s="1">
        <v>6784250968</v>
      </c>
      <c r="J694" s="5" t="str">
        <f t="shared" si="21"/>
        <v>06784250968</v>
      </c>
      <c r="K694" s="1" t="s">
        <v>28</v>
      </c>
      <c r="L694" s="1" t="s">
        <v>45</v>
      </c>
      <c r="M694" s="1" t="s">
        <v>3938</v>
      </c>
      <c r="N694" s="1" t="s">
        <v>3939</v>
      </c>
      <c r="P694" s="1" t="s">
        <v>3940</v>
      </c>
      <c r="Q694" s="1" t="s">
        <v>25</v>
      </c>
      <c r="R694" s="1" t="s">
        <v>12657</v>
      </c>
      <c r="S694" s="1">
        <v>0</v>
      </c>
      <c r="T694" s="3">
        <v>32441.48</v>
      </c>
      <c r="U694" s="1">
        <v>0</v>
      </c>
      <c r="V694" s="1">
        <v>0</v>
      </c>
      <c r="W694" s="1">
        <v>0</v>
      </c>
      <c r="X694" s="1">
        <v>0</v>
      </c>
    </row>
    <row r="695" spans="1:24">
      <c r="A695" s="1" t="s">
        <v>3941</v>
      </c>
      <c r="B695" s="1" t="s">
        <v>3942</v>
      </c>
      <c r="C695" s="1" t="s">
        <v>358</v>
      </c>
      <c r="D695" s="1" t="str">
        <f t="shared" si="20"/>
        <v>20018 SEDRIANO (MI)</v>
      </c>
      <c r="E695" s="1">
        <v>20018</v>
      </c>
      <c r="F695" s="1" t="s">
        <v>359</v>
      </c>
      <c r="G695" s="1" t="s">
        <v>12655</v>
      </c>
      <c r="H695" s="1" t="s">
        <v>12664</v>
      </c>
      <c r="I695" s="1">
        <v>7431490965</v>
      </c>
      <c r="J695" s="5" t="str">
        <f t="shared" si="21"/>
        <v>07431490965</v>
      </c>
      <c r="K695" s="1" t="s">
        <v>28</v>
      </c>
      <c r="L695" s="1" t="s">
        <v>45</v>
      </c>
      <c r="M695" s="1" t="s">
        <v>3943</v>
      </c>
      <c r="N695" s="1" t="s">
        <v>360</v>
      </c>
      <c r="P695" s="1" t="s">
        <v>361</v>
      </c>
      <c r="Q695" s="1" t="s">
        <v>25</v>
      </c>
      <c r="R695" s="1" t="s">
        <v>12657</v>
      </c>
      <c r="S695" s="1">
        <v>0</v>
      </c>
      <c r="T695" s="3">
        <v>3935.91</v>
      </c>
      <c r="U695" s="1">
        <v>0</v>
      </c>
      <c r="V695" s="1">
        <v>0</v>
      </c>
      <c r="W695" s="1">
        <v>0</v>
      </c>
      <c r="X695" s="1">
        <v>0</v>
      </c>
    </row>
    <row r="696" spans="1:24">
      <c r="A696" s="1" t="s">
        <v>3944</v>
      </c>
      <c r="B696" s="1" t="s">
        <v>3945</v>
      </c>
      <c r="C696" s="1" t="s">
        <v>3947</v>
      </c>
      <c r="D696" s="1" t="str">
        <f t="shared" si="20"/>
        <v>80026 CASORIA (NA)</v>
      </c>
      <c r="E696" s="1">
        <v>80026</v>
      </c>
      <c r="F696" s="1" t="s">
        <v>1517</v>
      </c>
      <c r="G696" s="1" t="s">
        <v>12702</v>
      </c>
      <c r="H696" s="1" t="s">
        <v>12656</v>
      </c>
      <c r="I696" s="1">
        <v>4177301217</v>
      </c>
      <c r="J696" s="5" t="str">
        <f t="shared" si="21"/>
        <v>04177301217</v>
      </c>
      <c r="K696" s="1" t="s">
        <v>28</v>
      </c>
      <c r="L696" s="1" t="s">
        <v>1122</v>
      </c>
      <c r="M696" s="1" t="s">
        <v>3946</v>
      </c>
      <c r="N696" s="1" t="s">
        <v>3948</v>
      </c>
      <c r="P696" s="1" t="s">
        <v>3949</v>
      </c>
      <c r="Q696" s="1" t="s">
        <v>25</v>
      </c>
      <c r="R696" s="1" t="s">
        <v>12657</v>
      </c>
      <c r="S696" s="1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</row>
    <row r="697" spans="1:24">
      <c r="A697" s="1" t="s">
        <v>3950</v>
      </c>
      <c r="B697" s="1" t="s">
        <v>3951</v>
      </c>
      <c r="C697" s="1" t="s">
        <v>3953</v>
      </c>
      <c r="D697" s="1" t="str">
        <f t="shared" si="20"/>
        <v>82016 MONTESARCHIO (BN)</v>
      </c>
      <c r="E697" s="1">
        <v>82016</v>
      </c>
      <c r="F697" s="1" t="s">
        <v>3954</v>
      </c>
      <c r="G697" s="1" t="s">
        <v>12803</v>
      </c>
      <c r="H697" s="1" t="s">
        <v>12656</v>
      </c>
      <c r="I697" s="1">
        <v>1177770623</v>
      </c>
      <c r="J697" s="5" t="str">
        <f t="shared" si="21"/>
        <v>01177770623</v>
      </c>
      <c r="K697" s="1" t="s">
        <v>28</v>
      </c>
      <c r="L697" s="1" t="s">
        <v>395</v>
      </c>
      <c r="M697" s="1" t="s">
        <v>3952</v>
      </c>
      <c r="N697" s="1" t="s">
        <v>3955</v>
      </c>
      <c r="P697" s="1" t="s">
        <v>3956</v>
      </c>
      <c r="Q697" s="1" t="s">
        <v>25</v>
      </c>
      <c r="R697" s="1" t="s">
        <v>12657</v>
      </c>
      <c r="S697" s="1">
        <v>0</v>
      </c>
      <c r="T697" s="3">
        <v>2127.2399999999998</v>
      </c>
      <c r="U697" s="1">
        <v>0</v>
      </c>
      <c r="V697" s="1">
        <v>0</v>
      </c>
      <c r="W697" s="1">
        <v>0</v>
      </c>
      <c r="X697" s="1">
        <v>0</v>
      </c>
    </row>
    <row r="698" spans="1:24">
      <c r="A698" s="1" t="s">
        <v>3957</v>
      </c>
      <c r="B698" s="1" t="s">
        <v>3958</v>
      </c>
      <c r="C698" s="1" t="s">
        <v>3960</v>
      </c>
      <c r="D698" s="1" t="str">
        <f t="shared" si="20"/>
        <v>20092 CINISELLO BALSAMO (MI)</v>
      </c>
      <c r="E698" s="1">
        <v>20092</v>
      </c>
      <c r="F698" s="1" t="s">
        <v>3457</v>
      </c>
      <c r="G698" s="1" t="s">
        <v>12655</v>
      </c>
      <c r="H698" s="1" t="s">
        <v>12659</v>
      </c>
      <c r="I698" s="1">
        <v>2521930962</v>
      </c>
      <c r="J698" s="5" t="str">
        <f t="shared" si="21"/>
        <v>02521930962</v>
      </c>
      <c r="K698" s="1" t="s">
        <v>28</v>
      </c>
      <c r="L698" s="1" t="s">
        <v>37</v>
      </c>
      <c r="M698" s="1" t="s">
        <v>3959</v>
      </c>
      <c r="N698" s="1" t="s">
        <v>3961</v>
      </c>
      <c r="P698" s="1" t="s">
        <v>3962</v>
      </c>
      <c r="Q698" s="1" t="s">
        <v>25</v>
      </c>
      <c r="R698" s="1" t="s">
        <v>12657</v>
      </c>
      <c r="S698" s="1">
        <v>0</v>
      </c>
      <c r="T698" s="3">
        <v>10224.57</v>
      </c>
      <c r="U698" s="1">
        <v>0</v>
      </c>
      <c r="V698" s="1">
        <v>0</v>
      </c>
      <c r="W698" s="1">
        <v>0</v>
      </c>
      <c r="X698" s="1">
        <v>0</v>
      </c>
    </row>
    <row r="699" spans="1:24">
      <c r="A699" s="1" t="s">
        <v>3963</v>
      </c>
      <c r="B699" s="1" t="s">
        <v>3964</v>
      </c>
      <c r="C699" s="1" t="s">
        <v>3966</v>
      </c>
      <c r="D699" s="1" t="str">
        <f t="shared" si="20"/>
        <v>57121 LIVORNO (LI)</v>
      </c>
      <c r="E699" s="1">
        <v>57121</v>
      </c>
      <c r="F699" s="1" t="s">
        <v>2718</v>
      </c>
      <c r="G699" s="1" t="s">
        <v>12775</v>
      </c>
      <c r="H699" s="1" t="s">
        <v>12666</v>
      </c>
      <c r="I699" s="1">
        <v>1691850497</v>
      </c>
      <c r="J699" s="5" t="str">
        <f t="shared" si="21"/>
        <v>01691850497</v>
      </c>
      <c r="K699" s="1" t="s">
        <v>28</v>
      </c>
      <c r="L699" s="1" t="s">
        <v>45</v>
      </c>
      <c r="M699" s="1" t="s">
        <v>3965</v>
      </c>
      <c r="N699" s="1" t="s">
        <v>3967</v>
      </c>
      <c r="O699" s="1" t="s">
        <v>3968</v>
      </c>
      <c r="P699" s="1" t="s">
        <v>3969</v>
      </c>
      <c r="Q699" s="1" t="s">
        <v>25</v>
      </c>
      <c r="R699" s="1" t="s">
        <v>12657</v>
      </c>
      <c r="S699" s="1">
        <v>0</v>
      </c>
      <c r="T699" s="3">
        <v>2779.39</v>
      </c>
      <c r="U699" s="1">
        <v>0</v>
      </c>
      <c r="V699" s="1">
        <v>0</v>
      </c>
      <c r="W699" s="1">
        <v>0</v>
      </c>
      <c r="X699" s="1">
        <v>0</v>
      </c>
    </row>
    <row r="700" spans="1:24">
      <c r="A700" s="1" t="s">
        <v>3970</v>
      </c>
      <c r="B700" s="1" t="s">
        <v>3964</v>
      </c>
      <c r="C700" s="1" t="s">
        <v>3972</v>
      </c>
      <c r="D700" s="1" t="str">
        <f t="shared" si="20"/>
        <v>21042 CARONNO PERTUSELLA (VA)</v>
      </c>
      <c r="E700" s="1">
        <v>21042</v>
      </c>
      <c r="F700" s="1" t="s">
        <v>40</v>
      </c>
      <c r="G700" s="1" t="s">
        <v>12662</v>
      </c>
      <c r="H700" s="1" t="s">
        <v>12666</v>
      </c>
      <c r="I700" s="1">
        <v>1691850497</v>
      </c>
      <c r="J700" s="5" t="str">
        <f t="shared" si="21"/>
        <v>01691850497</v>
      </c>
      <c r="K700" s="1" t="s">
        <v>28</v>
      </c>
      <c r="L700" s="1" t="s">
        <v>45</v>
      </c>
      <c r="M700" s="1" t="s">
        <v>3971</v>
      </c>
      <c r="O700" s="1" t="s">
        <v>3973</v>
      </c>
      <c r="Q700" s="1" t="s">
        <v>25</v>
      </c>
      <c r="R700" s="1" t="s">
        <v>12657</v>
      </c>
      <c r="S700" s="1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</row>
    <row r="701" spans="1:24">
      <c r="A701" s="1" t="s">
        <v>3974</v>
      </c>
      <c r="B701" s="1" t="s">
        <v>3975</v>
      </c>
      <c r="C701" s="1" t="s">
        <v>3977</v>
      </c>
      <c r="D701" s="1" t="str">
        <f t="shared" si="20"/>
        <v>21052 BUSTO ARSIZIO (VA)</v>
      </c>
      <c r="E701" s="1">
        <v>21052</v>
      </c>
      <c r="F701" s="1" t="s">
        <v>149</v>
      </c>
      <c r="G701" s="1" t="s">
        <v>12662</v>
      </c>
      <c r="H701" s="1" t="s">
        <v>12664</v>
      </c>
      <c r="I701" s="1">
        <v>2827770120</v>
      </c>
      <c r="J701" s="5" t="str">
        <f t="shared" si="21"/>
        <v>02827770120</v>
      </c>
      <c r="K701" s="1" t="s">
        <v>28</v>
      </c>
      <c r="L701" s="1" t="s">
        <v>45</v>
      </c>
      <c r="M701" s="1" t="s">
        <v>3976</v>
      </c>
      <c r="N701" s="1">
        <v>331623148</v>
      </c>
      <c r="P701" s="1" t="s">
        <v>3978</v>
      </c>
      <c r="Q701" s="1" t="s">
        <v>25</v>
      </c>
      <c r="R701" s="1" t="s">
        <v>12657</v>
      </c>
      <c r="S701" s="1">
        <v>0</v>
      </c>
      <c r="T701" s="3">
        <v>21101.14</v>
      </c>
      <c r="U701" s="1">
        <v>0</v>
      </c>
      <c r="V701" s="1">
        <v>0</v>
      </c>
      <c r="W701" s="1">
        <v>0</v>
      </c>
      <c r="X701" s="1">
        <v>0</v>
      </c>
    </row>
    <row r="702" spans="1:24">
      <c r="A702" s="1" t="s">
        <v>3979</v>
      </c>
      <c r="B702" s="1" t="s">
        <v>3980</v>
      </c>
      <c r="C702" s="1" t="s">
        <v>3982</v>
      </c>
      <c r="D702" s="1" t="str">
        <f t="shared" si="20"/>
        <v>95125 CATANIA (CT)</v>
      </c>
      <c r="E702" s="1">
        <v>95125</v>
      </c>
      <c r="F702" s="1" t="s">
        <v>1019</v>
      </c>
      <c r="G702" s="1" t="s">
        <v>12718</v>
      </c>
      <c r="H702" s="1" t="s">
        <v>12656</v>
      </c>
      <c r="I702" s="1">
        <v>4875940878</v>
      </c>
      <c r="J702" s="5" t="str">
        <f t="shared" si="21"/>
        <v>04875940878</v>
      </c>
      <c r="K702" s="1" t="s">
        <v>28</v>
      </c>
      <c r="L702" s="1" t="s">
        <v>1122</v>
      </c>
      <c r="M702" s="1" t="s">
        <v>3981</v>
      </c>
      <c r="N702" s="1">
        <v>817594574</v>
      </c>
      <c r="P702" s="1" t="s">
        <v>3983</v>
      </c>
      <c r="Q702" s="1" t="s">
        <v>25</v>
      </c>
      <c r="R702" s="1" t="s">
        <v>12657</v>
      </c>
      <c r="S702" s="1">
        <v>0</v>
      </c>
      <c r="T702" s="3">
        <v>36710.480000000003</v>
      </c>
      <c r="U702" s="1">
        <v>0</v>
      </c>
      <c r="V702" s="1">
        <v>0</v>
      </c>
      <c r="W702" s="1">
        <v>0</v>
      </c>
      <c r="X702" s="1">
        <v>0</v>
      </c>
    </row>
    <row r="703" spans="1:24">
      <c r="A703" s="1" t="s">
        <v>3984</v>
      </c>
      <c r="B703" s="1" t="s">
        <v>3980</v>
      </c>
      <c r="C703" s="1" t="s">
        <v>3986</v>
      </c>
      <c r="D703" s="1" t="str">
        <f t="shared" si="20"/>
        <v>80026 CASORIA (NA)</v>
      </c>
      <c r="E703" s="1">
        <v>80026</v>
      </c>
      <c r="F703" s="1" t="s">
        <v>1517</v>
      </c>
      <c r="G703" s="1" t="s">
        <v>12702</v>
      </c>
      <c r="H703" s="1" t="s">
        <v>12656</v>
      </c>
      <c r="I703" s="1">
        <v>4875940878</v>
      </c>
      <c r="J703" s="5" t="str">
        <f t="shared" si="21"/>
        <v>04875940878</v>
      </c>
      <c r="K703" s="1" t="s">
        <v>28</v>
      </c>
      <c r="L703" s="1" t="s">
        <v>1122</v>
      </c>
      <c r="M703" s="1" t="s">
        <v>3985</v>
      </c>
      <c r="N703" s="1" t="s">
        <v>3987</v>
      </c>
      <c r="P703" s="1" t="s">
        <v>3983</v>
      </c>
      <c r="Q703" s="1" t="s">
        <v>25</v>
      </c>
      <c r="R703" s="1" t="s">
        <v>12657</v>
      </c>
      <c r="S703" s="1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</row>
    <row r="704" spans="1:24">
      <c r="A704" s="1" t="s">
        <v>3988</v>
      </c>
      <c r="B704" s="1" t="s">
        <v>3989</v>
      </c>
      <c r="C704" s="1" t="s">
        <v>649</v>
      </c>
      <c r="D704" s="1" t="str">
        <f t="shared" si="20"/>
        <v>80020 CASAVATORE (NA)</v>
      </c>
      <c r="E704" s="1">
        <v>80020</v>
      </c>
      <c r="F704" s="1" t="s">
        <v>650</v>
      </c>
      <c r="G704" s="1" t="s">
        <v>12702</v>
      </c>
      <c r="H704" s="1" t="s">
        <v>12783</v>
      </c>
      <c r="I704" s="1">
        <v>5992281211</v>
      </c>
      <c r="J704" s="5" t="str">
        <f t="shared" si="21"/>
        <v>05992281211</v>
      </c>
      <c r="K704" s="1" t="s">
        <v>28</v>
      </c>
      <c r="L704" s="1" t="s">
        <v>29</v>
      </c>
      <c r="M704" s="1" t="s">
        <v>3990</v>
      </c>
      <c r="N704" s="1" t="s">
        <v>3991</v>
      </c>
      <c r="P704" s="1" t="s">
        <v>3992</v>
      </c>
      <c r="Q704" s="1" t="s">
        <v>25</v>
      </c>
      <c r="R704" s="1" t="s">
        <v>12657</v>
      </c>
      <c r="S704" s="1">
        <v>0</v>
      </c>
      <c r="T704" s="1">
        <v>173.74</v>
      </c>
      <c r="U704" s="1">
        <v>0</v>
      </c>
      <c r="V704" s="1">
        <v>0</v>
      </c>
      <c r="W704" s="1">
        <v>0</v>
      </c>
      <c r="X704" s="1">
        <v>0</v>
      </c>
    </row>
    <row r="705" spans="1:25">
      <c r="A705" s="1" t="s">
        <v>3993</v>
      </c>
      <c r="B705" s="1" t="s">
        <v>3994</v>
      </c>
      <c r="C705" s="1" t="s">
        <v>3996</v>
      </c>
      <c r="D705" s="1" t="str">
        <f t="shared" si="20"/>
        <v>25020 BASSANO BRESCIANO (BS)</v>
      </c>
      <c r="E705" s="1">
        <v>25020</v>
      </c>
      <c r="F705" s="1" t="s">
        <v>3997</v>
      </c>
      <c r="G705" s="1" t="s">
        <v>12732</v>
      </c>
      <c r="H705" s="1" t="s">
        <v>12659</v>
      </c>
      <c r="I705" s="1">
        <v>1747810982</v>
      </c>
      <c r="J705" s="5" t="str">
        <f t="shared" si="21"/>
        <v>01747810982</v>
      </c>
      <c r="K705" s="1" t="s">
        <v>12660</v>
      </c>
      <c r="L705" s="1" t="s">
        <v>12677</v>
      </c>
      <c r="M705" s="1" t="s">
        <v>3995</v>
      </c>
      <c r="N705" s="1" t="s">
        <v>3998</v>
      </c>
      <c r="P705" s="1" t="s">
        <v>3999</v>
      </c>
      <c r="Q705" s="1" t="s">
        <v>25</v>
      </c>
      <c r="R705" s="1" t="s">
        <v>12657</v>
      </c>
      <c r="S705" s="1">
        <v>0</v>
      </c>
      <c r="T705" s="3">
        <v>385587.5</v>
      </c>
      <c r="U705" s="1">
        <v>3.99</v>
      </c>
      <c r="V705" s="1">
        <v>3.99</v>
      </c>
      <c r="W705" s="1">
        <v>3.99</v>
      </c>
      <c r="X705" s="1">
        <v>3.99</v>
      </c>
    </row>
    <row r="706" spans="1:25">
      <c r="A706" s="1" t="s">
        <v>4000</v>
      </c>
      <c r="B706" s="1" t="s">
        <v>3994</v>
      </c>
      <c r="C706" s="1" t="s">
        <v>4002</v>
      </c>
      <c r="D706" s="1" t="str">
        <f t="shared" si="20"/>
        <v>25020 BASSANO BRESCIANO (BS)</v>
      </c>
      <c r="E706" s="1">
        <v>25020</v>
      </c>
      <c r="F706" s="1" t="s">
        <v>3997</v>
      </c>
      <c r="G706" s="1" t="s">
        <v>12732</v>
      </c>
      <c r="H706" s="1" t="s">
        <v>12659</v>
      </c>
      <c r="I706" s="1">
        <v>1747810982</v>
      </c>
      <c r="J706" s="5" t="str">
        <f t="shared" si="21"/>
        <v>01747810982</v>
      </c>
      <c r="K706" s="1" t="s">
        <v>12660</v>
      </c>
      <c r="L706" s="1" t="s">
        <v>12677</v>
      </c>
      <c r="M706" s="1" t="s">
        <v>4001</v>
      </c>
      <c r="N706" s="1" t="s">
        <v>3998</v>
      </c>
      <c r="P706" s="1" t="s">
        <v>3999</v>
      </c>
      <c r="Q706" s="1" t="s">
        <v>25</v>
      </c>
      <c r="R706" s="1" t="s">
        <v>12657</v>
      </c>
      <c r="S706" s="1">
        <v>0</v>
      </c>
      <c r="T706" s="1">
        <v>-684.44</v>
      </c>
      <c r="U706" s="1">
        <v>0</v>
      </c>
      <c r="V706" s="1">
        <v>0</v>
      </c>
      <c r="W706" s="1">
        <v>0</v>
      </c>
      <c r="X706" s="1">
        <v>0</v>
      </c>
    </row>
    <row r="707" spans="1:25">
      <c r="A707" s="1" t="s">
        <v>4003</v>
      </c>
      <c r="B707" s="1" t="s">
        <v>2260</v>
      </c>
      <c r="C707" s="1" t="s">
        <v>4005</v>
      </c>
      <c r="D707" s="1" t="str">
        <f t="shared" ref="D707:D770" si="22">CONCATENATE(E707," ",F707," ","(", G707,")")</f>
        <v>55100 ANTRACCOLI (LU)</v>
      </c>
      <c r="E707" s="1">
        <v>55100</v>
      </c>
      <c r="F707" s="1" t="s">
        <v>4006</v>
      </c>
      <c r="G707" s="1" t="s">
        <v>12785</v>
      </c>
      <c r="H707" s="1" t="s">
        <v>12656</v>
      </c>
      <c r="I707" s="1">
        <v>3687620405</v>
      </c>
      <c r="J707" s="5" t="str">
        <f t="shared" ref="J707:J770" si="23">CONCATENATE(0,I707)</f>
        <v>03687620405</v>
      </c>
      <c r="K707" s="1" t="s">
        <v>28</v>
      </c>
      <c r="L707" s="1" t="s">
        <v>45</v>
      </c>
      <c r="M707" s="1" t="s">
        <v>4004</v>
      </c>
      <c r="Q707" s="1" t="s">
        <v>25</v>
      </c>
      <c r="R707" s="1" t="s">
        <v>12657</v>
      </c>
      <c r="S707" s="1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">
        <v>366</v>
      </c>
    </row>
    <row r="708" spans="1:25">
      <c r="A708" s="1" t="s">
        <v>4007</v>
      </c>
      <c r="B708" s="1" t="s">
        <v>2260</v>
      </c>
      <c r="C708" s="1" t="s">
        <v>4009</v>
      </c>
      <c r="D708" s="1" t="str">
        <f t="shared" si="22"/>
        <v>55100 SAN VITO (BR)</v>
      </c>
      <c r="E708" s="1">
        <v>55100</v>
      </c>
      <c r="F708" s="1" t="s">
        <v>4010</v>
      </c>
      <c r="G708" s="1" t="s">
        <v>12804</v>
      </c>
      <c r="H708" s="1" t="s">
        <v>12656</v>
      </c>
      <c r="I708" s="1">
        <v>3687620405</v>
      </c>
      <c r="J708" s="5" t="str">
        <f t="shared" si="23"/>
        <v>03687620405</v>
      </c>
      <c r="K708" s="1" t="s">
        <v>28</v>
      </c>
      <c r="L708" s="1" t="s">
        <v>45</v>
      </c>
      <c r="M708" s="1" t="s">
        <v>4008</v>
      </c>
      <c r="Q708" s="1" t="s">
        <v>25</v>
      </c>
      <c r="R708" s="1" t="s">
        <v>12657</v>
      </c>
      <c r="S708" s="1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">
        <v>366</v>
      </c>
    </row>
    <row r="709" spans="1:25">
      <c r="A709" s="1" t="s">
        <v>4011</v>
      </c>
      <c r="B709" s="1" t="s">
        <v>4012</v>
      </c>
      <c r="C709" s="1" t="s">
        <v>4014</v>
      </c>
      <c r="D709" s="1" t="str">
        <f t="shared" si="22"/>
        <v>82016 MONTESARCHIO (BN)</v>
      </c>
      <c r="E709" s="1">
        <v>82016</v>
      </c>
      <c r="F709" s="1" t="s">
        <v>3954</v>
      </c>
      <c r="G709" s="1" t="s">
        <v>12803</v>
      </c>
      <c r="H709" s="1" t="s">
        <v>12783</v>
      </c>
      <c r="I709" s="1">
        <v>1728630623</v>
      </c>
      <c r="J709" s="5" t="str">
        <f t="shared" si="23"/>
        <v>01728630623</v>
      </c>
      <c r="K709" s="1" t="s">
        <v>12699</v>
      </c>
      <c r="L709" s="1" t="s">
        <v>12679</v>
      </c>
      <c r="M709" s="1" t="s">
        <v>4013</v>
      </c>
      <c r="N709" s="1" t="s">
        <v>3955</v>
      </c>
      <c r="P709" s="1" t="s">
        <v>4015</v>
      </c>
      <c r="Q709" s="1" t="s">
        <v>25</v>
      </c>
      <c r="R709" s="1" t="s">
        <v>12657</v>
      </c>
      <c r="S709" s="1">
        <v>0</v>
      </c>
      <c r="T709" s="3">
        <v>805190.1</v>
      </c>
      <c r="U709" s="1">
        <v>0</v>
      </c>
      <c r="V709" s="1">
        <v>0</v>
      </c>
      <c r="W709" s="1">
        <v>0</v>
      </c>
      <c r="X709" s="1">
        <v>0</v>
      </c>
    </row>
    <row r="710" spans="1:25">
      <c r="A710" s="1" t="s">
        <v>4016</v>
      </c>
      <c r="B710" s="1" t="s">
        <v>4017</v>
      </c>
      <c r="D710" s="1" t="str">
        <f t="shared" si="22"/>
        <v xml:space="preserve">  ()</v>
      </c>
      <c r="H710" s="1" t="s">
        <v>12656</v>
      </c>
      <c r="J710" s="5" t="str">
        <f t="shared" si="23"/>
        <v>0</v>
      </c>
      <c r="K710" s="1" t="s">
        <v>28</v>
      </c>
      <c r="L710" s="1" t="s">
        <v>1122</v>
      </c>
      <c r="M710" s="1" t="s">
        <v>4018</v>
      </c>
      <c r="Q710" s="1" t="s">
        <v>25</v>
      </c>
      <c r="R710" s="1" t="s">
        <v>12657</v>
      </c>
      <c r="S710" s="1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</row>
    <row r="711" spans="1:25">
      <c r="A711" s="1" t="s">
        <v>4019</v>
      </c>
      <c r="B711" s="1" t="s">
        <v>4020</v>
      </c>
      <c r="C711" s="1" t="s">
        <v>4022</v>
      </c>
      <c r="D711" s="1" t="str">
        <f t="shared" si="22"/>
        <v>94100 ENNA (EN)</v>
      </c>
      <c r="E711" s="1">
        <v>94100</v>
      </c>
      <c r="F711" s="1" t="s">
        <v>4023</v>
      </c>
      <c r="G711" s="1" t="s">
        <v>12805</v>
      </c>
      <c r="H711" s="1" t="s">
        <v>12719</v>
      </c>
      <c r="I711" s="1">
        <v>628330862</v>
      </c>
      <c r="J711" s="5" t="str">
        <f t="shared" si="23"/>
        <v>0628330862</v>
      </c>
      <c r="K711" s="1" t="s">
        <v>12699</v>
      </c>
      <c r="L711" s="1" t="s">
        <v>12679</v>
      </c>
      <c r="M711" s="1" t="s">
        <v>4021</v>
      </c>
      <c r="N711" s="1">
        <v>93541009</v>
      </c>
      <c r="P711" s="1" t="s">
        <v>4024</v>
      </c>
      <c r="Q711" s="1" t="s">
        <v>25</v>
      </c>
      <c r="R711" s="1" t="s">
        <v>12657</v>
      </c>
      <c r="S711" s="1">
        <v>0</v>
      </c>
      <c r="T711" s="3">
        <v>1173475.81</v>
      </c>
      <c r="U711" s="1">
        <v>73.510000000000005</v>
      </c>
      <c r="V711" s="1">
        <v>73.510000000000005</v>
      </c>
      <c r="W711" s="1">
        <v>73.510000000000005</v>
      </c>
      <c r="X711" s="1">
        <v>73.510000000000005</v>
      </c>
    </row>
    <row r="712" spans="1:25">
      <c r="A712" s="1" t="s">
        <v>4025</v>
      </c>
      <c r="B712" s="1" t="s">
        <v>4026</v>
      </c>
      <c r="C712" s="1" t="s">
        <v>4028</v>
      </c>
      <c r="D712" s="1" t="str">
        <f t="shared" si="22"/>
        <v>20093 COLOGNO MONZESE (MI)</v>
      </c>
      <c r="E712" s="1">
        <v>20093</v>
      </c>
      <c r="F712" s="1" t="s">
        <v>4029</v>
      </c>
      <c r="G712" s="1" t="s">
        <v>12655</v>
      </c>
      <c r="H712" s="1" t="s">
        <v>12666</v>
      </c>
      <c r="I712" s="1">
        <v>13025440150</v>
      </c>
      <c r="J712" s="5" t="str">
        <f t="shared" si="23"/>
        <v>013025440150</v>
      </c>
      <c r="K712" s="1" t="s">
        <v>12660</v>
      </c>
      <c r="L712" s="1" t="s">
        <v>12661</v>
      </c>
      <c r="M712" s="1" t="s">
        <v>4027</v>
      </c>
      <c r="N712" s="1" t="s">
        <v>4030</v>
      </c>
      <c r="P712" s="1" t="s">
        <v>12806</v>
      </c>
      <c r="Q712" s="1" t="s">
        <v>25</v>
      </c>
      <c r="R712" s="1" t="s">
        <v>12657</v>
      </c>
      <c r="S712" s="1">
        <v>0</v>
      </c>
      <c r="T712" s="3">
        <v>322182.93</v>
      </c>
      <c r="U712" s="1">
        <v>105.96</v>
      </c>
      <c r="V712" s="1">
        <v>105.96</v>
      </c>
      <c r="W712" s="1">
        <v>105.96</v>
      </c>
      <c r="X712" s="1">
        <v>105.96</v>
      </c>
    </row>
    <row r="713" spans="1:25">
      <c r="A713" s="1" t="s">
        <v>4031</v>
      </c>
      <c r="B713" s="1" t="s">
        <v>4032</v>
      </c>
      <c r="C713" s="1" t="s">
        <v>4034</v>
      </c>
      <c r="D713" s="1" t="str">
        <f t="shared" si="22"/>
        <v>20124 MILANO (MI)</v>
      </c>
      <c r="E713" s="1">
        <v>20124</v>
      </c>
      <c r="F713" s="1" t="s">
        <v>103</v>
      </c>
      <c r="G713" s="1" t="s">
        <v>12655</v>
      </c>
      <c r="H713" s="1" t="s">
        <v>12664</v>
      </c>
      <c r="I713" s="1">
        <v>9892760159</v>
      </c>
      <c r="J713" s="5" t="str">
        <f t="shared" si="23"/>
        <v>09892760159</v>
      </c>
      <c r="K713" s="1" t="s">
        <v>28</v>
      </c>
      <c r="L713" s="1" t="s">
        <v>45</v>
      </c>
      <c r="M713" s="1" t="s">
        <v>4033</v>
      </c>
      <c r="N713" s="1" t="s">
        <v>4035</v>
      </c>
      <c r="P713" s="1" t="s">
        <v>4036</v>
      </c>
      <c r="Q713" s="1" t="s">
        <v>25</v>
      </c>
      <c r="R713" s="1" t="s">
        <v>12657</v>
      </c>
      <c r="S713" s="1">
        <v>0</v>
      </c>
      <c r="T713" s="1">
        <v>135</v>
      </c>
      <c r="U713" s="1">
        <v>0</v>
      </c>
      <c r="V713" s="1">
        <v>0</v>
      </c>
      <c r="W713" s="1">
        <v>0</v>
      </c>
      <c r="X713" s="1">
        <v>0</v>
      </c>
    </row>
    <row r="714" spans="1:25">
      <c r="A714" s="1" t="s">
        <v>4037</v>
      </c>
      <c r="B714" s="1" t="s">
        <v>4032</v>
      </c>
      <c r="C714" s="1" t="s">
        <v>4039</v>
      </c>
      <c r="D714" s="1" t="str">
        <f t="shared" si="22"/>
        <v>20129 MILANO (MI)</v>
      </c>
      <c r="E714" s="1">
        <v>20129</v>
      </c>
      <c r="F714" s="1" t="s">
        <v>103</v>
      </c>
      <c r="G714" s="1" t="s">
        <v>12655</v>
      </c>
      <c r="H714" s="1" t="s">
        <v>12664</v>
      </c>
      <c r="I714" s="1">
        <v>9892760159</v>
      </c>
      <c r="J714" s="5" t="str">
        <f t="shared" si="23"/>
        <v>09892760159</v>
      </c>
      <c r="K714" s="1" t="s">
        <v>28</v>
      </c>
      <c r="L714" s="1" t="s">
        <v>45</v>
      </c>
      <c r="M714" s="1" t="s">
        <v>4038</v>
      </c>
      <c r="N714" s="1">
        <v>2201701</v>
      </c>
      <c r="Q714" s="1" t="s">
        <v>25</v>
      </c>
      <c r="R714" s="1" t="s">
        <v>12657</v>
      </c>
      <c r="S714" s="1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</row>
    <row r="715" spans="1:25">
      <c r="A715" s="1" t="s">
        <v>4040</v>
      </c>
      <c r="B715" s="1" t="s">
        <v>2260</v>
      </c>
      <c r="C715" s="1" t="s">
        <v>4042</v>
      </c>
      <c r="D715" s="1" t="str">
        <f t="shared" si="22"/>
        <v>35100 PADOVA (PD)</v>
      </c>
      <c r="E715" s="1">
        <v>35100</v>
      </c>
      <c r="F715" s="1" t="s">
        <v>943</v>
      </c>
      <c r="G715" s="1" t="s">
        <v>12691</v>
      </c>
      <c r="H715" s="1" t="s">
        <v>12656</v>
      </c>
      <c r="I715" s="1">
        <v>3687620405</v>
      </c>
      <c r="J715" s="5" t="str">
        <f t="shared" si="23"/>
        <v>03687620405</v>
      </c>
      <c r="K715" s="1" t="s">
        <v>28</v>
      </c>
      <c r="L715" s="1" t="s">
        <v>45</v>
      </c>
      <c r="M715" s="1" t="s">
        <v>4041</v>
      </c>
      <c r="Q715" s="1" t="s">
        <v>25</v>
      </c>
      <c r="R715" s="1" t="s">
        <v>12657</v>
      </c>
      <c r="S715" s="1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">
        <v>366</v>
      </c>
    </row>
    <row r="716" spans="1:25">
      <c r="A716" s="1" t="s">
        <v>4043</v>
      </c>
      <c r="B716" s="1" t="s">
        <v>4044</v>
      </c>
      <c r="C716" s="1" t="s">
        <v>4046</v>
      </c>
      <c r="D716" s="1" t="str">
        <f t="shared" si="22"/>
        <v>20136 MILANO (MI)</v>
      </c>
      <c r="E716" s="1">
        <v>20136</v>
      </c>
      <c r="F716" s="1" t="s">
        <v>103</v>
      </c>
      <c r="G716" s="1" t="s">
        <v>12655</v>
      </c>
      <c r="H716" s="1" t="s">
        <v>12664</v>
      </c>
      <c r="I716" s="1">
        <v>11016770155</v>
      </c>
      <c r="J716" s="5" t="str">
        <f t="shared" si="23"/>
        <v>011016770155</v>
      </c>
      <c r="K716" s="1" t="s">
        <v>28</v>
      </c>
      <c r="L716" s="1" t="s">
        <v>12677</v>
      </c>
      <c r="M716" s="1" t="s">
        <v>4045</v>
      </c>
      <c r="N716" s="1" t="s">
        <v>4047</v>
      </c>
      <c r="P716" s="1" t="s">
        <v>4048</v>
      </c>
      <c r="Q716" s="1" t="s">
        <v>25</v>
      </c>
      <c r="R716" s="1" t="s">
        <v>12657</v>
      </c>
      <c r="S716" s="1">
        <v>0</v>
      </c>
      <c r="T716" s="3">
        <v>12542.95</v>
      </c>
      <c r="U716" s="1">
        <v>0</v>
      </c>
      <c r="V716" s="1">
        <v>0</v>
      </c>
      <c r="W716" s="1">
        <v>0</v>
      </c>
      <c r="X716" s="1">
        <v>0</v>
      </c>
    </row>
    <row r="717" spans="1:25">
      <c r="A717" s="1" t="s">
        <v>4049</v>
      </c>
      <c r="B717" s="1" t="s">
        <v>1146</v>
      </c>
      <c r="C717" s="1" t="s">
        <v>4051</v>
      </c>
      <c r="D717" s="1" t="str">
        <f t="shared" si="22"/>
        <v>16044 CICAGNA (GE)</v>
      </c>
      <c r="E717" s="1">
        <v>16044</v>
      </c>
      <c r="F717" s="1" t="s">
        <v>4052</v>
      </c>
      <c r="G717" s="1" t="s">
        <v>12674</v>
      </c>
      <c r="H717" s="1" t="s">
        <v>12675</v>
      </c>
      <c r="I717" s="1">
        <v>191260991</v>
      </c>
      <c r="J717" s="5" t="str">
        <f t="shared" si="23"/>
        <v>0191260991</v>
      </c>
      <c r="K717" s="1" t="s">
        <v>28</v>
      </c>
      <c r="L717" s="1" t="s">
        <v>45</v>
      </c>
      <c r="M717" s="1" t="s">
        <v>4050</v>
      </c>
      <c r="Q717" s="1" t="s">
        <v>25</v>
      </c>
      <c r="R717" s="1" t="s">
        <v>12657</v>
      </c>
      <c r="S717" s="1">
        <v>0</v>
      </c>
      <c r="T717" s="1">
        <v>0</v>
      </c>
      <c r="U717" s="1">
        <v>0</v>
      </c>
      <c r="V717" s="1">
        <v>0</v>
      </c>
      <c r="W717" s="1">
        <v>0</v>
      </c>
      <c r="X717" s="1">
        <v>0</v>
      </c>
      <c r="Y717" s="1">
        <v>183</v>
      </c>
    </row>
    <row r="718" spans="1:25">
      <c r="A718" s="1" t="s">
        <v>4053</v>
      </c>
      <c r="B718" s="1" t="s">
        <v>11663</v>
      </c>
      <c r="C718" s="1" t="s">
        <v>4055</v>
      </c>
      <c r="D718" s="1" t="str">
        <f t="shared" si="22"/>
        <v>2903 WARSAW - POLAND (PL)</v>
      </c>
      <c r="E718" s="1">
        <v>2903</v>
      </c>
      <c r="F718" s="1" t="s">
        <v>4056</v>
      </c>
      <c r="G718" s="1" t="s">
        <v>12807</v>
      </c>
      <c r="H718" s="1" t="s">
        <v>12765</v>
      </c>
      <c r="I718" s="1">
        <v>1181452946</v>
      </c>
      <c r="J718" s="5" t="str">
        <f t="shared" si="23"/>
        <v>01181452946</v>
      </c>
      <c r="K718" s="1" t="s">
        <v>28</v>
      </c>
      <c r="L718" s="1" t="s">
        <v>4172</v>
      </c>
      <c r="M718" s="1" t="s">
        <v>4054</v>
      </c>
      <c r="Q718" s="1" t="s">
        <v>25</v>
      </c>
      <c r="R718" s="1" t="s">
        <v>12657</v>
      </c>
      <c r="S718" s="1">
        <v>0</v>
      </c>
      <c r="T718" s="3">
        <v>1435486.46</v>
      </c>
      <c r="U718" s="1">
        <v>0</v>
      </c>
      <c r="V718" s="1">
        <v>0</v>
      </c>
      <c r="W718" s="1">
        <v>0</v>
      </c>
      <c r="X718" s="1">
        <v>0</v>
      </c>
    </row>
    <row r="719" spans="1:25">
      <c r="A719" s="1" t="s">
        <v>4057</v>
      </c>
      <c r="B719" s="1" t="s">
        <v>3780</v>
      </c>
      <c r="C719" s="1" t="s">
        <v>3801</v>
      </c>
      <c r="D719" s="1" t="str">
        <f t="shared" si="22"/>
        <v>36100 VICENZA (VI)</v>
      </c>
      <c r="E719" s="1">
        <v>36100</v>
      </c>
      <c r="F719" s="1" t="s">
        <v>3123</v>
      </c>
      <c r="G719" s="1" t="s">
        <v>12741</v>
      </c>
      <c r="H719" s="1" t="s">
        <v>12656</v>
      </c>
      <c r="I719" s="1">
        <v>3107840245</v>
      </c>
      <c r="J719" s="5" t="str">
        <f t="shared" si="23"/>
        <v>03107840245</v>
      </c>
      <c r="K719" s="1" t="s">
        <v>28</v>
      </c>
      <c r="L719" s="1" t="s">
        <v>45</v>
      </c>
      <c r="M719" s="1" t="s">
        <v>4058</v>
      </c>
      <c r="N719" s="1" t="s">
        <v>4059</v>
      </c>
      <c r="P719" s="1" t="s">
        <v>4060</v>
      </c>
      <c r="Q719" s="1" t="s">
        <v>25</v>
      </c>
      <c r="R719" s="1" t="s">
        <v>12657</v>
      </c>
      <c r="S719" s="1">
        <v>0</v>
      </c>
      <c r="T719" s="3">
        <v>6534.39</v>
      </c>
      <c r="U719" s="1">
        <v>0</v>
      </c>
      <c r="V719" s="1">
        <v>0</v>
      </c>
      <c r="W719" s="1">
        <v>0</v>
      </c>
      <c r="X719" s="1">
        <v>0</v>
      </c>
    </row>
    <row r="720" spans="1:25">
      <c r="A720" s="1" t="s">
        <v>4061</v>
      </c>
      <c r="B720" s="1" t="s">
        <v>4062</v>
      </c>
      <c r="C720" s="1" t="s">
        <v>4064</v>
      </c>
      <c r="D720" s="1" t="str">
        <f t="shared" si="22"/>
        <v>23884 CASTELLO DI BRIANZA (LC)</v>
      </c>
      <c r="E720" s="1">
        <v>23884</v>
      </c>
      <c r="F720" s="1" t="s">
        <v>4065</v>
      </c>
      <c r="G720" s="1" t="s">
        <v>12672</v>
      </c>
      <c r="H720" s="1" t="s">
        <v>12659</v>
      </c>
      <c r="I720" s="1">
        <v>3258160138</v>
      </c>
      <c r="J720" s="5" t="str">
        <f t="shared" si="23"/>
        <v>03258160138</v>
      </c>
      <c r="K720" s="1" t="s">
        <v>28</v>
      </c>
      <c r="L720" s="1" t="s">
        <v>45</v>
      </c>
      <c r="M720" s="1" t="s">
        <v>4063</v>
      </c>
      <c r="N720" s="1" t="s">
        <v>4066</v>
      </c>
      <c r="P720" s="1" t="s">
        <v>4067</v>
      </c>
      <c r="Q720" s="1" t="s">
        <v>25</v>
      </c>
      <c r="R720" s="1" t="s">
        <v>12657</v>
      </c>
      <c r="S720" s="1">
        <v>0</v>
      </c>
      <c r="T720" s="3">
        <v>3994.5</v>
      </c>
      <c r="U720" s="1">
        <v>0</v>
      </c>
      <c r="V720" s="1">
        <v>0</v>
      </c>
      <c r="W720" s="1">
        <v>0</v>
      </c>
      <c r="X720" s="1">
        <v>0</v>
      </c>
    </row>
    <row r="721" spans="1:25">
      <c r="A721" s="1" t="s">
        <v>4068</v>
      </c>
      <c r="B721" s="1" t="s">
        <v>4069</v>
      </c>
      <c r="C721" s="1" t="s">
        <v>4071</v>
      </c>
      <c r="D721" s="1" t="str">
        <f t="shared" si="22"/>
        <v>20135 MILANO (MI)</v>
      </c>
      <c r="E721" s="1">
        <v>20135</v>
      </c>
      <c r="F721" s="1" t="s">
        <v>103</v>
      </c>
      <c r="G721" s="1" t="s">
        <v>12655</v>
      </c>
      <c r="H721" s="1" t="s">
        <v>12664</v>
      </c>
      <c r="I721" s="1">
        <v>6994220967</v>
      </c>
      <c r="J721" s="5" t="str">
        <f t="shared" si="23"/>
        <v>06994220967</v>
      </c>
      <c r="K721" s="1" t="s">
        <v>28</v>
      </c>
      <c r="L721" s="1" t="s">
        <v>45</v>
      </c>
      <c r="M721" s="1" t="s">
        <v>4070</v>
      </c>
      <c r="N721" s="1" t="s">
        <v>4072</v>
      </c>
      <c r="P721" s="1" t="s">
        <v>4073</v>
      </c>
      <c r="Q721" s="1" t="s">
        <v>25</v>
      </c>
      <c r="R721" s="1" t="s">
        <v>12657</v>
      </c>
      <c r="S721" s="1">
        <v>0</v>
      </c>
      <c r="T721" s="3">
        <v>26637</v>
      </c>
      <c r="U721" s="1">
        <v>0</v>
      </c>
      <c r="V721" s="1">
        <v>0</v>
      </c>
      <c r="W721" s="1">
        <v>0</v>
      </c>
      <c r="X721" s="1">
        <v>0</v>
      </c>
    </row>
    <row r="722" spans="1:25">
      <c r="A722" s="1" t="s">
        <v>4074</v>
      </c>
      <c r="B722" s="1" t="s">
        <v>4075</v>
      </c>
      <c r="C722" s="1" t="s">
        <v>4077</v>
      </c>
      <c r="D722" s="1" t="str">
        <f t="shared" si="22"/>
        <v>24023 CLUSONE (BG)</v>
      </c>
      <c r="E722" s="1">
        <v>24023</v>
      </c>
      <c r="F722" s="1" t="s">
        <v>3894</v>
      </c>
      <c r="G722" s="1" t="s">
        <v>12669</v>
      </c>
      <c r="H722" s="1" t="s">
        <v>12659</v>
      </c>
      <c r="I722" s="1">
        <v>3438800165</v>
      </c>
      <c r="J722" s="5" t="str">
        <f t="shared" si="23"/>
        <v>03438800165</v>
      </c>
      <c r="K722" s="1" t="s">
        <v>28</v>
      </c>
      <c r="L722" s="1" t="s">
        <v>45</v>
      </c>
      <c r="M722" s="1" t="s">
        <v>4076</v>
      </c>
      <c r="N722" s="1" t="s">
        <v>4078</v>
      </c>
      <c r="P722" s="1" t="s">
        <v>4079</v>
      </c>
      <c r="Q722" s="1" t="s">
        <v>25</v>
      </c>
      <c r="R722" s="1" t="s">
        <v>12657</v>
      </c>
      <c r="S722" s="1">
        <v>0</v>
      </c>
      <c r="T722" s="1">
        <v>0</v>
      </c>
      <c r="U722" s="1">
        <v>0</v>
      </c>
      <c r="V722" s="1">
        <v>0</v>
      </c>
      <c r="W722" s="1">
        <v>0</v>
      </c>
      <c r="X722" s="1">
        <v>0</v>
      </c>
    </row>
    <row r="723" spans="1:25">
      <c r="A723" s="1" t="s">
        <v>4080</v>
      </c>
      <c r="B723" s="1" t="s">
        <v>4081</v>
      </c>
      <c r="C723" s="1" t="s">
        <v>4083</v>
      </c>
      <c r="D723" s="1" t="str">
        <f t="shared" si="22"/>
        <v>3032 ARCE (FR)</v>
      </c>
      <c r="E723" s="1">
        <v>3032</v>
      </c>
      <c r="F723" s="1" t="s">
        <v>4084</v>
      </c>
      <c r="G723" s="1" t="s">
        <v>12787</v>
      </c>
      <c r="H723" s="1" t="s">
        <v>12778</v>
      </c>
      <c r="I723" s="1">
        <v>2493910604</v>
      </c>
      <c r="J723" s="5" t="str">
        <f t="shared" si="23"/>
        <v>02493910604</v>
      </c>
      <c r="K723" s="1" t="s">
        <v>12699</v>
      </c>
      <c r="L723" s="1" t="s">
        <v>12677</v>
      </c>
      <c r="M723" s="1" t="s">
        <v>4082</v>
      </c>
      <c r="N723" s="1">
        <v>3333106235</v>
      </c>
      <c r="P723" s="1" t="s">
        <v>4085</v>
      </c>
      <c r="Q723" s="1" t="s">
        <v>25</v>
      </c>
      <c r="R723" s="1" t="s">
        <v>12657</v>
      </c>
      <c r="S723" s="1">
        <v>0</v>
      </c>
      <c r="T723" s="3">
        <v>24779.7</v>
      </c>
      <c r="U723" s="1">
        <v>0</v>
      </c>
      <c r="V723" s="1">
        <v>0</v>
      </c>
      <c r="W723" s="1">
        <v>0</v>
      </c>
      <c r="X723" s="1">
        <v>0</v>
      </c>
    </row>
    <row r="724" spans="1:25">
      <c r="A724" s="1" t="s">
        <v>4086</v>
      </c>
      <c r="B724" s="1" t="s">
        <v>2260</v>
      </c>
      <c r="C724" s="1" t="s">
        <v>4088</v>
      </c>
      <c r="D724" s="1" t="str">
        <f t="shared" si="22"/>
        <v>33097 SPILIMBERGO (PN)</v>
      </c>
      <c r="E724" s="1">
        <v>33097</v>
      </c>
      <c r="F724" s="1" t="s">
        <v>4089</v>
      </c>
      <c r="G724" s="1" t="s">
        <v>12759</v>
      </c>
      <c r="H724" s="1" t="s">
        <v>12656</v>
      </c>
      <c r="I724" s="1">
        <v>3687620405</v>
      </c>
      <c r="J724" s="5" t="str">
        <f t="shared" si="23"/>
        <v>03687620405</v>
      </c>
      <c r="K724" s="1" t="s">
        <v>28</v>
      </c>
      <c r="L724" s="1" t="s">
        <v>45</v>
      </c>
      <c r="M724" s="1" t="s">
        <v>4087</v>
      </c>
      <c r="N724" s="1" t="s">
        <v>4090</v>
      </c>
      <c r="Q724" s="1" t="s">
        <v>25</v>
      </c>
      <c r="R724" s="1" t="s">
        <v>12657</v>
      </c>
      <c r="S724" s="1">
        <v>0</v>
      </c>
      <c r="T724" s="1">
        <v>0</v>
      </c>
      <c r="U724" s="1">
        <v>0</v>
      </c>
      <c r="V724" s="1">
        <v>0</v>
      </c>
      <c r="W724" s="1">
        <v>0</v>
      </c>
      <c r="X724" s="1">
        <v>0</v>
      </c>
      <c r="Y724" s="1">
        <v>366</v>
      </c>
    </row>
    <row r="725" spans="1:25">
      <c r="A725" s="1" t="s">
        <v>4091</v>
      </c>
      <c r="B725" s="1" t="s">
        <v>4092</v>
      </c>
      <c r="C725" s="1" t="s">
        <v>4094</v>
      </c>
      <c r="D725" s="1" t="str">
        <f t="shared" si="22"/>
        <v>21040 VENEGONO INFERIORE (VA)</v>
      </c>
      <c r="E725" s="1">
        <v>21040</v>
      </c>
      <c r="F725" s="1" t="s">
        <v>4095</v>
      </c>
      <c r="G725" s="1" t="s">
        <v>12662</v>
      </c>
      <c r="H725" s="1" t="s">
        <v>12666</v>
      </c>
      <c r="I725" s="1">
        <v>2623220122</v>
      </c>
      <c r="J725" s="5" t="str">
        <f t="shared" si="23"/>
        <v>02623220122</v>
      </c>
      <c r="K725" s="1" t="s">
        <v>28</v>
      </c>
      <c r="L725" s="1" t="s">
        <v>45</v>
      </c>
      <c r="M725" s="1" t="s">
        <v>4093</v>
      </c>
      <c r="N725" s="1" t="s">
        <v>4096</v>
      </c>
      <c r="P725" s="1" t="s">
        <v>4097</v>
      </c>
      <c r="Q725" s="1" t="s">
        <v>25</v>
      </c>
      <c r="R725" s="1" t="s">
        <v>12657</v>
      </c>
      <c r="S725" s="1">
        <v>0</v>
      </c>
      <c r="T725" s="3">
        <v>1151.03</v>
      </c>
      <c r="U725" s="1">
        <v>0</v>
      </c>
      <c r="V725" s="1">
        <v>0</v>
      </c>
      <c r="W725" s="1">
        <v>0</v>
      </c>
      <c r="X725" s="1">
        <v>0</v>
      </c>
    </row>
    <row r="726" spans="1:25">
      <c r="A726" s="1" t="s">
        <v>4098</v>
      </c>
      <c r="B726" s="1" t="s">
        <v>4099</v>
      </c>
      <c r="C726" s="1" t="s">
        <v>4101</v>
      </c>
      <c r="D726" s="1" t="str">
        <f t="shared" si="22"/>
        <v>84128 SALERNO (SA)</v>
      </c>
      <c r="E726" s="1">
        <v>84128</v>
      </c>
      <c r="F726" s="1" t="s">
        <v>4102</v>
      </c>
      <c r="G726" s="1" t="s">
        <v>12808</v>
      </c>
      <c r="H726" s="1" t="s">
        <v>12783</v>
      </c>
      <c r="I726" s="1">
        <v>4978890657</v>
      </c>
      <c r="J726" s="5" t="str">
        <f t="shared" si="23"/>
        <v>04978890657</v>
      </c>
      <c r="K726" s="1" t="s">
        <v>28</v>
      </c>
      <c r="L726" s="1" t="s">
        <v>395</v>
      </c>
      <c r="M726" s="1" t="s">
        <v>4100</v>
      </c>
      <c r="N726" s="1" t="s">
        <v>4103</v>
      </c>
      <c r="P726" s="1" t="s">
        <v>4104</v>
      </c>
      <c r="Q726" s="1" t="s">
        <v>25</v>
      </c>
      <c r="R726" s="1" t="s">
        <v>12657</v>
      </c>
      <c r="S726" s="1">
        <v>0</v>
      </c>
      <c r="T726" s="1">
        <v>434.87</v>
      </c>
      <c r="U726" s="1">
        <v>0</v>
      </c>
      <c r="V726" s="1">
        <v>0</v>
      </c>
      <c r="W726" s="1">
        <v>0</v>
      </c>
      <c r="X726" s="1">
        <v>0</v>
      </c>
    </row>
    <row r="727" spans="1:25">
      <c r="A727" s="1" t="s">
        <v>4105</v>
      </c>
      <c r="B727" s="1" t="s">
        <v>1939</v>
      </c>
      <c r="C727" s="1" t="s">
        <v>4107</v>
      </c>
      <c r="D727" s="1" t="str">
        <f t="shared" si="22"/>
        <v>20052 MONZA (MB)</v>
      </c>
      <c r="E727" s="1">
        <v>20052</v>
      </c>
      <c r="F727" s="1" t="s">
        <v>906</v>
      </c>
      <c r="G727" s="1" t="s">
        <v>12781</v>
      </c>
      <c r="H727" s="1" t="s">
        <v>12666</v>
      </c>
      <c r="I727" s="1">
        <v>879140960</v>
      </c>
      <c r="J727" s="5" t="str">
        <f t="shared" si="23"/>
        <v>0879140960</v>
      </c>
      <c r="K727" s="1" t="s">
        <v>12660</v>
      </c>
      <c r="L727" s="1" t="s">
        <v>12663</v>
      </c>
      <c r="M727" s="1" t="s">
        <v>4106</v>
      </c>
      <c r="N727" s="1" t="s">
        <v>4108</v>
      </c>
      <c r="P727" s="1" t="s">
        <v>4109</v>
      </c>
      <c r="Q727" s="1" t="s">
        <v>25</v>
      </c>
      <c r="R727" s="1" t="s">
        <v>12657</v>
      </c>
      <c r="S727" s="1">
        <v>0</v>
      </c>
      <c r="T727" s="3">
        <v>95920.47</v>
      </c>
      <c r="U727" s="1">
        <v>140.30000000000001</v>
      </c>
      <c r="V727" s="1">
        <v>140.30000000000001</v>
      </c>
      <c r="W727" s="1">
        <v>140.30000000000001</v>
      </c>
      <c r="X727" s="1">
        <v>140.30000000000001</v>
      </c>
    </row>
    <row r="728" spans="1:25">
      <c r="A728" s="1" t="s">
        <v>4110</v>
      </c>
      <c r="B728" s="1" t="s">
        <v>661</v>
      </c>
      <c r="C728" s="1" t="s">
        <v>663</v>
      </c>
      <c r="D728" s="1" t="str">
        <f t="shared" si="22"/>
        <v>20010 NERVIANO (MI)</v>
      </c>
      <c r="E728" s="1">
        <v>20010</v>
      </c>
      <c r="F728" s="1" t="s">
        <v>664</v>
      </c>
      <c r="G728" s="1" t="s">
        <v>12655</v>
      </c>
      <c r="H728" s="1" t="s">
        <v>12666</v>
      </c>
      <c r="I728" s="1">
        <v>2142260021</v>
      </c>
      <c r="J728" s="5" t="str">
        <f t="shared" si="23"/>
        <v>02142260021</v>
      </c>
      <c r="K728" s="1" t="s">
        <v>12676</v>
      </c>
      <c r="L728" s="1" t="s">
        <v>12661</v>
      </c>
      <c r="M728" s="1" t="s">
        <v>4111</v>
      </c>
      <c r="N728" s="1" t="s">
        <v>665</v>
      </c>
      <c r="Q728" s="1" t="s">
        <v>25</v>
      </c>
      <c r="R728" s="1" t="s">
        <v>12657</v>
      </c>
      <c r="S728" s="1">
        <v>0</v>
      </c>
      <c r="T728" s="1">
        <v>0</v>
      </c>
      <c r="U728" s="1">
        <v>0</v>
      </c>
      <c r="V728" s="1">
        <v>0</v>
      </c>
      <c r="W728" s="1">
        <v>0</v>
      </c>
      <c r="X728" s="1">
        <v>0</v>
      </c>
      <c r="Y728" s="1">
        <v>100</v>
      </c>
    </row>
    <row r="729" spans="1:25">
      <c r="A729" s="1" t="s">
        <v>4112</v>
      </c>
      <c r="B729" s="1" t="s">
        <v>4113</v>
      </c>
      <c r="C729" s="1" t="s">
        <v>4115</v>
      </c>
      <c r="D729" s="1" t="str">
        <f t="shared" si="22"/>
        <v>16131 GENOVA (GE)</v>
      </c>
      <c r="E729" s="1">
        <v>16131</v>
      </c>
      <c r="F729" s="1" t="s">
        <v>137</v>
      </c>
      <c r="G729" s="1" t="s">
        <v>12674</v>
      </c>
      <c r="H729" s="1" t="s">
        <v>12809</v>
      </c>
      <c r="I729" s="1">
        <v>624990107</v>
      </c>
      <c r="J729" s="5" t="str">
        <f t="shared" si="23"/>
        <v>0624990107</v>
      </c>
      <c r="K729" s="1" t="s">
        <v>28</v>
      </c>
      <c r="L729" s="1" t="s">
        <v>45</v>
      </c>
      <c r="M729" s="1" t="s">
        <v>4114</v>
      </c>
      <c r="N729" s="1" t="s">
        <v>4116</v>
      </c>
      <c r="P729" s="1" t="s">
        <v>4117</v>
      </c>
      <c r="Q729" s="1" t="s">
        <v>25</v>
      </c>
      <c r="R729" s="1" t="s">
        <v>12657</v>
      </c>
      <c r="S729" s="1">
        <v>0</v>
      </c>
      <c r="T729" s="3">
        <v>253585.59</v>
      </c>
      <c r="U729" s="1">
        <v>0</v>
      </c>
      <c r="V729" s="1">
        <v>0</v>
      </c>
      <c r="W729" s="1">
        <v>0</v>
      </c>
      <c r="X729" s="1">
        <v>0</v>
      </c>
    </row>
    <row r="730" spans="1:25">
      <c r="A730" s="1" t="s">
        <v>4118</v>
      </c>
      <c r="B730" s="1" t="s">
        <v>4119</v>
      </c>
      <c r="C730" s="1" t="s">
        <v>4121</v>
      </c>
      <c r="D730" s="1" t="str">
        <f t="shared" si="22"/>
        <v>20020 LAINATE (MI)</v>
      </c>
      <c r="E730" s="1">
        <v>20020</v>
      </c>
      <c r="F730" s="1" t="s">
        <v>1285</v>
      </c>
      <c r="G730" s="1" t="s">
        <v>12655</v>
      </c>
      <c r="H730" s="1" t="s">
        <v>12664</v>
      </c>
      <c r="I730" s="1">
        <v>7520380960</v>
      </c>
      <c r="J730" s="5" t="str">
        <f t="shared" si="23"/>
        <v>07520380960</v>
      </c>
      <c r="K730" s="1" t="s">
        <v>28</v>
      </c>
      <c r="L730" s="1" t="s">
        <v>45</v>
      </c>
      <c r="M730" s="1" t="s">
        <v>4120</v>
      </c>
      <c r="N730" s="1" t="s">
        <v>4122</v>
      </c>
      <c r="O730" s="1" t="s">
        <v>4123</v>
      </c>
      <c r="P730" s="1" t="s">
        <v>12810</v>
      </c>
      <c r="Q730" s="1" t="s">
        <v>25</v>
      </c>
      <c r="R730" s="1" t="s">
        <v>12657</v>
      </c>
      <c r="S730" s="1">
        <v>0</v>
      </c>
      <c r="T730" s="3">
        <v>1377.13</v>
      </c>
      <c r="U730" s="1">
        <v>0</v>
      </c>
      <c r="V730" s="1">
        <v>0</v>
      </c>
      <c r="W730" s="1">
        <v>0</v>
      </c>
      <c r="X730" s="1">
        <v>0</v>
      </c>
    </row>
    <row r="731" spans="1:25">
      <c r="A731" s="1" t="s">
        <v>4124</v>
      </c>
      <c r="B731" s="1" t="s">
        <v>4125</v>
      </c>
      <c r="C731" s="1" t="s">
        <v>4127</v>
      </c>
      <c r="D731" s="1" t="str">
        <f t="shared" si="22"/>
        <v>30030 CAZZAGO DI PIANIGA (VE)</v>
      </c>
      <c r="E731" s="1">
        <v>30030</v>
      </c>
      <c r="F731" s="1" t="s">
        <v>4128</v>
      </c>
      <c r="G731" s="1" t="s">
        <v>12737</v>
      </c>
      <c r="H731" s="1" t="s">
        <v>12656</v>
      </c>
      <c r="I731" s="1">
        <v>3899430270</v>
      </c>
      <c r="J731" s="5" t="str">
        <f t="shared" si="23"/>
        <v>03899430270</v>
      </c>
      <c r="K731" s="1" t="s">
        <v>28</v>
      </c>
      <c r="L731" s="1" t="s">
        <v>45</v>
      </c>
      <c r="M731" s="1" t="s">
        <v>4126</v>
      </c>
      <c r="N731" s="1" t="s">
        <v>4129</v>
      </c>
      <c r="P731" s="1" t="s">
        <v>4130</v>
      </c>
      <c r="Q731" s="1" t="s">
        <v>25</v>
      </c>
      <c r="R731" s="1" t="s">
        <v>12657</v>
      </c>
      <c r="S731" s="1">
        <v>0</v>
      </c>
      <c r="T731" s="1">
        <v>0</v>
      </c>
      <c r="U731" s="1">
        <v>0</v>
      </c>
      <c r="V731" s="1">
        <v>0</v>
      </c>
      <c r="W731" s="1">
        <v>0</v>
      </c>
      <c r="X731" s="1">
        <v>0</v>
      </c>
    </row>
    <row r="732" spans="1:25">
      <c r="A732" s="1" t="s">
        <v>4131</v>
      </c>
      <c r="B732" s="1" t="s">
        <v>4132</v>
      </c>
      <c r="C732" s="1" t="s">
        <v>4134</v>
      </c>
      <c r="D732" s="1" t="str">
        <f t="shared" si="22"/>
        <v>33080 ZOPPOLA (PN)</v>
      </c>
      <c r="E732" s="1">
        <v>33080</v>
      </c>
      <c r="F732" s="1" t="s">
        <v>4135</v>
      </c>
      <c r="G732" s="1" t="s">
        <v>12759</v>
      </c>
      <c r="H732" s="1" t="s">
        <v>12811</v>
      </c>
      <c r="I732" s="1">
        <v>1534060932</v>
      </c>
      <c r="J732" s="5" t="str">
        <f t="shared" si="23"/>
        <v>01534060932</v>
      </c>
      <c r="K732" s="1" t="s">
        <v>12660</v>
      </c>
      <c r="L732" s="1" t="s">
        <v>12677</v>
      </c>
      <c r="M732" s="1" t="s">
        <v>4133</v>
      </c>
      <c r="N732" s="1" t="s">
        <v>4136</v>
      </c>
      <c r="P732" s="1" t="s">
        <v>12812</v>
      </c>
      <c r="Q732" s="1" t="s">
        <v>25</v>
      </c>
      <c r="R732" s="1" t="s">
        <v>12657</v>
      </c>
      <c r="S732" s="1">
        <v>0</v>
      </c>
      <c r="T732" s="3">
        <v>9552.31</v>
      </c>
      <c r="U732" s="1">
        <v>-88.04</v>
      </c>
      <c r="V732" s="1">
        <v>-88.04</v>
      </c>
      <c r="W732" s="1">
        <v>-88.04</v>
      </c>
      <c r="X732" s="1">
        <v>-88.04</v>
      </c>
    </row>
    <row r="733" spans="1:25">
      <c r="A733" s="1" t="s">
        <v>4137</v>
      </c>
      <c r="B733" s="1" t="s">
        <v>4138</v>
      </c>
      <c r="C733" s="1" t="s">
        <v>4140</v>
      </c>
      <c r="D733" s="1" t="str">
        <f t="shared" si="22"/>
        <v>20062 CASSANO D'ADDA (MI)</v>
      </c>
      <c r="E733" s="1">
        <v>20062</v>
      </c>
      <c r="F733" s="1" t="s">
        <v>4141</v>
      </c>
      <c r="G733" s="1" t="s">
        <v>12655</v>
      </c>
      <c r="H733" s="1" t="s">
        <v>12659</v>
      </c>
      <c r="I733" s="1">
        <v>8558030154</v>
      </c>
      <c r="J733" s="5" t="str">
        <f t="shared" si="23"/>
        <v>08558030154</v>
      </c>
      <c r="K733" s="1" t="s">
        <v>12660</v>
      </c>
      <c r="L733" s="1" t="s">
        <v>12663</v>
      </c>
      <c r="M733" s="1" t="s">
        <v>4139</v>
      </c>
      <c r="N733" s="1" t="s">
        <v>4142</v>
      </c>
      <c r="P733" s="1" t="s">
        <v>4143</v>
      </c>
      <c r="Q733" s="1" t="s">
        <v>25</v>
      </c>
      <c r="R733" s="1" t="s">
        <v>12657</v>
      </c>
      <c r="S733" s="1">
        <v>0</v>
      </c>
      <c r="T733" s="3">
        <v>110851.46</v>
      </c>
      <c r="U733" s="1">
        <v>140.30000000000001</v>
      </c>
      <c r="V733" s="1">
        <v>140.30000000000001</v>
      </c>
      <c r="W733" s="1">
        <v>140.30000000000001</v>
      </c>
      <c r="X733" s="1">
        <v>140.30000000000001</v>
      </c>
    </row>
    <row r="734" spans="1:25">
      <c r="A734" s="1" t="s">
        <v>4144</v>
      </c>
      <c r="B734" s="1" t="s">
        <v>4145</v>
      </c>
      <c r="C734" s="1" t="s">
        <v>4147</v>
      </c>
      <c r="D734" s="1" t="str">
        <f t="shared" si="22"/>
        <v>36100 VICENZA (VI)</v>
      </c>
      <c r="E734" s="1">
        <v>36100</v>
      </c>
      <c r="F734" s="1" t="s">
        <v>3123</v>
      </c>
      <c r="G734" s="1" t="s">
        <v>12741</v>
      </c>
      <c r="H734" s="1" t="s">
        <v>12656</v>
      </c>
      <c r="I734" s="1">
        <v>3593320249</v>
      </c>
      <c r="J734" s="5" t="str">
        <f t="shared" si="23"/>
        <v>03593320249</v>
      </c>
      <c r="K734" s="1" t="s">
        <v>28</v>
      </c>
      <c r="L734" s="1" t="s">
        <v>45</v>
      </c>
      <c r="M734" s="1" t="s">
        <v>4146</v>
      </c>
      <c r="N734" s="1" t="s">
        <v>4148</v>
      </c>
      <c r="P734" s="1" t="s">
        <v>4149</v>
      </c>
      <c r="Q734" s="1" t="s">
        <v>25</v>
      </c>
      <c r="R734" s="1" t="s">
        <v>12657</v>
      </c>
      <c r="S734" s="1">
        <v>0</v>
      </c>
      <c r="T734" s="1">
        <v>594.80999999999995</v>
      </c>
      <c r="U734" s="1">
        <v>0</v>
      </c>
      <c r="V734" s="1">
        <v>0</v>
      </c>
      <c r="W734" s="1">
        <v>0</v>
      </c>
      <c r="X734" s="1">
        <v>0</v>
      </c>
    </row>
    <row r="735" spans="1:25">
      <c r="A735" s="1" t="s">
        <v>4150</v>
      </c>
      <c r="B735" s="1" t="s">
        <v>4151</v>
      </c>
      <c r="C735" s="1" t="s">
        <v>4153</v>
      </c>
      <c r="D735" s="1" t="str">
        <f t="shared" si="22"/>
        <v>35127 PADOVA (PD)</v>
      </c>
      <c r="E735" s="1">
        <v>35127</v>
      </c>
      <c r="F735" s="1" t="s">
        <v>943</v>
      </c>
      <c r="G735" s="1" t="s">
        <v>12691</v>
      </c>
      <c r="H735" s="1" t="s">
        <v>12740</v>
      </c>
      <c r="I735" s="1">
        <v>207920281</v>
      </c>
      <c r="J735" s="5" t="str">
        <f t="shared" si="23"/>
        <v>0207920281</v>
      </c>
      <c r="K735" s="1" t="s">
        <v>28</v>
      </c>
      <c r="L735" s="1" t="s">
        <v>45</v>
      </c>
      <c r="M735" s="1" t="s">
        <v>4152</v>
      </c>
      <c r="N735" s="1" t="s">
        <v>4154</v>
      </c>
      <c r="P735" s="1" t="s">
        <v>4155</v>
      </c>
      <c r="Q735" s="1" t="s">
        <v>25</v>
      </c>
      <c r="R735" s="1" t="s">
        <v>12657</v>
      </c>
      <c r="S735" s="1">
        <v>0</v>
      </c>
      <c r="T735" s="3">
        <v>1453.73</v>
      </c>
      <c r="U735" s="1">
        <v>0</v>
      </c>
      <c r="V735" s="1">
        <v>0</v>
      </c>
      <c r="W735" s="1">
        <v>0</v>
      </c>
      <c r="X735" s="1">
        <v>0</v>
      </c>
    </row>
    <row r="736" spans="1:25">
      <c r="A736" s="1" t="s">
        <v>4156</v>
      </c>
      <c r="B736" s="1" t="s">
        <v>4157</v>
      </c>
      <c r="C736" s="1" t="s">
        <v>4159</v>
      </c>
      <c r="D736" s="1" t="str">
        <f t="shared" si="22"/>
        <v>10023 CHIERI (TO)</v>
      </c>
      <c r="E736" s="1">
        <v>10023</v>
      </c>
      <c r="F736" s="1" t="s">
        <v>4160</v>
      </c>
      <c r="G736" s="1" t="s">
        <v>12693</v>
      </c>
      <c r="H736" s="1" t="s">
        <v>12735</v>
      </c>
      <c r="I736" s="1">
        <v>7017910014</v>
      </c>
      <c r="J736" s="5" t="str">
        <f t="shared" si="23"/>
        <v>07017910014</v>
      </c>
      <c r="K736" s="1" t="s">
        <v>28</v>
      </c>
      <c r="L736" s="1" t="s">
        <v>45</v>
      </c>
      <c r="M736" s="1" t="s">
        <v>4158</v>
      </c>
      <c r="N736" s="1" t="s">
        <v>4161</v>
      </c>
      <c r="O736" s="1">
        <v>3356880322</v>
      </c>
      <c r="P736" s="1" t="s">
        <v>4162</v>
      </c>
      <c r="Q736" s="1" t="s">
        <v>25</v>
      </c>
      <c r="R736" s="1" t="s">
        <v>12657</v>
      </c>
      <c r="S736" s="1">
        <v>0</v>
      </c>
      <c r="T736" s="3">
        <v>3270.5</v>
      </c>
      <c r="U736" s="1">
        <v>0</v>
      </c>
      <c r="V736" s="1">
        <v>0</v>
      </c>
      <c r="W736" s="1">
        <v>0</v>
      </c>
      <c r="X736" s="1">
        <v>0</v>
      </c>
    </row>
    <row r="737" spans="1:24">
      <c r="A737" s="1" t="s">
        <v>4163</v>
      </c>
      <c r="B737" s="1" t="s">
        <v>4164</v>
      </c>
      <c r="C737" s="1" t="s">
        <v>4166</v>
      </c>
      <c r="D737" s="1" t="str">
        <f t="shared" si="22"/>
        <v>25049 ISEO (BS)</v>
      </c>
      <c r="E737" s="1">
        <v>25049</v>
      </c>
      <c r="F737" s="1" t="s">
        <v>4167</v>
      </c>
      <c r="G737" s="1" t="s">
        <v>12732</v>
      </c>
      <c r="H737" s="1" t="s">
        <v>12659</v>
      </c>
      <c r="I737" s="1">
        <v>3268830175</v>
      </c>
      <c r="J737" s="5" t="str">
        <f t="shared" si="23"/>
        <v>03268830175</v>
      </c>
      <c r="K737" s="1" t="s">
        <v>12660</v>
      </c>
      <c r="L737" s="1" t="s">
        <v>12661</v>
      </c>
      <c r="M737" s="1" t="s">
        <v>4165</v>
      </c>
      <c r="N737" s="1" t="s">
        <v>4168</v>
      </c>
      <c r="P737" s="1" t="s">
        <v>4169</v>
      </c>
      <c r="Q737" s="1" t="s">
        <v>25</v>
      </c>
      <c r="R737" s="1" t="s">
        <v>12657</v>
      </c>
      <c r="S737" s="1">
        <v>0</v>
      </c>
      <c r="T737" s="3">
        <v>121602.42</v>
      </c>
      <c r="U737" s="1">
        <v>-102.15</v>
      </c>
      <c r="V737" s="1">
        <v>-102.15</v>
      </c>
      <c r="W737" s="1">
        <v>-102.15</v>
      </c>
      <c r="X737" s="1">
        <v>-102.15</v>
      </c>
    </row>
    <row r="738" spans="1:24">
      <c r="A738" s="1" t="s">
        <v>4170</v>
      </c>
      <c r="B738" s="1" t="s">
        <v>4171</v>
      </c>
      <c r="D738" s="1" t="str">
        <f t="shared" si="22"/>
        <v xml:space="preserve">  ()</v>
      </c>
      <c r="H738" s="1" t="s">
        <v>12656</v>
      </c>
      <c r="J738" s="5" t="str">
        <f t="shared" si="23"/>
        <v>0</v>
      </c>
      <c r="K738" s="1" t="s">
        <v>28</v>
      </c>
      <c r="L738" s="1" t="s">
        <v>4172</v>
      </c>
      <c r="M738" s="1" t="s">
        <v>4173</v>
      </c>
      <c r="Q738" s="1" t="s">
        <v>25</v>
      </c>
      <c r="R738" s="1" t="s">
        <v>12657</v>
      </c>
      <c r="S738" s="1">
        <v>0</v>
      </c>
      <c r="T738" s="1">
        <v>0</v>
      </c>
      <c r="U738" s="1">
        <v>0</v>
      </c>
      <c r="V738" s="1">
        <v>0</v>
      </c>
      <c r="W738" s="1">
        <v>0</v>
      </c>
      <c r="X738" s="1">
        <v>0</v>
      </c>
    </row>
    <row r="739" spans="1:24">
      <c r="A739" s="1" t="s">
        <v>4174</v>
      </c>
      <c r="B739" s="1" t="s">
        <v>4175</v>
      </c>
      <c r="C739" s="1" t="s">
        <v>4177</v>
      </c>
      <c r="D739" s="1" t="str">
        <f t="shared" si="22"/>
        <v>20863 CONCOREZZO (MB)</v>
      </c>
      <c r="E739" s="1">
        <v>20863</v>
      </c>
      <c r="F739" s="1" t="s">
        <v>4178</v>
      </c>
      <c r="G739" s="1" t="s">
        <v>12781</v>
      </c>
      <c r="H739" s="1" t="s">
        <v>12666</v>
      </c>
      <c r="I739" s="1">
        <v>7238220961</v>
      </c>
      <c r="J739" s="5" t="str">
        <f t="shared" si="23"/>
        <v>07238220961</v>
      </c>
      <c r="K739" s="1" t="s">
        <v>12660</v>
      </c>
      <c r="L739" s="1" t="s">
        <v>12677</v>
      </c>
      <c r="M739" s="1" t="s">
        <v>4176</v>
      </c>
      <c r="N739" s="1" t="s">
        <v>4179</v>
      </c>
      <c r="P739" s="1" t="s">
        <v>4180</v>
      </c>
      <c r="Q739" s="1" t="s">
        <v>25</v>
      </c>
      <c r="R739" s="1" t="s">
        <v>12657</v>
      </c>
      <c r="S739" s="1">
        <v>0</v>
      </c>
      <c r="T739" s="3">
        <v>76154.02</v>
      </c>
      <c r="U739" s="1">
        <v>-437.97</v>
      </c>
      <c r="V739" s="1">
        <v>-437.97</v>
      </c>
      <c r="W739" s="1">
        <v>-437.97</v>
      </c>
      <c r="X739" s="1">
        <v>-437.97</v>
      </c>
    </row>
    <row r="740" spans="1:24">
      <c r="A740" s="1" t="s">
        <v>4181</v>
      </c>
      <c r="B740" s="1" t="s">
        <v>11664</v>
      </c>
      <c r="C740" s="1" t="s">
        <v>4183</v>
      </c>
      <c r="D740" s="1" t="str">
        <f t="shared" si="22"/>
        <v>74121 TARANTO (TA)</v>
      </c>
      <c r="E740" s="1">
        <v>74121</v>
      </c>
      <c r="F740" s="1" t="s">
        <v>4184</v>
      </c>
      <c r="G740" s="1" t="s">
        <v>12813</v>
      </c>
      <c r="H740" s="1" t="s">
        <v>12698</v>
      </c>
      <c r="I740" s="1">
        <v>1974280735</v>
      </c>
      <c r="J740" s="5" t="str">
        <f t="shared" si="23"/>
        <v>01974280735</v>
      </c>
      <c r="K740" s="1" t="s">
        <v>28</v>
      </c>
      <c r="L740" s="1" t="s">
        <v>395</v>
      </c>
      <c r="M740" s="1" t="s">
        <v>4182</v>
      </c>
      <c r="N740" s="1" t="s">
        <v>4185</v>
      </c>
      <c r="P740" s="1" t="s">
        <v>4186</v>
      </c>
      <c r="Q740" s="1" t="s">
        <v>25</v>
      </c>
      <c r="R740" s="1" t="s">
        <v>12657</v>
      </c>
      <c r="S740" s="1">
        <v>0</v>
      </c>
      <c r="T740" s="3">
        <v>1540.57</v>
      </c>
      <c r="U740" s="1">
        <v>0</v>
      </c>
      <c r="V740" s="1">
        <v>0</v>
      </c>
      <c r="W740" s="1">
        <v>0</v>
      </c>
      <c r="X740" s="1">
        <v>0</v>
      </c>
    </row>
    <row r="741" spans="1:24">
      <c r="A741" s="1" t="s">
        <v>4187</v>
      </c>
      <c r="B741" s="1" t="s">
        <v>4188</v>
      </c>
      <c r="C741" s="1" t="s">
        <v>4190</v>
      </c>
      <c r="D741" s="1" t="str">
        <f t="shared" si="22"/>
        <v>73030 LUCUGNANO (FRAZ. TRICASE) (LE)</v>
      </c>
      <c r="E741" s="1">
        <v>73030</v>
      </c>
      <c r="F741" s="1" t="s">
        <v>4191</v>
      </c>
      <c r="G741" s="1" t="s">
        <v>12814</v>
      </c>
      <c r="H741" s="1" t="s">
        <v>12698</v>
      </c>
      <c r="I741" s="1">
        <v>1915390759</v>
      </c>
      <c r="J741" s="5" t="str">
        <f t="shared" si="23"/>
        <v>01915390759</v>
      </c>
      <c r="K741" s="1" t="s">
        <v>28</v>
      </c>
      <c r="L741" s="1" t="s">
        <v>29</v>
      </c>
      <c r="M741" s="1" t="s">
        <v>4189</v>
      </c>
      <c r="N741" s="1" t="s">
        <v>4192</v>
      </c>
      <c r="P741" s="1" t="s">
        <v>4193</v>
      </c>
      <c r="Q741" s="1" t="s">
        <v>25</v>
      </c>
      <c r="R741" s="1" t="s">
        <v>12657</v>
      </c>
      <c r="S741" s="1">
        <v>0</v>
      </c>
      <c r="T741" s="3">
        <v>2705.5</v>
      </c>
      <c r="U741" s="1">
        <v>0</v>
      </c>
      <c r="V741" s="1">
        <v>0</v>
      </c>
      <c r="W741" s="1">
        <v>0</v>
      </c>
      <c r="X741" s="1">
        <v>0</v>
      </c>
    </row>
    <row r="742" spans="1:24">
      <c r="A742" s="1" t="s">
        <v>4194</v>
      </c>
      <c r="B742" s="1" t="s">
        <v>4195</v>
      </c>
      <c r="C742" s="1" t="s">
        <v>4197</v>
      </c>
      <c r="D742" s="1" t="str">
        <f t="shared" si="22"/>
        <v>10093 COLLEGNO (TO)</v>
      </c>
      <c r="E742" s="1">
        <v>10093</v>
      </c>
      <c r="F742" s="1" t="s">
        <v>4198</v>
      </c>
      <c r="G742" s="1" t="s">
        <v>12693</v>
      </c>
      <c r="H742" s="1" t="s">
        <v>12735</v>
      </c>
      <c r="I742" s="1">
        <v>4987490010</v>
      </c>
      <c r="J742" s="5" t="str">
        <f t="shared" si="23"/>
        <v>04987490010</v>
      </c>
      <c r="K742" s="1" t="s">
        <v>28</v>
      </c>
      <c r="L742" s="1" t="s">
        <v>29</v>
      </c>
      <c r="M742" s="1" t="s">
        <v>4196</v>
      </c>
      <c r="N742" s="1" t="s">
        <v>4199</v>
      </c>
      <c r="P742" s="1" t="s">
        <v>4200</v>
      </c>
      <c r="Q742" s="1" t="s">
        <v>25</v>
      </c>
      <c r="R742" s="1" t="s">
        <v>12657</v>
      </c>
      <c r="S742" s="1">
        <v>0</v>
      </c>
      <c r="T742" s="1">
        <v>0</v>
      </c>
      <c r="U742" s="1">
        <v>0</v>
      </c>
      <c r="V742" s="1">
        <v>0</v>
      </c>
      <c r="W742" s="1">
        <v>0</v>
      </c>
      <c r="X742" s="1">
        <v>0</v>
      </c>
    </row>
    <row r="743" spans="1:24">
      <c r="A743" s="1" t="s">
        <v>4201</v>
      </c>
      <c r="B743" s="1" t="s">
        <v>4202</v>
      </c>
      <c r="C743" s="1" t="s">
        <v>4204</v>
      </c>
      <c r="D743" s="1" t="str">
        <f t="shared" si="22"/>
        <v>10022 CARMAGNOLA (TO)</v>
      </c>
      <c r="E743" s="1">
        <v>10022</v>
      </c>
      <c r="F743" s="1" t="s">
        <v>4205</v>
      </c>
      <c r="G743" s="1" t="s">
        <v>12693</v>
      </c>
      <c r="H743" s="1" t="s">
        <v>12735</v>
      </c>
      <c r="I743" s="1">
        <v>6573400014</v>
      </c>
      <c r="J743" s="5" t="str">
        <f t="shared" si="23"/>
        <v>06573400014</v>
      </c>
      <c r="K743" s="1" t="s">
        <v>28</v>
      </c>
      <c r="L743" s="1" t="s">
        <v>45</v>
      </c>
      <c r="M743" s="1" t="s">
        <v>4203</v>
      </c>
      <c r="N743" s="1" t="s">
        <v>4206</v>
      </c>
      <c r="P743" s="1" t="s">
        <v>4207</v>
      </c>
      <c r="Q743" s="1" t="s">
        <v>25</v>
      </c>
      <c r="R743" s="1" t="s">
        <v>12657</v>
      </c>
      <c r="S743" s="1">
        <v>0</v>
      </c>
      <c r="T743" s="1">
        <v>0</v>
      </c>
      <c r="U743" s="1">
        <v>0</v>
      </c>
      <c r="V743" s="1">
        <v>0</v>
      </c>
      <c r="W743" s="1">
        <v>0</v>
      </c>
      <c r="X743" s="1">
        <v>0</v>
      </c>
    </row>
    <row r="744" spans="1:24">
      <c r="A744" s="1" t="s">
        <v>4208</v>
      </c>
      <c r="B744" s="1" t="s">
        <v>4209</v>
      </c>
      <c r="C744" s="1" t="s">
        <v>4211</v>
      </c>
      <c r="D744" s="1" t="str">
        <f t="shared" si="22"/>
        <v>10100 TORINO (TO)</v>
      </c>
      <c r="E744" s="1">
        <v>10100</v>
      </c>
      <c r="F744" s="1" t="s">
        <v>467</v>
      </c>
      <c r="G744" s="1" t="s">
        <v>12693</v>
      </c>
      <c r="H744" s="1" t="s">
        <v>12735</v>
      </c>
      <c r="I744" s="1">
        <v>1775890013</v>
      </c>
      <c r="J744" s="5" t="str">
        <f t="shared" si="23"/>
        <v>01775890013</v>
      </c>
      <c r="K744" s="1" t="s">
        <v>28</v>
      </c>
      <c r="L744" s="1" t="s">
        <v>45</v>
      </c>
      <c r="M744" s="1" t="s">
        <v>4210</v>
      </c>
      <c r="N744" s="1" t="s">
        <v>4212</v>
      </c>
      <c r="P744" s="1" t="s">
        <v>4213</v>
      </c>
      <c r="Q744" s="1" t="s">
        <v>25</v>
      </c>
      <c r="R744" s="1" t="s">
        <v>12657</v>
      </c>
      <c r="S744" s="1">
        <v>0</v>
      </c>
      <c r="T744" s="1">
        <v>611.5</v>
      </c>
      <c r="U744" s="1">
        <v>0</v>
      </c>
      <c r="V744" s="1">
        <v>0</v>
      </c>
      <c r="W744" s="1">
        <v>0</v>
      </c>
      <c r="X744" s="1">
        <v>0</v>
      </c>
    </row>
    <row r="745" spans="1:24">
      <c r="A745" s="1" t="s">
        <v>4214</v>
      </c>
      <c r="B745" s="1" t="s">
        <v>4215</v>
      </c>
      <c r="C745" s="1" t="s">
        <v>4217</v>
      </c>
      <c r="D745" s="1" t="str">
        <f t="shared" si="22"/>
        <v>10042 NICHELINO (TO)</v>
      </c>
      <c r="E745" s="1">
        <v>10042</v>
      </c>
      <c r="F745" s="1" t="s">
        <v>4218</v>
      </c>
      <c r="G745" s="1" t="s">
        <v>12693</v>
      </c>
      <c r="H745" s="1" t="s">
        <v>12735</v>
      </c>
      <c r="I745" s="1">
        <v>801490012</v>
      </c>
      <c r="J745" s="5" t="str">
        <f t="shared" si="23"/>
        <v>0801490012</v>
      </c>
      <c r="K745" s="1" t="s">
        <v>28</v>
      </c>
      <c r="L745" s="1" t="s">
        <v>45</v>
      </c>
      <c r="M745" s="1" t="s">
        <v>4216</v>
      </c>
      <c r="N745" s="1" t="s">
        <v>4219</v>
      </c>
      <c r="P745" s="1" t="s">
        <v>4220</v>
      </c>
      <c r="Q745" s="1" t="s">
        <v>25</v>
      </c>
      <c r="R745" s="1" t="s">
        <v>12657</v>
      </c>
      <c r="S745" s="1">
        <v>0</v>
      </c>
      <c r="T745" s="1">
        <v>0</v>
      </c>
      <c r="U745" s="1">
        <v>0</v>
      </c>
      <c r="V745" s="1">
        <v>0</v>
      </c>
      <c r="W745" s="1">
        <v>0</v>
      </c>
      <c r="X745" s="1">
        <v>0</v>
      </c>
    </row>
    <row r="746" spans="1:24">
      <c r="A746" s="1" t="s">
        <v>4221</v>
      </c>
      <c r="B746" s="1" t="s">
        <v>4222</v>
      </c>
      <c r="C746" s="1" t="s">
        <v>4224</v>
      </c>
      <c r="D746" s="1" t="str">
        <f t="shared" si="22"/>
        <v>10155 TORINO (TO)</v>
      </c>
      <c r="E746" s="1">
        <v>10155</v>
      </c>
      <c r="F746" s="1" t="s">
        <v>467</v>
      </c>
      <c r="G746" s="1" t="s">
        <v>12693</v>
      </c>
      <c r="H746" s="1" t="s">
        <v>12735</v>
      </c>
      <c r="I746" s="1">
        <v>1074730019</v>
      </c>
      <c r="J746" s="5" t="str">
        <f t="shared" si="23"/>
        <v>01074730019</v>
      </c>
      <c r="K746" s="1" t="s">
        <v>28</v>
      </c>
      <c r="L746" s="1" t="s">
        <v>45</v>
      </c>
      <c r="M746" s="1" t="s">
        <v>4223</v>
      </c>
      <c r="N746" s="1" t="s">
        <v>4225</v>
      </c>
      <c r="P746" s="1" t="s">
        <v>4226</v>
      </c>
      <c r="Q746" s="1" t="s">
        <v>25</v>
      </c>
      <c r="R746" s="1" t="s">
        <v>12657</v>
      </c>
      <c r="S746" s="1">
        <v>0</v>
      </c>
      <c r="T746" s="1">
        <v>0</v>
      </c>
      <c r="U746" s="1">
        <v>0</v>
      </c>
      <c r="V746" s="1">
        <v>0</v>
      </c>
      <c r="W746" s="1">
        <v>0</v>
      </c>
      <c r="X746" s="1">
        <v>0</v>
      </c>
    </row>
    <row r="747" spans="1:24">
      <c r="A747" s="1" t="s">
        <v>4227</v>
      </c>
      <c r="B747" s="1" t="s">
        <v>4228</v>
      </c>
      <c r="C747" s="1" t="s">
        <v>4230</v>
      </c>
      <c r="D747" s="1" t="str">
        <f t="shared" si="22"/>
        <v>10098 RIVOLI (TO)</v>
      </c>
      <c r="E747" s="1">
        <v>10098</v>
      </c>
      <c r="F747" s="1" t="s">
        <v>4231</v>
      </c>
      <c r="G747" s="1" t="s">
        <v>12693</v>
      </c>
      <c r="H747" s="1" t="s">
        <v>12735</v>
      </c>
      <c r="I747" s="1">
        <v>3749420018</v>
      </c>
      <c r="J747" s="5" t="str">
        <f t="shared" si="23"/>
        <v>03749420018</v>
      </c>
      <c r="K747" s="1" t="s">
        <v>28</v>
      </c>
      <c r="L747" s="1" t="s">
        <v>45</v>
      </c>
      <c r="M747" s="1" t="s">
        <v>4229</v>
      </c>
      <c r="N747" s="1" t="s">
        <v>4232</v>
      </c>
      <c r="P747" s="1" t="s">
        <v>4233</v>
      </c>
      <c r="Q747" s="1" t="s">
        <v>25</v>
      </c>
      <c r="R747" s="1" t="s">
        <v>12657</v>
      </c>
      <c r="S747" s="1">
        <v>0</v>
      </c>
      <c r="T747" s="1">
        <v>520</v>
      </c>
      <c r="U747" s="1">
        <v>0</v>
      </c>
      <c r="V747" s="1">
        <v>0</v>
      </c>
      <c r="W747" s="1">
        <v>0</v>
      </c>
      <c r="X747" s="1">
        <v>0</v>
      </c>
    </row>
    <row r="748" spans="1:24">
      <c r="A748" s="1" t="s">
        <v>4234</v>
      </c>
      <c r="B748" s="1" t="s">
        <v>4235</v>
      </c>
      <c r="C748" s="1" t="s">
        <v>4237</v>
      </c>
      <c r="D748" s="1" t="str">
        <f t="shared" si="22"/>
        <v>15011 ACQUI TERME (AL)</v>
      </c>
      <c r="E748" s="1">
        <v>15011</v>
      </c>
      <c r="F748" s="1" t="s">
        <v>1600</v>
      </c>
      <c r="G748" s="1" t="s">
        <v>12730</v>
      </c>
      <c r="H748" s="1" t="s">
        <v>12731</v>
      </c>
      <c r="I748" s="1">
        <v>928430065</v>
      </c>
      <c r="J748" s="5" t="str">
        <f t="shared" si="23"/>
        <v>0928430065</v>
      </c>
      <c r="K748" s="1" t="s">
        <v>12660</v>
      </c>
      <c r="L748" s="1" t="s">
        <v>12677</v>
      </c>
      <c r="M748" s="1" t="s">
        <v>4236</v>
      </c>
      <c r="N748" s="1" t="s">
        <v>4238</v>
      </c>
      <c r="P748" s="1" t="s">
        <v>4239</v>
      </c>
      <c r="Q748" s="1" t="s">
        <v>25</v>
      </c>
      <c r="R748" s="1" t="s">
        <v>12657</v>
      </c>
      <c r="S748" s="1">
        <v>0</v>
      </c>
      <c r="T748" s="3">
        <v>4433.18</v>
      </c>
      <c r="U748" s="1">
        <v>-105.41</v>
      </c>
      <c r="V748" s="1">
        <v>-105.41</v>
      </c>
      <c r="W748" s="1">
        <v>-105.41</v>
      </c>
      <c r="X748" s="1">
        <v>-105.41</v>
      </c>
    </row>
    <row r="749" spans="1:24">
      <c r="A749" s="1" t="s">
        <v>4240</v>
      </c>
      <c r="B749" s="1" t="s">
        <v>4241</v>
      </c>
      <c r="C749" s="1" t="s">
        <v>4243</v>
      </c>
      <c r="D749" s="1" t="str">
        <f t="shared" si="22"/>
        <v>14049 NIZZA MONFERRATO (AT)</v>
      </c>
      <c r="E749" s="1">
        <v>14049</v>
      </c>
      <c r="F749" s="1" t="s">
        <v>4244</v>
      </c>
      <c r="G749" s="1" t="s">
        <v>12756</v>
      </c>
      <c r="H749" s="1" t="s">
        <v>12731</v>
      </c>
      <c r="I749" s="1">
        <v>1363320050</v>
      </c>
      <c r="J749" s="5" t="str">
        <f t="shared" si="23"/>
        <v>01363320050</v>
      </c>
      <c r="K749" s="1" t="s">
        <v>28</v>
      </c>
      <c r="L749" s="1" t="s">
        <v>45</v>
      </c>
      <c r="M749" s="1" t="s">
        <v>4242</v>
      </c>
      <c r="N749" s="1" t="s">
        <v>4245</v>
      </c>
      <c r="P749" s="1" t="s">
        <v>4246</v>
      </c>
      <c r="Q749" s="1" t="s">
        <v>25</v>
      </c>
      <c r="R749" s="1" t="s">
        <v>12657</v>
      </c>
      <c r="S749" s="1">
        <v>0</v>
      </c>
      <c r="T749" s="1">
        <v>0</v>
      </c>
      <c r="U749" s="1">
        <v>0</v>
      </c>
      <c r="V749" s="1">
        <v>0</v>
      </c>
      <c r="W749" s="1">
        <v>0</v>
      </c>
      <c r="X749" s="1">
        <v>0</v>
      </c>
    </row>
    <row r="750" spans="1:24">
      <c r="A750" s="1" t="s">
        <v>4247</v>
      </c>
      <c r="B750" s="1" t="s">
        <v>4248</v>
      </c>
      <c r="C750" s="1" t="s">
        <v>4250</v>
      </c>
      <c r="D750" s="1" t="str">
        <f t="shared" si="22"/>
        <v>36061 BASSANO DEL GRAPPA (VI)</v>
      </c>
      <c r="E750" s="1">
        <v>36061</v>
      </c>
      <c r="F750" s="1" t="s">
        <v>4251</v>
      </c>
      <c r="G750" s="1" t="s">
        <v>12741</v>
      </c>
      <c r="H750" s="1" t="s">
        <v>12671</v>
      </c>
      <c r="I750" s="1">
        <v>3258700248</v>
      </c>
      <c r="J750" s="5" t="str">
        <f t="shared" si="23"/>
        <v>03258700248</v>
      </c>
      <c r="K750" s="1" t="s">
        <v>28</v>
      </c>
      <c r="L750" s="1" t="s">
        <v>45</v>
      </c>
      <c r="M750" s="1" t="s">
        <v>4249</v>
      </c>
      <c r="N750" s="1" t="s">
        <v>4252</v>
      </c>
      <c r="P750" s="1" t="s">
        <v>4253</v>
      </c>
      <c r="Q750" s="1" t="s">
        <v>25</v>
      </c>
      <c r="R750" s="1" t="s">
        <v>12657</v>
      </c>
      <c r="S750" s="1">
        <v>0</v>
      </c>
      <c r="T750" s="3">
        <v>10047.92</v>
      </c>
      <c r="U750" s="1">
        <v>0</v>
      </c>
      <c r="V750" s="1">
        <v>0</v>
      </c>
      <c r="W750" s="1">
        <v>0</v>
      </c>
      <c r="X750" s="1">
        <v>0</v>
      </c>
    </row>
    <row r="751" spans="1:24">
      <c r="A751" s="1" t="s">
        <v>4254</v>
      </c>
      <c r="B751" s="1" t="s">
        <v>4255</v>
      </c>
      <c r="C751" s="1" t="s">
        <v>4257</v>
      </c>
      <c r="D751" s="1" t="str">
        <f t="shared" si="22"/>
        <v>10034 CHIVASSO (TO)</v>
      </c>
      <c r="E751" s="1">
        <v>10034</v>
      </c>
      <c r="F751" s="1" t="s">
        <v>4258</v>
      </c>
      <c r="G751" s="1" t="s">
        <v>12693</v>
      </c>
      <c r="H751" s="1" t="s">
        <v>12694</v>
      </c>
      <c r="I751" s="1">
        <v>3106660016</v>
      </c>
      <c r="J751" s="5" t="str">
        <f t="shared" si="23"/>
        <v>03106660016</v>
      </c>
      <c r="K751" s="1" t="s">
        <v>12660</v>
      </c>
      <c r="L751" s="1" t="s">
        <v>12677</v>
      </c>
      <c r="M751" s="1" t="s">
        <v>4256</v>
      </c>
      <c r="N751" s="1" t="s">
        <v>4259</v>
      </c>
      <c r="P751" s="1" t="s">
        <v>4260</v>
      </c>
      <c r="Q751" s="1" t="s">
        <v>25</v>
      </c>
      <c r="R751" s="1" t="s">
        <v>12657</v>
      </c>
      <c r="S751" s="1">
        <v>0</v>
      </c>
      <c r="T751" s="3">
        <v>94940.33</v>
      </c>
      <c r="U751" s="3">
        <v>3042.77</v>
      </c>
      <c r="V751" s="3">
        <v>3042.77</v>
      </c>
      <c r="W751" s="3">
        <v>3042.77</v>
      </c>
      <c r="X751" s="3">
        <v>3042.77</v>
      </c>
    </row>
    <row r="752" spans="1:24">
      <c r="A752" s="1" t="s">
        <v>4261</v>
      </c>
      <c r="B752" s="1" t="s">
        <v>4262</v>
      </c>
      <c r="C752" s="1" t="s">
        <v>4264</v>
      </c>
      <c r="D752" s="1" t="str">
        <f t="shared" si="22"/>
        <v>10036 SETTIMO TORINESE (TO)</v>
      </c>
      <c r="E752" s="1">
        <v>10036</v>
      </c>
      <c r="F752" s="1" t="s">
        <v>4265</v>
      </c>
      <c r="G752" s="1" t="s">
        <v>12693</v>
      </c>
      <c r="H752" s="1" t="s">
        <v>12735</v>
      </c>
      <c r="I752" s="1" t="s">
        <v>11607</v>
      </c>
      <c r="J752" s="5" t="str">
        <f t="shared" si="23"/>
        <v>0011 5502109</v>
      </c>
      <c r="K752" s="1" t="s">
        <v>28</v>
      </c>
      <c r="L752" s="1" t="s">
        <v>29</v>
      </c>
      <c r="M752" s="1" t="s">
        <v>4263</v>
      </c>
      <c r="N752" s="1" t="s">
        <v>4266</v>
      </c>
      <c r="P752" s="1" t="s">
        <v>4267</v>
      </c>
      <c r="Q752" s="1" t="s">
        <v>25</v>
      </c>
      <c r="R752" s="1" t="s">
        <v>12657</v>
      </c>
      <c r="S752" s="1">
        <v>0</v>
      </c>
      <c r="T752" s="1">
        <v>0</v>
      </c>
      <c r="U752" s="1">
        <v>0</v>
      </c>
      <c r="V752" s="1">
        <v>0</v>
      </c>
      <c r="W752" s="1">
        <v>0</v>
      </c>
      <c r="X752" s="1">
        <v>0</v>
      </c>
    </row>
    <row r="753" spans="1:24">
      <c r="A753" s="1" t="s">
        <v>4268</v>
      </c>
      <c r="B753" s="1" t="s">
        <v>4269</v>
      </c>
      <c r="C753" s="1" t="s">
        <v>11665</v>
      </c>
      <c r="D753" s="1" t="str">
        <f t="shared" si="22"/>
        <v>87064 CORIGLIANO CALABRO (CS)</v>
      </c>
      <c r="E753" s="1">
        <v>87064</v>
      </c>
      <c r="F753" s="1" t="s">
        <v>4271</v>
      </c>
      <c r="G753" s="1" t="s">
        <v>12673</v>
      </c>
      <c r="H753" s="1" t="s">
        <v>12815</v>
      </c>
      <c r="I753" s="1">
        <v>2683080788</v>
      </c>
      <c r="J753" s="5" t="str">
        <f t="shared" si="23"/>
        <v>02683080788</v>
      </c>
      <c r="K753" s="1" t="s">
        <v>28</v>
      </c>
      <c r="L753" s="1" t="s">
        <v>29</v>
      </c>
      <c r="M753" s="1" t="s">
        <v>4270</v>
      </c>
      <c r="N753" s="1" t="s">
        <v>12816</v>
      </c>
      <c r="P753" s="1" t="s">
        <v>12817</v>
      </c>
      <c r="Q753" s="1" t="s">
        <v>25</v>
      </c>
      <c r="R753" s="1" t="s">
        <v>12657</v>
      </c>
      <c r="S753" s="1">
        <v>0</v>
      </c>
      <c r="T753" s="3">
        <v>2202.4699999999998</v>
      </c>
      <c r="U753" s="1">
        <v>0</v>
      </c>
      <c r="V753" s="1">
        <v>0</v>
      </c>
      <c r="W753" s="1">
        <v>0</v>
      </c>
      <c r="X753" s="1">
        <v>0</v>
      </c>
    </row>
    <row r="754" spans="1:24">
      <c r="A754" s="1" t="s">
        <v>4272</v>
      </c>
      <c r="B754" s="1" t="s">
        <v>4269</v>
      </c>
      <c r="C754" s="1" t="s">
        <v>4274</v>
      </c>
      <c r="D754" s="1" t="str">
        <f t="shared" si="22"/>
        <v>87064 CORIGLIANO CALABRO (CS)</v>
      </c>
      <c r="E754" s="1">
        <v>87064</v>
      </c>
      <c r="F754" s="1" t="s">
        <v>4271</v>
      </c>
      <c r="G754" s="1" t="s">
        <v>12673</v>
      </c>
      <c r="H754" s="1" t="s">
        <v>12815</v>
      </c>
      <c r="I754" s="1">
        <v>2683080788</v>
      </c>
      <c r="J754" s="5" t="str">
        <f t="shared" si="23"/>
        <v>02683080788</v>
      </c>
      <c r="K754" s="1" t="s">
        <v>28</v>
      </c>
      <c r="L754" s="1" t="s">
        <v>29</v>
      </c>
      <c r="M754" s="1" t="s">
        <v>4273</v>
      </c>
      <c r="P754" s="1" t="s">
        <v>12817</v>
      </c>
      <c r="Q754" s="1" t="s">
        <v>25</v>
      </c>
      <c r="R754" s="1" t="s">
        <v>12657</v>
      </c>
      <c r="S754" s="1">
        <v>0</v>
      </c>
      <c r="T754" s="1">
        <v>0</v>
      </c>
      <c r="U754" s="1">
        <v>0</v>
      </c>
      <c r="V754" s="1">
        <v>0</v>
      </c>
      <c r="W754" s="1">
        <v>0</v>
      </c>
      <c r="X754" s="1">
        <v>0</v>
      </c>
    </row>
    <row r="755" spans="1:24">
      <c r="A755" s="1" t="s">
        <v>4275</v>
      </c>
      <c r="B755" s="1" t="s">
        <v>4276</v>
      </c>
      <c r="C755" s="1" t="s">
        <v>4278</v>
      </c>
      <c r="D755" s="1" t="str">
        <f t="shared" si="22"/>
        <v>20124 Milano (MI)</v>
      </c>
      <c r="E755" s="1">
        <v>20124</v>
      </c>
      <c r="F755" s="1" t="s">
        <v>2989</v>
      </c>
      <c r="G755" s="1" t="s">
        <v>12655</v>
      </c>
      <c r="H755" s="1" t="s">
        <v>12666</v>
      </c>
      <c r="I755" s="1">
        <v>3818870150</v>
      </c>
      <c r="J755" s="5" t="str">
        <f t="shared" si="23"/>
        <v>03818870150</v>
      </c>
      <c r="K755" s="1" t="s">
        <v>12660</v>
      </c>
      <c r="L755" s="1" t="s">
        <v>12661</v>
      </c>
      <c r="M755" s="1" t="s">
        <v>4277</v>
      </c>
      <c r="N755" s="1" t="s">
        <v>4279</v>
      </c>
      <c r="O755" s="4">
        <v>26572600</v>
      </c>
      <c r="P755" s="1" t="s">
        <v>4280</v>
      </c>
      <c r="Q755" s="1" t="s">
        <v>25</v>
      </c>
      <c r="R755" s="1" t="s">
        <v>12657</v>
      </c>
      <c r="S755" s="1">
        <v>0</v>
      </c>
      <c r="T755" s="3">
        <v>165338.60999999999</v>
      </c>
      <c r="U755" s="1">
        <v>0</v>
      </c>
      <c r="V755" s="1">
        <v>0</v>
      </c>
      <c r="W755" s="3">
        <v>-2415.36</v>
      </c>
      <c r="X755" s="1">
        <v>0</v>
      </c>
    </row>
    <row r="756" spans="1:24">
      <c r="A756" s="1" t="s">
        <v>4281</v>
      </c>
      <c r="B756" s="1" t="s">
        <v>4282</v>
      </c>
      <c r="C756" s="1" t="s">
        <v>4284</v>
      </c>
      <c r="D756" s="1" t="str">
        <f t="shared" si="22"/>
        <v>50127 FIRENZE (FI)</v>
      </c>
      <c r="E756" s="1">
        <v>50127</v>
      </c>
      <c r="F756" s="1" t="s">
        <v>3062</v>
      </c>
      <c r="G756" s="1" t="s">
        <v>12774</v>
      </c>
      <c r="H756" s="1" t="s">
        <v>12656</v>
      </c>
      <c r="I756" s="1">
        <v>6187620486</v>
      </c>
      <c r="J756" s="5" t="str">
        <f t="shared" si="23"/>
        <v>06187620486</v>
      </c>
      <c r="K756" s="1" t="s">
        <v>28</v>
      </c>
      <c r="L756" s="1" t="s">
        <v>1122</v>
      </c>
      <c r="M756" s="1" t="s">
        <v>4283</v>
      </c>
      <c r="N756" s="1" t="s">
        <v>4285</v>
      </c>
      <c r="P756" s="1" t="s">
        <v>4286</v>
      </c>
      <c r="Q756" s="1" t="s">
        <v>25</v>
      </c>
      <c r="R756" s="1" t="s">
        <v>12657</v>
      </c>
      <c r="S756" s="1">
        <v>0</v>
      </c>
      <c r="T756" s="3">
        <v>22586.04</v>
      </c>
      <c r="U756" s="3">
        <v>23677.57</v>
      </c>
      <c r="V756" s="3">
        <v>23677.57</v>
      </c>
      <c r="W756" s="3">
        <v>23677.57</v>
      </c>
      <c r="X756" s="3">
        <v>23677.57</v>
      </c>
    </row>
    <row r="757" spans="1:24">
      <c r="A757" s="1" t="s">
        <v>4287</v>
      </c>
      <c r="B757" s="1" t="s">
        <v>4282</v>
      </c>
      <c r="C757" s="1" t="s">
        <v>4289</v>
      </c>
      <c r="D757" s="1" t="str">
        <f t="shared" si="22"/>
        <v>57122 LIVORNO (LI)</v>
      </c>
      <c r="E757" s="1">
        <v>57122</v>
      </c>
      <c r="F757" s="1" t="s">
        <v>2718</v>
      </c>
      <c r="G757" s="1" t="s">
        <v>12775</v>
      </c>
      <c r="H757" s="1" t="s">
        <v>12656</v>
      </c>
      <c r="I757" s="1">
        <v>6187620486</v>
      </c>
      <c r="J757" s="5" t="str">
        <f t="shared" si="23"/>
        <v>06187620486</v>
      </c>
      <c r="K757" s="1" t="s">
        <v>28</v>
      </c>
      <c r="L757" s="1" t="s">
        <v>1122</v>
      </c>
      <c r="M757" s="1" t="s">
        <v>4288</v>
      </c>
      <c r="N757" s="1" t="s">
        <v>4290</v>
      </c>
      <c r="Q757" s="1" t="s">
        <v>25</v>
      </c>
      <c r="R757" s="1" t="s">
        <v>12657</v>
      </c>
      <c r="S757" s="1">
        <v>0</v>
      </c>
      <c r="T757" s="1">
        <v>0</v>
      </c>
      <c r="U757" s="1">
        <v>0</v>
      </c>
      <c r="V757" s="1">
        <v>0</v>
      </c>
      <c r="W757" s="1">
        <v>0</v>
      </c>
      <c r="X757" s="1">
        <v>0</v>
      </c>
    </row>
    <row r="758" spans="1:24">
      <c r="A758" s="1" t="s">
        <v>4291</v>
      </c>
      <c r="B758" s="1" t="s">
        <v>4292</v>
      </c>
      <c r="C758" s="1" t="s">
        <v>4294</v>
      </c>
      <c r="D758" s="1" t="str">
        <f t="shared" si="22"/>
        <v>21010 ARSAGO SEPRIO (VA)</v>
      </c>
      <c r="E758" s="1">
        <v>21010</v>
      </c>
      <c r="F758" s="1" t="s">
        <v>4295</v>
      </c>
      <c r="G758" s="1" t="s">
        <v>12662</v>
      </c>
      <c r="H758" s="1" t="s">
        <v>12659</v>
      </c>
      <c r="I758" s="1">
        <v>3238660124</v>
      </c>
      <c r="J758" s="5" t="str">
        <f t="shared" si="23"/>
        <v>03238660124</v>
      </c>
      <c r="K758" s="1" t="s">
        <v>28</v>
      </c>
      <c r="L758" s="1" t="s">
        <v>45</v>
      </c>
      <c r="M758" s="1" t="s">
        <v>4293</v>
      </c>
      <c r="N758" s="1">
        <v>331634368</v>
      </c>
      <c r="P758" s="1" t="s">
        <v>1389</v>
      </c>
      <c r="Q758" s="1" t="s">
        <v>25</v>
      </c>
      <c r="R758" s="1" t="s">
        <v>12657</v>
      </c>
      <c r="S758" s="1">
        <v>0</v>
      </c>
      <c r="T758" s="3">
        <v>4322.4799999999996</v>
      </c>
      <c r="U758" s="1">
        <v>0</v>
      </c>
      <c r="V758" s="1">
        <v>0</v>
      </c>
      <c r="W758" s="1">
        <v>0</v>
      </c>
      <c r="X758" s="1">
        <v>0</v>
      </c>
    </row>
    <row r="759" spans="1:24">
      <c r="A759" s="1" t="s">
        <v>4296</v>
      </c>
      <c r="B759" s="1" t="s">
        <v>4292</v>
      </c>
      <c r="C759" s="1" t="s">
        <v>4298</v>
      </c>
      <c r="D759" s="1" t="str">
        <f t="shared" si="22"/>
        <v>21052 BUSTO ARSIZIO (VA)</v>
      </c>
      <c r="E759" s="1">
        <v>21052</v>
      </c>
      <c r="F759" s="1" t="s">
        <v>149</v>
      </c>
      <c r="G759" s="1" t="s">
        <v>12662</v>
      </c>
      <c r="H759" s="1" t="s">
        <v>12659</v>
      </c>
      <c r="I759" s="1">
        <v>3238660124</v>
      </c>
      <c r="J759" s="5" t="str">
        <f t="shared" si="23"/>
        <v>03238660124</v>
      </c>
      <c r="K759" s="1" t="s">
        <v>28</v>
      </c>
      <c r="L759" s="1" t="s">
        <v>45</v>
      </c>
      <c r="M759" s="1" t="s">
        <v>4297</v>
      </c>
      <c r="N759" s="1">
        <v>331634368</v>
      </c>
      <c r="Q759" s="1" t="s">
        <v>25</v>
      </c>
      <c r="R759" s="1" t="s">
        <v>12657</v>
      </c>
      <c r="S759" s="1">
        <v>0</v>
      </c>
      <c r="T759" s="1">
        <v>0</v>
      </c>
      <c r="U759" s="1">
        <v>0</v>
      </c>
      <c r="V759" s="1">
        <v>0</v>
      </c>
      <c r="W759" s="1">
        <v>0</v>
      </c>
      <c r="X759" s="1">
        <v>0</v>
      </c>
    </row>
    <row r="760" spans="1:24">
      <c r="A760" s="1" t="s">
        <v>4299</v>
      </c>
      <c r="B760" s="1" t="s">
        <v>4300</v>
      </c>
      <c r="C760" s="1" t="s">
        <v>4302</v>
      </c>
      <c r="D760" s="1" t="str">
        <f t="shared" si="22"/>
        <v>20122 MILANO (MI)</v>
      </c>
      <c r="E760" s="1">
        <v>20122</v>
      </c>
      <c r="F760" s="1" t="s">
        <v>103</v>
      </c>
      <c r="G760" s="1" t="s">
        <v>12655</v>
      </c>
      <c r="H760" s="1" t="s">
        <v>12656</v>
      </c>
      <c r="I760" s="1">
        <v>7580480965</v>
      </c>
      <c r="J760" s="5" t="str">
        <f t="shared" si="23"/>
        <v>07580480965</v>
      </c>
      <c r="K760" s="1" t="s">
        <v>28</v>
      </c>
      <c r="L760" s="1" t="s">
        <v>45</v>
      </c>
      <c r="M760" s="1" t="s">
        <v>4301</v>
      </c>
      <c r="N760" s="1">
        <v>172714090</v>
      </c>
      <c r="O760" s="1">
        <v>172714098</v>
      </c>
      <c r="P760" s="1" t="s">
        <v>4303</v>
      </c>
      <c r="Q760" s="1" t="s">
        <v>25</v>
      </c>
      <c r="R760" s="1" t="s">
        <v>12657</v>
      </c>
      <c r="S760" s="1">
        <v>0</v>
      </c>
      <c r="T760" s="3">
        <v>5477.86</v>
      </c>
      <c r="U760" s="1">
        <v>0</v>
      </c>
      <c r="V760" s="1">
        <v>0</v>
      </c>
      <c r="W760" s="1">
        <v>0</v>
      </c>
      <c r="X760" s="1">
        <v>0</v>
      </c>
    </row>
    <row r="761" spans="1:24">
      <c r="A761" s="1" t="s">
        <v>4304</v>
      </c>
      <c r="B761" s="1" t="s">
        <v>4300</v>
      </c>
      <c r="C761" s="1" t="s">
        <v>4306</v>
      </c>
      <c r="D761" s="1" t="str">
        <f t="shared" si="22"/>
        <v>26020 AGNADELLO (CR)</v>
      </c>
      <c r="E761" s="1">
        <v>26020</v>
      </c>
      <c r="F761" s="1" t="s">
        <v>4307</v>
      </c>
      <c r="G761" s="1" t="s">
        <v>12678</v>
      </c>
      <c r="H761" s="1" t="s">
        <v>12656</v>
      </c>
      <c r="I761" s="1">
        <v>7580480965</v>
      </c>
      <c r="J761" s="5" t="str">
        <f t="shared" si="23"/>
        <v>07580480965</v>
      </c>
      <c r="K761" s="1" t="s">
        <v>28</v>
      </c>
      <c r="L761" s="1" t="s">
        <v>29</v>
      </c>
      <c r="M761" s="1" t="s">
        <v>4305</v>
      </c>
      <c r="Q761" s="1" t="s">
        <v>25</v>
      </c>
      <c r="R761" s="1" t="s">
        <v>12657</v>
      </c>
      <c r="S761" s="1">
        <v>0</v>
      </c>
      <c r="T761" s="1">
        <v>0</v>
      </c>
      <c r="U761" s="1">
        <v>0</v>
      </c>
      <c r="V761" s="1">
        <v>0</v>
      </c>
      <c r="W761" s="1">
        <v>0</v>
      </c>
      <c r="X761" s="1">
        <v>0</v>
      </c>
    </row>
    <row r="762" spans="1:24">
      <c r="A762" s="1" t="s">
        <v>4308</v>
      </c>
      <c r="B762" s="1" t="s">
        <v>4309</v>
      </c>
      <c r="C762" s="1" t="s">
        <v>4311</v>
      </c>
      <c r="D762" s="1" t="str">
        <f t="shared" si="22"/>
        <v>15057 TORTONA (AL)</v>
      </c>
      <c r="E762" s="1">
        <v>15057</v>
      </c>
      <c r="F762" s="1" t="s">
        <v>1442</v>
      </c>
      <c r="G762" s="1" t="s">
        <v>12730</v>
      </c>
      <c r="H762" s="1" t="s">
        <v>12731</v>
      </c>
      <c r="I762" s="1">
        <v>1599220066</v>
      </c>
      <c r="J762" s="5" t="str">
        <f t="shared" si="23"/>
        <v>01599220066</v>
      </c>
      <c r="K762" s="1" t="s">
        <v>12660</v>
      </c>
      <c r="L762" s="1" t="s">
        <v>12677</v>
      </c>
      <c r="M762" s="1" t="s">
        <v>4310</v>
      </c>
      <c r="N762" s="1" t="s">
        <v>4312</v>
      </c>
      <c r="P762" s="1" t="s">
        <v>4313</v>
      </c>
      <c r="Q762" s="1" t="s">
        <v>25</v>
      </c>
      <c r="R762" s="1" t="s">
        <v>12657</v>
      </c>
      <c r="S762" s="1">
        <v>0</v>
      </c>
      <c r="T762" s="3">
        <v>20286.12</v>
      </c>
      <c r="U762" s="1">
        <v>140.30000000000001</v>
      </c>
      <c r="V762" s="1">
        <v>140.30000000000001</v>
      </c>
      <c r="W762" s="1">
        <v>140.30000000000001</v>
      </c>
      <c r="X762" s="1">
        <v>140.30000000000001</v>
      </c>
    </row>
    <row r="763" spans="1:24">
      <c r="A763" s="1" t="s">
        <v>4314</v>
      </c>
      <c r="B763" s="1" t="s">
        <v>4315</v>
      </c>
      <c r="C763" s="1" t="s">
        <v>4317</v>
      </c>
      <c r="D763" s="1" t="str">
        <f t="shared" si="22"/>
        <v>56025 PONTEDERA (PI)</v>
      </c>
      <c r="E763" s="1">
        <v>56025</v>
      </c>
      <c r="F763" s="1" t="s">
        <v>881</v>
      </c>
      <c r="G763" s="1" t="s">
        <v>12710</v>
      </c>
      <c r="H763" s="1" t="s">
        <v>12714</v>
      </c>
      <c r="I763" s="1">
        <v>683500508</v>
      </c>
      <c r="J763" s="5" t="str">
        <f t="shared" si="23"/>
        <v>0683500508</v>
      </c>
      <c r="K763" s="1" t="s">
        <v>28</v>
      </c>
      <c r="L763" s="1" t="s">
        <v>45</v>
      </c>
      <c r="M763" s="1" t="s">
        <v>4316</v>
      </c>
      <c r="N763" s="1" t="s">
        <v>4318</v>
      </c>
      <c r="P763" s="1" t="s">
        <v>4319</v>
      </c>
      <c r="Q763" s="1" t="s">
        <v>25</v>
      </c>
      <c r="R763" s="1" t="s">
        <v>12657</v>
      </c>
      <c r="S763" s="1">
        <v>0</v>
      </c>
      <c r="T763" s="3">
        <v>101962.14</v>
      </c>
      <c r="U763" s="1">
        <v>0</v>
      </c>
      <c r="V763" s="1">
        <v>0</v>
      </c>
      <c r="W763" s="1">
        <v>0</v>
      </c>
      <c r="X763" s="1">
        <v>0</v>
      </c>
    </row>
    <row r="764" spans="1:24">
      <c r="A764" s="1" t="s">
        <v>4320</v>
      </c>
      <c r="B764" s="1" t="s">
        <v>4321</v>
      </c>
      <c r="C764" s="1" t="s">
        <v>4323</v>
      </c>
      <c r="D764" s="1" t="str">
        <f t="shared" si="22"/>
        <v>10146 TORINO (TO)</v>
      </c>
      <c r="E764" s="1">
        <v>10146</v>
      </c>
      <c r="F764" s="1" t="s">
        <v>467</v>
      </c>
      <c r="G764" s="1" t="s">
        <v>12693</v>
      </c>
      <c r="H764" s="1" t="s">
        <v>12735</v>
      </c>
      <c r="I764" s="1">
        <v>7572910011</v>
      </c>
      <c r="J764" s="5" t="str">
        <f t="shared" si="23"/>
        <v>07572910011</v>
      </c>
      <c r="K764" s="1" t="s">
        <v>28</v>
      </c>
      <c r="L764" s="1" t="s">
        <v>45</v>
      </c>
      <c r="M764" s="1" t="s">
        <v>4322</v>
      </c>
      <c r="N764" s="1" t="s">
        <v>4324</v>
      </c>
      <c r="P764" s="1" t="s">
        <v>4325</v>
      </c>
      <c r="Q764" s="1" t="s">
        <v>25</v>
      </c>
      <c r="R764" s="1" t="s">
        <v>12657</v>
      </c>
      <c r="S764" s="1">
        <v>0</v>
      </c>
      <c r="T764" s="1">
        <v>0</v>
      </c>
      <c r="U764" s="1">
        <v>0</v>
      </c>
      <c r="V764" s="1">
        <v>0</v>
      </c>
      <c r="W764" s="1">
        <v>0</v>
      </c>
      <c r="X764" s="1">
        <v>0</v>
      </c>
    </row>
    <row r="765" spans="1:24">
      <c r="A765" s="1" t="s">
        <v>4326</v>
      </c>
      <c r="B765" s="1" t="s">
        <v>4327</v>
      </c>
      <c r="C765" s="1" t="s">
        <v>4329</v>
      </c>
      <c r="D765" s="1" t="str">
        <f t="shared" si="22"/>
        <v>95123 CATANIA (CT)</v>
      </c>
      <c r="E765" s="1">
        <v>95123</v>
      </c>
      <c r="F765" s="1" t="s">
        <v>1019</v>
      </c>
      <c r="G765" s="1" t="s">
        <v>12718</v>
      </c>
      <c r="H765" s="1" t="s">
        <v>12656</v>
      </c>
      <c r="I765" s="1">
        <v>3836710875</v>
      </c>
      <c r="J765" s="5" t="str">
        <f t="shared" si="23"/>
        <v>03836710875</v>
      </c>
      <c r="K765" s="1" t="s">
        <v>28</v>
      </c>
      <c r="L765" s="1" t="s">
        <v>1122</v>
      </c>
      <c r="M765" s="1" t="s">
        <v>4328</v>
      </c>
      <c r="N765" s="1" t="s">
        <v>4330</v>
      </c>
      <c r="P765" s="1" t="s">
        <v>4331</v>
      </c>
      <c r="Q765" s="1" t="s">
        <v>25</v>
      </c>
      <c r="R765" s="1" t="s">
        <v>12657</v>
      </c>
      <c r="S765" s="1">
        <v>0</v>
      </c>
      <c r="T765" s="3">
        <v>8505.1299999999992</v>
      </c>
      <c r="U765" s="1">
        <v>0</v>
      </c>
      <c r="V765" s="1">
        <v>0</v>
      </c>
      <c r="W765" s="1">
        <v>0</v>
      </c>
      <c r="X765" s="1">
        <v>0</v>
      </c>
    </row>
    <row r="766" spans="1:24">
      <c r="A766" s="1" t="s">
        <v>4332</v>
      </c>
      <c r="B766" s="1" t="s">
        <v>4333</v>
      </c>
      <c r="C766" s="1" t="s">
        <v>4335</v>
      </c>
      <c r="D766" s="1" t="str">
        <f t="shared" si="22"/>
        <v>53100 SIENA (SI)</v>
      </c>
      <c r="E766" s="1">
        <v>53100</v>
      </c>
      <c r="F766" s="1" t="s">
        <v>4336</v>
      </c>
      <c r="G766" s="1" t="s">
        <v>12713</v>
      </c>
      <c r="H766" s="1" t="s">
        <v>12714</v>
      </c>
      <c r="I766" s="1">
        <v>1287330524</v>
      </c>
      <c r="J766" s="5" t="str">
        <f t="shared" si="23"/>
        <v>01287330524</v>
      </c>
      <c r="K766" s="1" t="s">
        <v>28</v>
      </c>
      <c r="L766" s="1" t="s">
        <v>45</v>
      </c>
      <c r="M766" s="1" t="s">
        <v>4334</v>
      </c>
      <c r="N766" s="1" t="s">
        <v>4337</v>
      </c>
      <c r="P766" s="1" t="s">
        <v>4338</v>
      </c>
      <c r="Q766" s="1" t="s">
        <v>25</v>
      </c>
      <c r="R766" s="1" t="s">
        <v>12657</v>
      </c>
      <c r="S766" s="1">
        <v>0</v>
      </c>
      <c r="T766" s="3">
        <v>20447.87</v>
      </c>
      <c r="U766" s="3">
        <v>3318.74</v>
      </c>
      <c r="V766" s="3">
        <v>3318.74</v>
      </c>
      <c r="W766" s="3">
        <v>3318.74</v>
      </c>
      <c r="X766" s="3">
        <v>3318.74</v>
      </c>
    </row>
    <row r="767" spans="1:24">
      <c r="A767" s="1" t="s">
        <v>4339</v>
      </c>
      <c r="B767" s="1" t="s">
        <v>4340</v>
      </c>
      <c r="C767" s="1" t="s">
        <v>4342</v>
      </c>
      <c r="D767" s="1" t="str">
        <f t="shared" si="22"/>
        <v>56123 PISA (PI)</v>
      </c>
      <c r="E767" s="1">
        <v>56123</v>
      </c>
      <c r="F767" s="1" t="s">
        <v>4343</v>
      </c>
      <c r="G767" s="1" t="s">
        <v>12710</v>
      </c>
      <c r="H767" s="1" t="s">
        <v>12705</v>
      </c>
      <c r="I767" s="1">
        <v>1902660503</v>
      </c>
      <c r="J767" s="5" t="str">
        <f t="shared" si="23"/>
        <v>01902660503</v>
      </c>
      <c r="K767" s="1" t="s">
        <v>12699</v>
      </c>
      <c r="L767" s="1" t="s">
        <v>12663</v>
      </c>
      <c r="M767" s="1" t="s">
        <v>4341</v>
      </c>
      <c r="N767" s="1" t="s">
        <v>4344</v>
      </c>
      <c r="P767" s="1" t="s">
        <v>4345</v>
      </c>
      <c r="Q767" s="1" t="s">
        <v>25</v>
      </c>
      <c r="R767" s="1" t="s">
        <v>12657</v>
      </c>
      <c r="S767" s="1">
        <v>0</v>
      </c>
      <c r="T767" s="3">
        <v>78791.92</v>
      </c>
      <c r="U767" s="1">
        <v>43.35</v>
      </c>
      <c r="V767" s="1">
        <v>43.35</v>
      </c>
      <c r="W767" s="1">
        <v>43.35</v>
      </c>
      <c r="X767" s="1">
        <v>43.35</v>
      </c>
    </row>
    <row r="768" spans="1:24">
      <c r="A768" s="1" t="s">
        <v>4346</v>
      </c>
      <c r="B768" s="1" t="s">
        <v>4347</v>
      </c>
      <c r="C768" s="1" t="s">
        <v>4349</v>
      </c>
      <c r="D768" s="1" t="str">
        <f t="shared" si="22"/>
        <v>50063 FIGLINE VALDARNO (FI)</v>
      </c>
      <c r="E768" s="1">
        <v>50063</v>
      </c>
      <c r="F768" s="1" t="s">
        <v>4350</v>
      </c>
      <c r="G768" s="1" t="s">
        <v>12774</v>
      </c>
      <c r="H768" s="1" t="s">
        <v>12714</v>
      </c>
      <c r="I768" s="1">
        <v>5808480486</v>
      </c>
      <c r="J768" s="5" t="str">
        <f t="shared" si="23"/>
        <v>05808480486</v>
      </c>
      <c r="K768" s="1" t="s">
        <v>28</v>
      </c>
      <c r="L768" s="1" t="s">
        <v>45</v>
      </c>
      <c r="M768" s="1" t="s">
        <v>4348</v>
      </c>
      <c r="N768" s="1" t="s">
        <v>4351</v>
      </c>
      <c r="P768" s="1" t="s">
        <v>4352</v>
      </c>
      <c r="Q768" s="1" t="s">
        <v>25</v>
      </c>
      <c r="R768" s="1" t="s">
        <v>12657</v>
      </c>
      <c r="S768" s="1">
        <v>0</v>
      </c>
      <c r="T768" s="3">
        <v>6648.8</v>
      </c>
      <c r="U768" s="1">
        <v>0</v>
      </c>
      <c r="V768" s="1">
        <v>0</v>
      </c>
      <c r="W768" s="1">
        <v>0</v>
      </c>
      <c r="X768" s="1">
        <v>0</v>
      </c>
    </row>
    <row r="769" spans="1:24">
      <c r="A769" s="1" t="s">
        <v>4353</v>
      </c>
      <c r="B769" s="1" t="s">
        <v>4347</v>
      </c>
      <c r="C769" s="1" t="s">
        <v>4355</v>
      </c>
      <c r="D769" s="1" t="str">
        <f t="shared" si="22"/>
        <v>50063 FIGLINE VALDARNO (FI)</v>
      </c>
      <c r="E769" s="1">
        <v>50063</v>
      </c>
      <c r="F769" s="1" t="s">
        <v>4350</v>
      </c>
      <c r="G769" s="1" t="s">
        <v>12774</v>
      </c>
      <c r="H769" s="1" t="s">
        <v>12714</v>
      </c>
      <c r="I769" s="1">
        <v>5808480486</v>
      </c>
      <c r="J769" s="5" t="str">
        <f t="shared" si="23"/>
        <v>05808480486</v>
      </c>
      <c r="K769" s="1" t="s">
        <v>28</v>
      </c>
      <c r="L769" s="1" t="s">
        <v>45</v>
      </c>
      <c r="M769" s="1" t="s">
        <v>4354</v>
      </c>
      <c r="Q769" s="1" t="s">
        <v>25</v>
      </c>
      <c r="R769" s="1" t="s">
        <v>12657</v>
      </c>
      <c r="S769" s="1">
        <v>0</v>
      </c>
      <c r="T769" s="1">
        <v>0</v>
      </c>
      <c r="U769" s="1">
        <v>0</v>
      </c>
      <c r="V769" s="1">
        <v>0</v>
      </c>
      <c r="W769" s="1">
        <v>0</v>
      </c>
      <c r="X769" s="1">
        <v>0</v>
      </c>
    </row>
    <row r="770" spans="1:24">
      <c r="A770" s="1" t="s">
        <v>4356</v>
      </c>
      <c r="B770" s="1" t="s">
        <v>4357</v>
      </c>
      <c r="C770" s="1" t="s">
        <v>4359</v>
      </c>
      <c r="D770" s="1" t="str">
        <f t="shared" si="22"/>
        <v>52025 MONTEVARCHI (AR)</v>
      </c>
      <c r="E770" s="1">
        <v>52025</v>
      </c>
      <c r="F770" s="1" t="s">
        <v>4360</v>
      </c>
      <c r="G770" s="1" t="s">
        <v>12704</v>
      </c>
      <c r="H770" s="1" t="s">
        <v>12705</v>
      </c>
      <c r="I770" s="1">
        <v>1358020517</v>
      </c>
      <c r="J770" s="5" t="str">
        <f t="shared" si="23"/>
        <v>01358020517</v>
      </c>
      <c r="K770" s="1" t="s">
        <v>12699</v>
      </c>
      <c r="L770" s="1" t="s">
        <v>12677</v>
      </c>
      <c r="M770" s="1" t="s">
        <v>4358</v>
      </c>
      <c r="N770" s="1">
        <v>55980065</v>
      </c>
      <c r="P770" s="1" t="s">
        <v>4361</v>
      </c>
      <c r="Q770" s="1" t="s">
        <v>25</v>
      </c>
      <c r="R770" s="1" t="s">
        <v>12657</v>
      </c>
      <c r="S770" s="1">
        <v>0</v>
      </c>
      <c r="T770" s="3">
        <v>22565.59</v>
      </c>
      <c r="U770" s="1">
        <v>0</v>
      </c>
      <c r="V770" s="1">
        <v>0</v>
      </c>
      <c r="W770" s="1">
        <v>0</v>
      </c>
      <c r="X770" s="1">
        <v>0</v>
      </c>
    </row>
    <row r="771" spans="1:24">
      <c r="A771" s="1" t="s">
        <v>4362</v>
      </c>
      <c r="B771" s="1" t="s">
        <v>4363</v>
      </c>
      <c r="C771" s="1" t="s">
        <v>4101</v>
      </c>
      <c r="D771" s="1" t="str">
        <f t="shared" ref="D771:D834" si="24">CONCATENATE(E771," ",F771," ","(", G771,")")</f>
        <v>84128 SALERNO (SA)</v>
      </c>
      <c r="E771" s="1">
        <v>84128</v>
      </c>
      <c r="F771" s="1" t="s">
        <v>4102</v>
      </c>
      <c r="G771" s="1" t="s">
        <v>12808</v>
      </c>
      <c r="H771" s="1" t="s">
        <v>12783</v>
      </c>
      <c r="I771" s="1">
        <v>4978890657</v>
      </c>
      <c r="J771" s="5" t="str">
        <f t="shared" ref="J771:J834" si="25">CONCATENATE(0,I771)</f>
        <v>04978890657</v>
      </c>
      <c r="K771" s="1" t="s">
        <v>28</v>
      </c>
      <c r="L771" s="1" t="s">
        <v>395</v>
      </c>
      <c r="M771" s="1" t="s">
        <v>4364</v>
      </c>
      <c r="N771" s="1" t="s">
        <v>4103</v>
      </c>
      <c r="P771" s="1" t="s">
        <v>4104</v>
      </c>
      <c r="Q771" s="1" t="s">
        <v>25</v>
      </c>
      <c r="R771" s="1" t="s">
        <v>12657</v>
      </c>
      <c r="S771" s="1">
        <v>0</v>
      </c>
      <c r="T771" s="3">
        <v>130037.73</v>
      </c>
      <c r="U771" s="1">
        <v>0</v>
      </c>
      <c r="V771" s="1">
        <v>0</v>
      </c>
      <c r="W771" s="1">
        <v>0</v>
      </c>
      <c r="X771" s="1">
        <v>0</v>
      </c>
    </row>
    <row r="772" spans="1:24">
      <c r="A772" s="1" t="s">
        <v>4365</v>
      </c>
      <c r="B772" s="1" t="s">
        <v>4366</v>
      </c>
      <c r="C772" s="1" t="s">
        <v>4368</v>
      </c>
      <c r="D772" s="1" t="str">
        <f t="shared" si="24"/>
        <v>57122 LIVORNO (LI)</v>
      </c>
      <c r="E772" s="1">
        <v>57122</v>
      </c>
      <c r="F772" s="1" t="s">
        <v>2718</v>
      </c>
      <c r="G772" s="1" t="s">
        <v>12775</v>
      </c>
      <c r="H772" s="1" t="s">
        <v>12705</v>
      </c>
      <c r="I772" s="1">
        <v>1657360499</v>
      </c>
      <c r="J772" s="5" t="str">
        <f t="shared" si="25"/>
        <v>01657360499</v>
      </c>
      <c r="K772" s="1" t="s">
        <v>12699</v>
      </c>
      <c r="L772" s="1" t="s">
        <v>12661</v>
      </c>
      <c r="M772" s="1" t="s">
        <v>4367</v>
      </c>
      <c r="N772" s="1" t="s">
        <v>4369</v>
      </c>
      <c r="O772" s="1" t="s">
        <v>4370</v>
      </c>
      <c r="P772" s="1" t="s">
        <v>4371</v>
      </c>
      <c r="Q772" s="1" t="s">
        <v>25</v>
      </c>
      <c r="R772" s="1" t="s">
        <v>12657</v>
      </c>
      <c r="S772" s="1">
        <v>0</v>
      </c>
      <c r="T772" s="3">
        <v>337732.24</v>
      </c>
      <c r="U772" s="1">
        <v>53.99</v>
      </c>
      <c r="V772" s="1">
        <v>53.99</v>
      </c>
      <c r="W772" s="1">
        <v>53.99</v>
      </c>
      <c r="X772" s="1">
        <v>53.99</v>
      </c>
    </row>
    <row r="773" spans="1:24">
      <c r="A773" s="1" t="s">
        <v>4372</v>
      </c>
      <c r="B773" s="1" t="s">
        <v>4373</v>
      </c>
      <c r="C773" s="1" t="s">
        <v>4375</v>
      </c>
      <c r="D773" s="1" t="str">
        <f t="shared" si="24"/>
        <v>30034 MIRA (VE)</v>
      </c>
      <c r="E773" s="1">
        <v>30034</v>
      </c>
      <c r="F773" s="1" t="s">
        <v>4376</v>
      </c>
      <c r="G773" s="1" t="s">
        <v>12737</v>
      </c>
      <c r="H773" s="1" t="s">
        <v>12656</v>
      </c>
      <c r="I773" s="1">
        <v>3727290276</v>
      </c>
      <c r="J773" s="5" t="str">
        <f t="shared" si="25"/>
        <v>03727290276</v>
      </c>
      <c r="K773" s="1" t="s">
        <v>28</v>
      </c>
      <c r="L773" s="1" t="s">
        <v>45</v>
      </c>
      <c r="M773" s="1" t="s">
        <v>4374</v>
      </c>
      <c r="N773" s="1" t="s">
        <v>4377</v>
      </c>
      <c r="P773" s="1" t="s">
        <v>4378</v>
      </c>
      <c r="Q773" s="1" t="s">
        <v>25</v>
      </c>
      <c r="R773" s="1" t="s">
        <v>12657</v>
      </c>
      <c r="S773" s="1">
        <v>0</v>
      </c>
      <c r="T773" s="3">
        <v>6985.8</v>
      </c>
      <c r="U773" s="1">
        <v>0</v>
      </c>
      <c r="V773" s="1">
        <v>0</v>
      </c>
      <c r="W773" s="1">
        <v>0</v>
      </c>
      <c r="X773" s="1">
        <v>0</v>
      </c>
    </row>
    <row r="774" spans="1:24">
      <c r="A774" s="1" t="s">
        <v>4379</v>
      </c>
      <c r="B774" s="1" t="s">
        <v>4380</v>
      </c>
      <c r="C774" s="1" t="s">
        <v>4382</v>
      </c>
      <c r="D774" s="1" t="str">
        <f t="shared" si="24"/>
        <v>26900 LODI (LO)</v>
      </c>
      <c r="E774" s="1">
        <v>26900</v>
      </c>
      <c r="F774" s="1" t="s">
        <v>2581</v>
      </c>
      <c r="G774" s="1" t="s">
        <v>12688</v>
      </c>
      <c r="H774" s="1" t="s">
        <v>12659</v>
      </c>
      <c r="I774" s="1">
        <v>1455500155</v>
      </c>
      <c r="J774" s="5" t="str">
        <f t="shared" si="25"/>
        <v>01455500155</v>
      </c>
      <c r="K774" s="1" t="s">
        <v>28</v>
      </c>
      <c r="L774" s="1" t="s">
        <v>45</v>
      </c>
      <c r="M774" s="1" t="s">
        <v>4381</v>
      </c>
      <c r="N774" s="1" t="s">
        <v>4383</v>
      </c>
      <c r="P774" s="1" t="s">
        <v>4384</v>
      </c>
      <c r="Q774" s="1" t="s">
        <v>25</v>
      </c>
      <c r="R774" s="1" t="s">
        <v>12657</v>
      </c>
      <c r="S774" s="1">
        <v>0</v>
      </c>
      <c r="T774" s="3">
        <v>5120.1499999999996</v>
      </c>
      <c r="U774" s="1">
        <v>0</v>
      </c>
      <c r="V774" s="1">
        <v>0</v>
      </c>
      <c r="W774" s="1">
        <v>0</v>
      </c>
      <c r="X774" s="1">
        <v>0</v>
      </c>
    </row>
    <row r="775" spans="1:24">
      <c r="A775" s="1" t="s">
        <v>4385</v>
      </c>
      <c r="B775" s="1" t="s">
        <v>4386</v>
      </c>
      <c r="C775" s="1" t="s">
        <v>4388</v>
      </c>
      <c r="D775" s="1" t="str">
        <f t="shared" si="24"/>
        <v>50053 EMPOLI (FI)</v>
      </c>
      <c r="E775" s="1">
        <v>50053</v>
      </c>
      <c r="F775" s="1" t="s">
        <v>4389</v>
      </c>
      <c r="G775" s="1" t="s">
        <v>12774</v>
      </c>
      <c r="H775" s="1" t="s">
        <v>12714</v>
      </c>
      <c r="I775" s="1">
        <v>1181740489</v>
      </c>
      <c r="J775" s="5" t="str">
        <f t="shared" si="25"/>
        <v>01181740489</v>
      </c>
      <c r="K775" s="1" t="s">
        <v>28</v>
      </c>
      <c r="L775" s="1" t="s">
        <v>45</v>
      </c>
      <c r="M775" s="1" t="s">
        <v>4387</v>
      </c>
      <c r="N775" s="1" t="s">
        <v>4390</v>
      </c>
      <c r="P775" s="1" t="s">
        <v>4391</v>
      </c>
      <c r="Q775" s="1" t="s">
        <v>25</v>
      </c>
      <c r="R775" s="1" t="s">
        <v>12657</v>
      </c>
      <c r="S775" s="1">
        <v>0</v>
      </c>
      <c r="T775" s="3">
        <v>1497.4</v>
      </c>
      <c r="U775" s="1">
        <v>0</v>
      </c>
      <c r="V775" s="1">
        <v>0</v>
      </c>
      <c r="W775" s="1">
        <v>0</v>
      </c>
      <c r="X775" s="1">
        <v>0</v>
      </c>
    </row>
    <row r="776" spans="1:24">
      <c r="A776" s="1" t="s">
        <v>4392</v>
      </c>
      <c r="B776" s="1" t="s">
        <v>4393</v>
      </c>
      <c r="C776" s="1" t="s">
        <v>4395</v>
      </c>
      <c r="D776" s="1" t="str">
        <f t="shared" si="24"/>
        <v>57125 LIVORNO (LI)</v>
      </c>
      <c r="E776" s="1">
        <v>57125</v>
      </c>
      <c r="F776" s="1" t="s">
        <v>2718</v>
      </c>
      <c r="G776" s="1" t="s">
        <v>12775</v>
      </c>
      <c r="H776" s="1" t="s">
        <v>12714</v>
      </c>
      <c r="I776" s="1">
        <v>129970497</v>
      </c>
      <c r="J776" s="5" t="str">
        <f t="shared" si="25"/>
        <v>0129970497</v>
      </c>
      <c r="K776" s="1" t="s">
        <v>28</v>
      </c>
      <c r="L776" s="1" t="s">
        <v>45</v>
      </c>
      <c r="M776" s="1" t="s">
        <v>4394</v>
      </c>
      <c r="N776" s="1" t="s">
        <v>4396</v>
      </c>
      <c r="P776" s="1" t="s">
        <v>4397</v>
      </c>
      <c r="Q776" s="1" t="s">
        <v>25</v>
      </c>
      <c r="R776" s="1" t="s">
        <v>12657</v>
      </c>
      <c r="S776" s="1">
        <v>0</v>
      </c>
      <c r="T776" s="3">
        <v>14200.51</v>
      </c>
      <c r="U776" s="1">
        <v>0</v>
      </c>
      <c r="V776" s="1">
        <v>0</v>
      </c>
      <c r="W776" s="1">
        <v>0</v>
      </c>
      <c r="X776" s="1">
        <v>0</v>
      </c>
    </row>
    <row r="777" spans="1:24">
      <c r="A777" s="1" t="s">
        <v>4398</v>
      </c>
      <c r="B777" s="1" t="s">
        <v>4393</v>
      </c>
      <c r="C777" s="1" t="s">
        <v>4400</v>
      </c>
      <c r="D777" s="1" t="str">
        <f t="shared" si="24"/>
        <v>57016 ROSIGNANO SOLVAY (LI)</v>
      </c>
      <c r="E777" s="1">
        <v>57016</v>
      </c>
      <c r="F777" s="1" t="s">
        <v>4401</v>
      </c>
      <c r="G777" s="1" t="s">
        <v>12775</v>
      </c>
      <c r="H777" s="1" t="s">
        <v>12714</v>
      </c>
      <c r="I777" s="1">
        <v>129970497</v>
      </c>
      <c r="J777" s="5" t="str">
        <f t="shared" si="25"/>
        <v>0129970497</v>
      </c>
      <c r="K777" s="1" t="s">
        <v>28</v>
      </c>
      <c r="L777" s="1" t="s">
        <v>45</v>
      </c>
      <c r="M777" s="1" t="s">
        <v>4399</v>
      </c>
      <c r="P777" s="1" t="s">
        <v>4402</v>
      </c>
      <c r="Q777" s="1" t="s">
        <v>25</v>
      </c>
      <c r="R777" s="1" t="s">
        <v>12657</v>
      </c>
      <c r="S777" s="1">
        <v>0</v>
      </c>
      <c r="T777" s="1">
        <v>0</v>
      </c>
      <c r="U777" s="1">
        <v>0</v>
      </c>
      <c r="V777" s="1">
        <v>0</v>
      </c>
      <c r="W777" s="1">
        <v>0</v>
      </c>
      <c r="X777" s="1">
        <v>0</v>
      </c>
    </row>
    <row r="778" spans="1:24">
      <c r="A778" s="1" t="s">
        <v>4403</v>
      </c>
      <c r="B778" s="1" t="s">
        <v>4404</v>
      </c>
      <c r="C778" s="1" t="s">
        <v>4406</v>
      </c>
      <c r="D778" s="1" t="str">
        <f t="shared" si="24"/>
        <v>52027 SAN GIOVANNI VALDARNO (AR)</v>
      </c>
      <c r="E778" s="1">
        <v>52027</v>
      </c>
      <c r="F778" s="1" t="s">
        <v>1070</v>
      </c>
      <c r="G778" s="1" t="s">
        <v>12704</v>
      </c>
      <c r="H778" s="1" t="s">
        <v>12714</v>
      </c>
      <c r="I778" s="1">
        <v>269370516</v>
      </c>
      <c r="J778" s="5" t="str">
        <f t="shared" si="25"/>
        <v>0269370516</v>
      </c>
      <c r="K778" s="1" t="s">
        <v>28</v>
      </c>
      <c r="L778" s="1" t="s">
        <v>29</v>
      </c>
      <c r="M778" s="1" t="s">
        <v>4405</v>
      </c>
      <c r="N778" s="1" t="s">
        <v>4407</v>
      </c>
      <c r="P778" s="1" t="s">
        <v>4408</v>
      </c>
      <c r="Q778" s="1" t="s">
        <v>25</v>
      </c>
      <c r="R778" s="1" t="s">
        <v>12657</v>
      </c>
      <c r="S778" s="1">
        <v>0</v>
      </c>
      <c r="T778" s="3">
        <v>4209.7</v>
      </c>
      <c r="U778" s="1">
        <v>0</v>
      </c>
      <c r="V778" s="1">
        <v>0</v>
      </c>
      <c r="W778" s="1">
        <v>0</v>
      </c>
      <c r="X778" s="1">
        <v>0</v>
      </c>
    </row>
    <row r="779" spans="1:24">
      <c r="A779" s="1" t="s">
        <v>4409</v>
      </c>
      <c r="B779" s="1" t="s">
        <v>4410</v>
      </c>
      <c r="C779" s="1" t="s">
        <v>4412</v>
      </c>
      <c r="D779" s="1" t="str">
        <f t="shared" si="24"/>
        <v>50054 FUCECCHIO (FI)</v>
      </c>
      <c r="E779" s="1">
        <v>50054</v>
      </c>
      <c r="F779" s="1" t="s">
        <v>4413</v>
      </c>
      <c r="G779" s="1" t="s">
        <v>12774</v>
      </c>
      <c r="H779" s="1" t="s">
        <v>12714</v>
      </c>
      <c r="I779" s="1">
        <v>1057950501</v>
      </c>
      <c r="J779" s="5" t="str">
        <f t="shared" si="25"/>
        <v>01057950501</v>
      </c>
      <c r="K779" s="1" t="s">
        <v>28</v>
      </c>
      <c r="L779" s="1" t="s">
        <v>45</v>
      </c>
      <c r="M779" s="1" t="s">
        <v>4411</v>
      </c>
      <c r="N779" s="1" t="s">
        <v>4414</v>
      </c>
      <c r="P779" s="1" t="s">
        <v>4415</v>
      </c>
      <c r="Q779" s="1" t="s">
        <v>25</v>
      </c>
      <c r="R779" s="1" t="s">
        <v>12657</v>
      </c>
      <c r="S779" s="1">
        <v>0</v>
      </c>
      <c r="T779" s="3">
        <v>6648.9</v>
      </c>
      <c r="U779" s="1">
        <v>0</v>
      </c>
      <c r="V779" s="1">
        <v>0</v>
      </c>
      <c r="W779" s="1">
        <v>0</v>
      </c>
      <c r="X779" s="1">
        <v>0</v>
      </c>
    </row>
    <row r="780" spans="1:24">
      <c r="A780" s="1" t="s">
        <v>4416</v>
      </c>
      <c r="B780" s="1" t="s">
        <v>1099</v>
      </c>
      <c r="C780" s="1" t="s">
        <v>4418</v>
      </c>
      <c r="D780" s="1" t="str">
        <f t="shared" si="24"/>
        <v>50055 LASTRA A SIGNA (FI)</v>
      </c>
      <c r="E780" s="1">
        <v>50055</v>
      </c>
      <c r="F780" s="1" t="s">
        <v>4419</v>
      </c>
      <c r="G780" s="1" t="s">
        <v>12774</v>
      </c>
      <c r="H780" s="1" t="s">
        <v>12714</v>
      </c>
      <c r="I780" s="1">
        <v>4254330485</v>
      </c>
      <c r="J780" s="5" t="str">
        <f t="shared" si="25"/>
        <v>04254330485</v>
      </c>
      <c r="K780" s="1" t="s">
        <v>28</v>
      </c>
      <c r="L780" s="1" t="s">
        <v>45</v>
      </c>
      <c r="M780" s="1" t="s">
        <v>4417</v>
      </c>
      <c r="N780" s="1" t="s">
        <v>4420</v>
      </c>
      <c r="P780" s="1" t="s">
        <v>4421</v>
      </c>
      <c r="Q780" s="1" t="s">
        <v>25</v>
      </c>
      <c r="R780" s="1" t="s">
        <v>12657</v>
      </c>
      <c r="S780" s="1">
        <v>0</v>
      </c>
      <c r="T780" s="3">
        <v>5194.6000000000004</v>
      </c>
      <c r="U780" s="1">
        <v>0</v>
      </c>
      <c r="V780" s="1">
        <v>0</v>
      </c>
      <c r="W780" s="1">
        <v>0</v>
      </c>
      <c r="X780" s="1">
        <v>0</v>
      </c>
    </row>
    <row r="781" spans="1:24">
      <c r="A781" s="1" t="s">
        <v>4422</v>
      </c>
      <c r="B781" s="1" t="s">
        <v>4423</v>
      </c>
      <c r="C781" s="1" t="s">
        <v>4425</v>
      </c>
      <c r="D781" s="1" t="str">
        <f t="shared" si="24"/>
        <v>50019 OSMANNORO SESTO F.NO (FI)</v>
      </c>
      <c r="E781" s="1">
        <v>50019</v>
      </c>
      <c r="F781" s="1" t="s">
        <v>4426</v>
      </c>
      <c r="G781" s="1" t="s">
        <v>12774</v>
      </c>
      <c r="H781" s="1" t="s">
        <v>12714</v>
      </c>
      <c r="I781" s="1">
        <v>831170485</v>
      </c>
      <c r="J781" s="5" t="str">
        <f t="shared" si="25"/>
        <v>0831170485</v>
      </c>
      <c r="K781" s="1" t="s">
        <v>28</v>
      </c>
      <c r="L781" s="1" t="s">
        <v>29</v>
      </c>
      <c r="M781" s="1" t="s">
        <v>4424</v>
      </c>
      <c r="N781" s="1" t="s">
        <v>4427</v>
      </c>
      <c r="P781" s="1" t="s">
        <v>4428</v>
      </c>
      <c r="Q781" s="1" t="s">
        <v>25</v>
      </c>
      <c r="R781" s="1" t="s">
        <v>12657</v>
      </c>
      <c r="S781" s="1">
        <v>0</v>
      </c>
      <c r="T781" s="3">
        <v>2279.5</v>
      </c>
      <c r="U781" s="1">
        <v>0</v>
      </c>
      <c r="V781" s="1">
        <v>0</v>
      </c>
      <c r="W781" s="1">
        <v>0</v>
      </c>
      <c r="X781" s="1">
        <v>0</v>
      </c>
    </row>
    <row r="782" spans="1:24">
      <c r="A782" s="1" t="s">
        <v>4429</v>
      </c>
      <c r="B782" s="1" t="s">
        <v>4430</v>
      </c>
      <c r="C782" s="1" t="s">
        <v>4432</v>
      </c>
      <c r="D782" s="1" t="str">
        <f t="shared" si="24"/>
        <v>57122 LIVORNO (LI)</v>
      </c>
      <c r="E782" s="1">
        <v>57122</v>
      </c>
      <c r="F782" s="1" t="s">
        <v>2718</v>
      </c>
      <c r="G782" s="1" t="s">
        <v>12775</v>
      </c>
      <c r="H782" s="1" t="s">
        <v>12714</v>
      </c>
      <c r="I782" s="1">
        <v>1261020497</v>
      </c>
      <c r="J782" s="5" t="str">
        <f t="shared" si="25"/>
        <v>01261020497</v>
      </c>
      <c r="K782" s="1" t="s">
        <v>28</v>
      </c>
      <c r="L782" s="1" t="s">
        <v>29</v>
      </c>
      <c r="M782" s="1" t="s">
        <v>4431</v>
      </c>
      <c r="N782" s="1" t="s">
        <v>4433</v>
      </c>
      <c r="P782" s="1" t="s">
        <v>4434</v>
      </c>
      <c r="Q782" s="1" t="s">
        <v>25</v>
      </c>
      <c r="R782" s="1" t="s">
        <v>12657</v>
      </c>
      <c r="S782" s="1">
        <v>0</v>
      </c>
      <c r="T782" s="3">
        <v>15169.57</v>
      </c>
      <c r="U782" s="1">
        <v>0</v>
      </c>
      <c r="V782" s="1">
        <v>0</v>
      </c>
      <c r="W782" s="1">
        <v>0</v>
      </c>
      <c r="X782" s="1">
        <v>0</v>
      </c>
    </row>
    <row r="783" spans="1:24">
      <c r="A783" s="1" t="s">
        <v>4435</v>
      </c>
      <c r="B783" s="1" t="s">
        <v>4436</v>
      </c>
      <c r="C783" s="1" t="s">
        <v>4438</v>
      </c>
      <c r="D783" s="1" t="str">
        <f t="shared" si="24"/>
        <v>50126 FIRENZE (FI)</v>
      </c>
      <c r="E783" s="1">
        <v>50126</v>
      </c>
      <c r="F783" s="1" t="s">
        <v>3062</v>
      </c>
      <c r="G783" s="1" t="s">
        <v>12774</v>
      </c>
      <c r="H783" s="1" t="s">
        <v>12714</v>
      </c>
      <c r="I783" s="1">
        <v>3493830487</v>
      </c>
      <c r="J783" s="5" t="str">
        <f t="shared" si="25"/>
        <v>03493830487</v>
      </c>
      <c r="K783" s="1" t="s">
        <v>28</v>
      </c>
      <c r="L783" s="1" t="s">
        <v>45</v>
      </c>
      <c r="M783" s="1" t="s">
        <v>4437</v>
      </c>
      <c r="N783" s="1" t="s">
        <v>4439</v>
      </c>
      <c r="Q783" s="1" t="s">
        <v>25</v>
      </c>
      <c r="R783" s="1" t="s">
        <v>12657</v>
      </c>
      <c r="S783" s="1">
        <v>0</v>
      </c>
      <c r="T783" s="3">
        <v>1304.5</v>
      </c>
      <c r="U783" s="1">
        <v>0</v>
      </c>
      <c r="V783" s="1">
        <v>0</v>
      </c>
      <c r="W783" s="1">
        <v>0</v>
      </c>
      <c r="X783" s="1">
        <v>0</v>
      </c>
    </row>
    <row r="784" spans="1:24">
      <c r="A784" s="1" t="s">
        <v>4440</v>
      </c>
      <c r="B784" s="1" t="s">
        <v>4441</v>
      </c>
      <c r="C784" s="1" t="s">
        <v>4443</v>
      </c>
      <c r="D784" s="1" t="str">
        <f t="shared" si="24"/>
        <v>57023 CECINA (LI)</v>
      </c>
      <c r="E784" s="1">
        <v>57023</v>
      </c>
      <c r="F784" s="1" t="s">
        <v>4444</v>
      </c>
      <c r="G784" s="1" t="s">
        <v>12775</v>
      </c>
      <c r="H784" s="1" t="s">
        <v>12714</v>
      </c>
      <c r="I784" s="1">
        <v>753960491</v>
      </c>
      <c r="J784" s="5" t="str">
        <f t="shared" si="25"/>
        <v>0753960491</v>
      </c>
      <c r="K784" s="1" t="s">
        <v>28</v>
      </c>
      <c r="L784" s="1" t="s">
        <v>45</v>
      </c>
      <c r="M784" s="1" t="s">
        <v>4442</v>
      </c>
      <c r="N784" s="1" t="s">
        <v>4445</v>
      </c>
      <c r="P784" s="1" t="s">
        <v>4446</v>
      </c>
      <c r="Q784" s="1" t="s">
        <v>25</v>
      </c>
      <c r="R784" s="1" t="s">
        <v>12657</v>
      </c>
      <c r="S784" s="1">
        <v>0</v>
      </c>
      <c r="T784" s="3">
        <v>3178.5</v>
      </c>
      <c r="U784" s="1">
        <v>0</v>
      </c>
      <c r="V784" s="1">
        <v>0</v>
      </c>
      <c r="W784" s="1">
        <v>0</v>
      </c>
      <c r="X784" s="1">
        <v>0</v>
      </c>
    </row>
    <row r="785" spans="1:25">
      <c r="A785" s="1" t="s">
        <v>4447</v>
      </c>
      <c r="B785" s="1" t="s">
        <v>4448</v>
      </c>
      <c r="C785" s="1" t="s">
        <v>4450</v>
      </c>
      <c r="D785" s="1" t="str">
        <f t="shared" si="24"/>
        <v>58100 GROSSETO (GR)</v>
      </c>
      <c r="E785" s="1">
        <v>58100</v>
      </c>
      <c r="F785" s="1" t="s">
        <v>3335</v>
      </c>
      <c r="G785" s="1" t="s">
        <v>12794</v>
      </c>
      <c r="H785" s="1" t="s">
        <v>12705</v>
      </c>
      <c r="I785" s="1">
        <v>243340536</v>
      </c>
      <c r="J785" s="5" t="str">
        <f t="shared" si="25"/>
        <v>0243340536</v>
      </c>
      <c r="K785" s="1" t="s">
        <v>12699</v>
      </c>
      <c r="L785" s="1" t="s">
        <v>12679</v>
      </c>
      <c r="M785" s="1" t="s">
        <v>4449</v>
      </c>
      <c r="N785" s="1" t="s">
        <v>4451</v>
      </c>
      <c r="P785" s="1" t="s">
        <v>4452</v>
      </c>
      <c r="Q785" s="1" t="s">
        <v>25</v>
      </c>
      <c r="R785" s="1" t="s">
        <v>12657</v>
      </c>
      <c r="S785" s="1">
        <v>0</v>
      </c>
      <c r="T785" s="3">
        <v>697438.71999999997</v>
      </c>
      <c r="U785" s="1">
        <v>137.38</v>
      </c>
      <c r="V785" s="1">
        <v>137.38</v>
      </c>
      <c r="W785" s="1">
        <v>137.38</v>
      </c>
      <c r="X785" s="1">
        <v>137.38</v>
      </c>
    </row>
    <row r="786" spans="1:25">
      <c r="A786" s="1" t="s">
        <v>4453</v>
      </c>
      <c r="B786" s="1" t="s">
        <v>4454</v>
      </c>
      <c r="C786" s="1" t="s">
        <v>4456</v>
      </c>
      <c r="D786" s="1" t="str">
        <f t="shared" si="24"/>
        <v>42124 REGGIO EMILIA (RE)</v>
      </c>
      <c r="E786" s="1">
        <v>42124</v>
      </c>
      <c r="F786" s="1" t="s">
        <v>3227</v>
      </c>
      <c r="G786" s="1" t="s">
        <v>12784</v>
      </c>
      <c r="H786" s="1" t="s">
        <v>12727</v>
      </c>
      <c r="I786" s="1">
        <v>2504210358</v>
      </c>
      <c r="J786" s="5" t="str">
        <f t="shared" si="25"/>
        <v>02504210358</v>
      </c>
      <c r="K786" s="1" t="s">
        <v>28</v>
      </c>
      <c r="L786" s="1" t="s">
        <v>29</v>
      </c>
      <c r="M786" s="1" t="s">
        <v>4455</v>
      </c>
      <c r="N786" s="1" t="s">
        <v>4457</v>
      </c>
      <c r="P786" s="1" t="s">
        <v>4458</v>
      </c>
      <c r="Q786" s="1" t="s">
        <v>25</v>
      </c>
      <c r="R786" s="1" t="s">
        <v>12657</v>
      </c>
      <c r="S786" s="1">
        <v>0</v>
      </c>
      <c r="T786" s="3">
        <v>383809.85</v>
      </c>
      <c r="U786" s="3">
        <v>15518.94</v>
      </c>
      <c r="V786" s="3">
        <v>15518.94</v>
      </c>
      <c r="W786" s="3">
        <v>15518.94</v>
      </c>
      <c r="X786" s="3">
        <v>15518.94</v>
      </c>
    </row>
    <row r="787" spans="1:25">
      <c r="A787" s="1" t="s">
        <v>4459</v>
      </c>
      <c r="B787" s="1" t="s">
        <v>4460</v>
      </c>
      <c r="C787" s="1" t="s">
        <v>4462</v>
      </c>
      <c r="D787" s="1" t="str">
        <f t="shared" si="24"/>
        <v>30030 MALCONTENTA (VE)</v>
      </c>
      <c r="E787" s="1">
        <v>30030</v>
      </c>
      <c r="F787" s="1" t="s">
        <v>4463</v>
      </c>
      <c r="G787" s="1" t="s">
        <v>12737</v>
      </c>
      <c r="H787" s="1" t="s">
        <v>12656</v>
      </c>
      <c r="I787" s="1">
        <v>3068840275</v>
      </c>
      <c r="J787" s="5" t="str">
        <f t="shared" si="25"/>
        <v>03068840275</v>
      </c>
      <c r="K787" s="1" t="s">
        <v>28</v>
      </c>
      <c r="L787" s="1" t="s">
        <v>45</v>
      </c>
      <c r="M787" s="1" t="s">
        <v>4461</v>
      </c>
      <c r="N787" s="1" t="s">
        <v>4464</v>
      </c>
      <c r="O787" s="1" t="s">
        <v>4465</v>
      </c>
      <c r="P787" s="1" t="s">
        <v>4466</v>
      </c>
      <c r="Q787" s="1" t="s">
        <v>25</v>
      </c>
      <c r="R787" s="1" t="s">
        <v>12657</v>
      </c>
      <c r="S787" s="1">
        <v>0</v>
      </c>
      <c r="T787" s="3">
        <v>2159</v>
      </c>
      <c r="U787" s="1">
        <v>0</v>
      </c>
      <c r="V787" s="1">
        <v>0</v>
      </c>
      <c r="W787" s="1">
        <v>0</v>
      </c>
      <c r="X787" s="1">
        <v>0</v>
      </c>
    </row>
    <row r="788" spans="1:25">
      <c r="A788" s="1" t="s">
        <v>4467</v>
      </c>
      <c r="B788" s="1" t="s">
        <v>4468</v>
      </c>
      <c r="C788" s="1" t="s">
        <v>4470</v>
      </c>
      <c r="D788" s="1" t="str">
        <f t="shared" si="24"/>
        <v>52025 MONTEVARCHI (AR)</v>
      </c>
      <c r="E788" s="1">
        <v>52025</v>
      </c>
      <c r="F788" s="1" t="s">
        <v>4360</v>
      </c>
      <c r="G788" s="1" t="s">
        <v>12704</v>
      </c>
      <c r="H788" s="1" t="s">
        <v>12714</v>
      </c>
      <c r="I788" s="1">
        <v>1077940516</v>
      </c>
      <c r="J788" s="5" t="str">
        <f t="shared" si="25"/>
        <v>01077940516</v>
      </c>
      <c r="K788" s="1" t="s">
        <v>28</v>
      </c>
      <c r="L788" s="1" t="s">
        <v>45</v>
      </c>
      <c r="M788" s="1" t="s">
        <v>4469</v>
      </c>
      <c r="P788" s="1" t="s">
        <v>4471</v>
      </c>
      <c r="Q788" s="1" t="s">
        <v>25</v>
      </c>
      <c r="R788" s="1" t="s">
        <v>12657</v>
      </c>
      <c r="S788" s="1">
        <v>0</v>
      </c>
      <c r="T788" s="3">
        <v>2331.4</v>
      </c>
      <c r="U788" s="1">
        <v>0</v>
      </c>
      <c r="V788" s="1">
        <v>0</v>
      </c>
      <c r="W788" s="1">
        <v>0</v>
      </c>
      <c r="X788" s="1">
        <v>0</v>
      </c>
    </row>
    <row r="789" spans="1:25">
      <c r="A789" s="1" t="s">
        <v>4472</v>
      </c>
      <c r="B789" s="1" t="s">
        <v>4473</v>
      </c>
      <c r="C789" s="1" t="s">
        <v>4475</v>
      </c>
      <c r="D789" s="1" t="str">
        <f t="shared" si="24"/>
        <v>53036 POGGIBONSI (SI)</v>
      </c>
      <c r="E789" s="1">
        <v>53036</v>
      </c>
      <c r="F789" s="1" t="s">
        <v>4476</v>
      </c>
      <c r="G789" s="1" t="s">
        <v>12713</v>
      </c>
      <c r="H789" s="1" t="s">
        <v>12714</v>
      </c>
      <c r="I789" s="1">
        <v>1234070520</v>
      </c>
      <c r="J789" s="5" t="str">
        <f t="shared" si="25"/>
        <v>01234070520</v>
      </c>
      <c r="K789" s="1" t="s">
        <v>28</v>
      </c>
      <c r="L789" s="1" t="s">
        <v>45</v>
      </c>
      <c r="M789" s="1" t="s">
        <v>4474</v>
      </c>
      <c r="N789" s="1" t="s">
        <v>4477</v>
      </c>
      <c r="P789" s="1" t="s">
        <v>4478</v>
      </c>
      <c r="Q789" s="1" t="s">
        <v>25</v>
      </c>
      <c r="R789" s="1" t="s">
        <v>12657</v>
      </c>
      <c r="S789" s="1">
        <v>0</v>
      </c>
      <c r="T789" s="1">
        <v>852.61</v>
      </c>
      <c r="U789" s="1">
        <v>681.66</v>
      </c>
      <c r="V789" s="1">
        <v>681.66</v>
      </c>
      <c r="W789" s="1">
        <v>681.66</v>
      </c>
      <c r="X789" s="1">
        <v>681.66</v>
      </c>
    </row>
    <row r="790" spans="1:25">
      <c r="A790" s="1" t="s">
        <v>4479</v>
      </c>
      <c r="B790" s="1" t="s">
        <v>4480</v>
      </c>
      <c r="C790" s="1" t="s">
        <v>4482</v>
      </c>
      <c r="D790" s="1" t="str">
        <f t="shared" si="24"/>
        <v>53036 POGGIBONSI (SI)</v>
      </c>
      <c r="E790" s="1">
        <v>53036</v>
      </c>
      <c r="F790" s="1" t="s">
        <v>4476</v>
      </c>
      <c r="G790" s="1" t="s">
        <v>12713</v>
      </c>
      <c r="H790" s="1" t="s">
        <v>12714</v>
      </c>
      <c r="I790" s="1">
        <v>110210523</v>
      </c>
      <c r="J790" s="5" t="str">
        <f t="shared" si="25"/>
        <v>0110210523</v>
      </c>
      <c r="K790" s="1" t="s">
        <v>12699</v>
      </c>
      <c r="L790" s="1" t="s">
        <v>12677</v>
      </c>
      <c r="M790" s="1" t="s">
        <v>4481</v>
      </c>
      <c r="N790" s="1" t="s">
        <v>4483</v>
      </c>
      <c r="P790" s="1" t="s">
        <v>4484</v>
      </c>
      <c r="Q790" s="1" t="s">
        <v>25</v>
      </c>
      <c r="R790" s="1" t="s">
        <v>12657</v>
      </c>
      <c r="S790" s="1">
        <v>0</v>
      </c>
      <c r="T790" s="3">
        <v>7499.91</v>
      </c>
      <c r="U790" s="1">
        <v>0</v>
      </c>
      <c r="V790" s="1">
        <v>0</v>
      </c>
      <c r="W790" s="1">
        <v>0</v>
      </c>
      <c r="X790" s="1">
        <v>0</v>
      </c>
    </row>
    <row r="791" spans="1:25">
      <c r="A791" s="1" t="s">
        <v>4485</v>
      </c>
      <c r="B791" s="1" t="s">
        <v>4276</v>
      </c>
      <c r="C791" s="1" t="s">
        <v>4487</v>
      </c>
      <c r="D791" s="1" t="str">
        <f t="shared" si="24"/>
        <v>20155 MILANO (MI)</v>
      </c>
      <c r="E791" s="1">
        <v>20155</v>
      </c>
      <c r="F791" s="1" t="s">
        <v>103</v>
      </c>
      <c r="G791" s="1" t="s">
        <v>12655</v>
      </c>
      <c r="H791" s="1" t="s">
        <v>12666</v>
      </c>
      <c r="I791" s="1">
        <v>3818870150</v>
      </c>
      <c r="J791" s="5" t="str">
        <f t="shared" si="25"/>
        <v>03818870150</v>
      </c>
      <c r="K791" s="1" t="s">
        <v>12660</v>
      </c>
      <c r="L791" s="1" t="s">
        <v>12661</v>
      </c>
      <c r="M791" s="1" t="s">
        <v>4486</v>
      </c>
      <c r="N791" s="1" t="s">
        <v>4279</v>
      </c>
      <c r="P791" s="1" t="s">
        <v>4280</v>
      </c>
      <c r="Q791" s="1" t="s">
        <v>25</v>
      </c>
      <c r="R791" s="1" t="s">
        <v>12657</v>
      </c>
      <c r="S791" s="1">
        <v>0</v>
      </c>
      <c r="T791" s="1">
        <v>-761.63</v>
      </c>
      <c r="U791" s="1">
        <v>0</v>
      </c>
      <c r="V791" s="1">
        <v>0</v>
      </c>
      <c r="W791" s="3">
        <v>2415.36</v>
      </c>
      <c r="X791" s="1">
        <v>0</v>
      </c>
    </row>
    <row r="792" spans="1:25">
      <c r="A792" s="1" t="s">
        <v>4488</v>
      </c>
      <c r="B792" s="1" t="s">
        <v>4489</v>
      </c>
      <c r="C792" s="1" t="s">
        <v>4491</v>
      </c>
      <c r="D792" s="1" t="str">
        <f t="shared" si="24"/>
        <v>29122 PIACENZA (PC)</v>
      </c>
      <c r="E792" s="1">
        <v>29122</v>
      </c>
      <c r="F792" s="1" t="s">
        <v>1369</v>
      </c>
      <c r="G792" s="1" t="s">
        <v>12726</v>
      </c>
      <c r="H792" s="1" t="s">
        <v>12727</v>
      </c>
      <c r="I792" s="1">
        <v>1449460334</v>
      </c>
      <c r="J792" s="5" t="str">
        <f t="shared" si="25"/>
        <v>01449460334</v>
      </c>
      <c r="K792" s="1" t="s">
        <v>12660</v>
      </c>
      <c r="L792" s="1" t="s">
        <v>12677</v>
      </c>
      <c r="M792" s="1" t="s">
        <v>4490</v>
      </c>
      <c r="N792" s="1" t="s">
        <v>4492</v>
      </c>
      <c r="P792" s="1" t="s">
        <v>4493</v>
      </c>
      <c r="Q792" s="1" t="s">
        <v>25</v>
      </c>
      <c r="R792" s="1" t="s">
        <v>12657</v>
      </c>
      <c r="S792" s="1">
        <v>0</v>
      </c>
      <c r="T792" s="3">
        <v>15610.48</v>
      </c>
      <c r="U792" s="1">
        <v>0</v>
      </c>
      <c r="V792" s="1">
        <v>0</v>
      </c>
      <c r="W792" s="1">
        <v>0</v>
      </c>
      <c r="X792" s="1">
        <v>0</v>
      </c>
    </row>
    <row r="793" spans="1:25">
      <c r="A793" s="1" t="s">
        <v>4494</v>
      </c>
      <c r="B793" s="1" t="s">
        <v>4495</v>
      </c>
      <c r="C793" s="1" t="s">
        <v>4497</v>
      </c>
      <c r="D793" s="1" t="str">
        <f t="shared" si="24"/>
        <v>29100 PIACENZA (PC)</v>
      </c>
      <c r="E793" s="1">
        <v>29100</v>
      </c>
      <c r="F793" s="1" t="s">
        <v>1369</v>
      </c>
      <c r="G793" s="1" t="s">
        <v>12726</v>
      </c>
      <c r="H793" s="1" t="s">
        <v>12727</v>
      </c>
      <c r="I793" s="1">
        <v>1086220330</v>
      </c>
      <c r="J793" s="5" t="str">
        <f t="shared" si="25"/>
        <v>01086220330</v>
      </c>
      <c r="K793" s="1" t="s">
        <v>12660</v>
      </c>
      <c r="L793" s="1" t="s">
        <v>12677</v>
      </c>
      <c r="M793" s="1" t="s">
        <v>4496</v>
      </c>
      <c r="N793" s="1" t="s">
        <v>4498</v>
      </c>
      <c r="P793" s="1" t="s">
        <v>12818</v>
      </c>
      <c r="Q793" s="1" t="s">
        <v>25</v>
      </c>
      <c r="R793" s="1" t="s">
        <v>12657</v>
      </c>
      <c r="S793" s="1">
        <v>0</v>
      </c>
      <c r="T793" s="3">
        <v>7818.82</v>
      </c>
      <c r="U793" s="1">
        <v>0</v>
      </c>
      <c r="V793" s="1">
        <v>0</v>
      </c>
      <c r="W793" s="1">
        <v>0</v>
      </c>
      <c r="X793" s="1">
        <v>0</v>
      </c>
    </row>
    <row r="794" spans="1:25">
      <c r="A794" s="1" t="s">
        <v>4499</v>
      </c>
      <c r="B794" s="1" t="s">
        <v>4500</v>
      </c>
      <c r="C794" s="1" t="s">
        <v>4502</v>
      </c>
      <c r="D794" s="1" t="str">
        <f t="shared" si="24"/>
        <v>83100 AVELLINO (AV)</v>
      </c>
      <c r="E794" s="1">
        <v>83100</v>
      </c>
      <c r="F794" s="1" t="s">
        <v>4503</v>
      </c>
      <c r="G794" s="1" t="s">
        <v>12782</v>
      </c>
      <c r="H794" s="1" t="s">
        <v>12783</v>
      </c>
      <c r="I794" s="1">
        <v>2031300649</v>
      </c>
      <c r="J794" s="5" t="str">
        <f t="shared" si="25"/>
        <v>02031300649</v>
      </c>
      <c r="K794" s="1" t="s">
        <v>12699</v>
      </c>
      <c r="L794" s="1" t="s">
        <v>12677</v>
      </c>
      <c r="M794" s="1" t="s">
        <v>4501</v>
      </c>
      <c r="N794" s="1" t="s">
        <v>4504</v>
      </c>
      <c r="P794" s="1" t="s">
        <v>4505</v>
      </c>
      <c r="Q794" s="1" t="s">
        <v>25</v>
      </c>
      <c r="R794" s="1" t="s">
        <v>12657</v>
      </c>
      <c r="S794" s="1">
        <v>0</v>
      </c>
      <c r="T794" s="1">
        <v>796.04</v>
      </c>
      <c r="U794" s="1">
        <v>0</v>
      </c>
      <c r="V794" s="1">
        <v>0</v>
      </c>
      <c r="W794" s="1">
        <v>0</v>
      </c>
      <c r="X794" s="1">
        <v>0</v>
      </c>
    </row>
    <row r="795" spans="1:25">
      <c r="A795" s="1" t="s">
        <v>4506</v>
      </c>
      <c r="B795" s="1" t="s">
        <v>4507</v>
      </c>
      <c r="C795" s="1" t="s">
        <v>4509</v>
      </c>
      <c r="D795" s="1" t="str">
        <f t="shared" si="24"/>
        <v>02-820 WARSZAWA ()</v>
      </c>
      <c r="E795" s="1" t="s">
        <v>4510</v>
      </c>
      <c r="F795" s="1" t="s">
        <v>24</v>
      </c>
      <c r="H795" s="1" t="s">
        <v>12656</v>
      </c>
      <c r="I795" s="1" t="s">
        <v>11608</v>
      </c>
      <c r="J795" s="5" t="str">
        <f t="shared" si="25"/>
        <v>0PL9512008475</v>
      </c>
      <c r="K795" s="1" t="s">
        <v>28</v>
      </c>
      <c r="L795" s="1" t="s">
        <v>1830</v>
      </c>
      <c r="M795" s="1" t="s">
        <v>4508</v>
      </c>
      <c r="Q795" s="1" t="s">
        <v>25</v>
      </c>
      <c r="R795" s="1" t="s">
        <v>12657</v>
      </c>
      <c r="S795" s="1">
        <v>0</v>
      </c>
      <c r="T795" s="3">
        <v>8319.6</v>
      </c>
      <c r="U795" s="1">
        <v>0</v>
      </c>
      <c r="V795" s="1">
        <v>0</v>
      </c>
      <c r="W795" s="1">
        <v>0</v>
      </c>
      <c r="X795" s="1">
        <v>0</v>
      </c>
    </row>
    <row r="796" spans="1:25">
      <c r="A796" s="1" t="s">
        <v>4511</v>
      </c>
      <c r="B796" s="1" t="s">
        <v>4507</v>
      </c>
      <c r="C796" s="1" t="s">
        <v>4513</v>
      </c>
      <c r="D796" s="1" t="str">
        <f t="shared" si="24"/>
        <v>07-300 OSTROW MAZOWIECKA ()</v>
      </c>
      <c r="E796" s="1" t="s">
        <v>4514</v>
      </c>
      <c r="F796" s="1" t="s">
        <v>4515</v>
      </c>
      <c r="H796" s="1" t="s">
        <v>12656</v>
      </c>
      <c r="I796" s="1" t="s">
        <v>11608</v>
      </c>
      <c r="J796" s="5" t="str">
        <f t="shared" si="25"/>
        <v>0PL9512008475</v>
      </c>
      <c r="K796" s="1" t="s">
        <v>28</v>
      </c>
      <c r="L796" s="1" t="s">
        <v>1830</v>
      </c>
      <c r="M796" s="1" t="s">
        <v>4512</v>
      </c>
      <c r="Q796" s="1" t="s">
        <v>25</v>
      </c>
      <c r="R796" s="1" t="s">
        <v>12657</v>
      </c>
      <c r="S796" s="1">
        <v>0</v>
      </c>
      <c r="T796" s="1">
        <v>0</v>
      </c>
      <c r="U796" s="1">
        <v>0</v>
      </c>
      <c r="V796" s="1">
        <v>0</v>
      </c>
      <c r="W796" s="1">
        <v>0</v>
      </c>
      <c r="X796" s="1">
        <v>0</v>
      </c>
    </row>
    <row r="797" spans="1:25">
      <c r="A797" s="1" t="s">
        <v>4516</v>
      </c>
      <c r="B797" s="1" t="s">
        <v>4517</v>
      </c>
      <c r="C797" s="1" t="s">
        <v>4519</v>
      </c>
      <c r="D797" s="1" t="str">
        <f t="shared" si="24"/>
        <v>28100 NOVARA (NO)</v>
      </c>
      <c r="E797" s="1">
        <v>28100</v>
      </c>
      <c r="F797" s="1" t="s">
        <v>1627</v>
      </c>
      <c r="G797" s="1" t="s">
        <v>12683</v>
      </c>
      <c r="H797" s="1" t="s">
        <v>12659</v>
      </c>
      <c r="I797" s="1">
        <v>1121390031</v>
      </c>
      <c r="J797" s="5" t="str">
        <f t="shared" si="25"/>
        <v>01121390031</v>
      </c>
      <c r="K797" s="1" t="s">
        <v>12660</v>
      </c>
      <c r="L797" s="1" t="s">
        <v>12661</v>
      </c>
      <c r="M797" s="1" t="s">
        <v>4518</v>
      </c>
      <c r="N797" s="1" t="s">
        <v>4520</v>
      </c>
      <c r="P797" s="1" t="s">
        <v>4521</v>
      </c>
      <c r="Q797" s="1" t="s">
        <v>25</v>
      </c>
      <c r="R797" s="1" t="s">
        <v>12657</v>
      </c>
      <c r="S797" s="1">
        <v>0</v>
      </c>
      <c r="T797" s="3">
        <v>287994.62</v>
      </c>
      <c r="U797" s="1">
        <v>143.9</v>
      </c>
      <c r="V797" s="1">
        <v>143.9</v>
      </c>
      <c r="W797" s="1">
        <v>143.9</v>
      </c>
      <c r="X797" s="1">
        <v>143.9</v>
      </c>
    </row>
    <row r="798" spans="1:25">
      <c r="A798" s="1" t="s">
        <v>4522</v>
      </c>
      <c r="B798" s="1" t="s">
        <v>1391</v>
      </c>
      <c r="C798" s="1" t="s">
        <v>4524</v>
      </c>
      <c r="D798" s="1" t="str">
        <f t="shared" si="24"/>
        <v>22073 FINO MORNASCO (CO)</v>
      </c>
      <c r="E798" s="1">
        <v>22073</v>
      </c>
      <c r="F798" s="1" t="s">
        <v>1394</v>
      </c>
      <c r="G798" s="1" t="s">
        <v>12658</v>
      </c>
      <c r="H798" s="1" t="s">
        <v>12659</v>
      </c>
      <c r="I798" s="1">
        <v>2888410798</v>
      </c>
      <c r="J798" s="5" t="str">
        <f t="shared" si="25"/>
        <v>02888410798</v>
      </c>
      <c r="K798" s="1" t="s">
        <v>28</v>
      </c>
      <c r="L798" s="1" t="s">
        <v>45</v>
      </c>
      <c r="M798" s="1" t="s">
        <v>4523</v>
      </c>
      <c r="N798" s="1" t="s">
        <v>4525</v>
      </c>
      <c r="Q798" s="1" t="s">
        <v>25</v>
      </c>
      <c r="R798" s="1" t="s">
        <v>12657</v>
      </c>
      <c r="S798" s="1">
        <v>0</v>
      </c>
      <c r="T798" s="1">
        <v>0</v>
      </c>
      <c r="U798" s="1">
        <v>0</v>
      </c>
      <c r="V798" s="1">
        <v>0</v>
      </c>
      <c r="W798" s="1">
        <v>0</v>
      </c>
      <c r="X798" s="1">
        <v>0</v>
      </c>
      <c r="Y798" s="1">
        <v>227</v>
      </c>
    </row>
    <row r="799" spans="1:25">
      <c r="A799" s="1" t="s">
        <v>4526</v>
      </c>
      <c r="B799" s="1" t="s">
        <v>1958</v>
      </c>
      <c r="C799" s="1" t="s">
        <v>3680</v>
      </c>
      <c r="D799" s="1" t="str">
        <f t="shared" si="24"/>
        <v>35020 MASERA' DI PADOVA (PD)</v>
      </c>
      <c r="E799" s="1">
        <v>35020</v>
      </c>
      <c r="F799" s="1" t="s">
        <v>3681</v>
      </c>
      <c r="G799" s="1" t="s">
        <v>12691</v>
      </c>
      <c r="H799" s="1" t="s">
        <v>12740</v>
      </c>
      <c r="I799" s="1">
        <v>3763910282</v>
      </c>
      <c r="J799" s="5" t="str">
        <f t="shared" si="25"/>
        <v>03763910282</v>
      </c>
      <c r="K799" s="1" t="s">
        <v>28</v>
      </c>
      <c r="L799" s="1" t="s">
        <v>45</v>
      </c>
      <c r="M799" s="1" t="s">
        <v>4527</v>
      </c>
      <c r="Q799" s="1" t="s">
        <v>25</v>
      </c>
      <c r="R799" s="1" t="s">
        <v>12657</v>
      </c>
      <c r="S799" s="1">
        <v>0</v>
      </c>
      <c r="T799" s="1">
        <v>0</v>
      </c>
      <c r="U799" s="1">
        <v>0</v>
      </c>
      <c r="V799" s="1">
        <v>0</v>
      </c>
      <c r="W799" s="1">
        <v>0</v>
      </c>
      <c r="X799" s="1">
        <v>0</v>
      </c>
      <c r="Y799" s="1">
        <v>316</v>
      </c>
    </row>
    <row r="800" spans="1:25">
      <c r="A800" s="1" t="s">
        <v>4528</v>
      </c>
      <c r="B800" s="1" t="s">
        <v>4529</v>
      </c>
      <c r="C800" s="1" t="s">
        <v>174</v>
      </c>
      <c r="D800" s="1" t="str">
        <f t="shared" si="24"/>
        <v>20022 CASTANO PRIMO (MI)</v>
      </c>
      <c r="E800" s="1">
        <v>20022</v>
      </c>
      <c r="F800" s="1" t="s">
        <v>175</v>
      </c>
      <c r="G800" s="1" t="s">
        <v>12655</v>
      </c>
      <c r="H800" s="1" t="s">
        <v>12659</v>
      </c>
      <c r="I800" s="1">
        <v>7594470960</v>
      </c>
      <c r="J800" s="5" t="str">
        <f t="shared" si="25"/>
        <v>07594470960</v>
      </c>
      <c r="K800" s="1" t="s">
        <v>12660</v>
      </c>
      <c r="L800" s="1" t="s">
        <v>12661</v>
      </c>
      <c r="M800" s="1" t="s">
        <v>4530</v>
      </c>
      <c r="N800" s="1" t="s">
        <v>176</v>
      </c>
      <c r="P800" s="1" t="s">
        <v>4531</v>
      </c>
      <c r="Q800" s="1" t="s">
        <v>25</v>
      </c>
      <c r="R800" s="1" t="s">
        <v>12657</v>
      </c>
      <c r="S800" s="1">
        <v>0</v>
      </c>
      <c r="T800" s="3">
        <v>367989.32</v>
      </c>
      <c r="U800" s="1">
        <v>-328.74</v>
      </c>
      <c r="V800" s="1">
        <v>-328.74</v>
      </c>
      <c r="W800" s="1">
        <v>-328.74</v>
      </c>
      <c r="X800" s="1">
        <v>-328.74</v>
      </c>
    </row>
    <row r="801" spans="1:25">
      <c r="A801" s="1" t="s">
        <v>4532</v>
      </c>
      <c r="B801" s="1" t="s">
        <v>4533</v>
      </c>
      <c r="C801" s="1" t="s">
        <v>4535</v>
      </c>
      <c r="D801" s="1" t="str">
        <f t="shared" si="24"/>
        <v>53036 STAGGIA SENESE - POGGIBONSI (SI)</v>
      </c>
      <c r="E801" s="1">
        <v>53036</v>
      </c>
      <c r="F801" s="1" t="s">
        <v>4536</v>
      </c>
      <c r="G801" s="1" t="s">
        <v>12713</v>
      </c>
      <c r="H801" s="1" t="s">
        <v>12714</v>
      </c>
      <c r="I801" s="1">
        <v>1325670527</v>
      </c>
      <c r="J801" s="5" t="str">
        <f t="shared" si="25"/>
        <v>01325670527</v>
      </c>
      <c r="K801" s="1" t="s">
        <v>28</v>
      </c>
      <c r="L801" s="1" t="s">
        <v>45</v>
      </c>
      <c r="M801" s="1" t="s">
        <v>4534</v>
      </c>
      <c r="N801" s="1" t="s">
        <v>4537</v>
      </c>
      <c r="O801" s="1" t="s">
        <v>4538</v>
      </c>
      <c r="P801" s="1" t="s">
        <v>4539</v>
      </c>
      <c r="Q801" s="1" t="s">
        <v>25</v>
      </c>
      <c r="R801" s="1" t="s">
        <v>12657</v>
      </c>
      <c r="S801" s="1">
        <v>0</v>
      </c>
      <c r="T801" s="3">
        <v>11564.97</v>
      </c>
      <c r="U801" s="3">
        <v>6284.3</v>
      </c>
      <c r="V801" s="3">
        <v>6284.3</v>
      </c>
      <c r="W801" s="3">
        <v>6284.3</v>
      </c>
      <c r="X801" s="3">
        <v>6284.3</v>
      </c>
    </row>
    <row r="802" spans="1:25">
      <c r="A802" s="1" t="s">
        <v>4540</v>
      </c>
      <c r="B802" s="1" t="s">
        <v>4533</v>
      </c>
      <c r="C802" s="1" t="s">
        <v>4542</v>
      </c>
      <c r="D802" s="1" t="str">
        <f t="shared" si="24"/>
        <v>50021 BARBERINO VAL D'ELSA (FI)</v>
      </c>
      <c r="E802" s="1">
        <v>50021</v>
      </c>
      <c r="F802" s="1" t="s">
        <v>4543</v>
      </c>
      <c r="G802" s="1" t="s">
        <v>12774</v>
      </c>
      <c r="H802" s="1" t="s">
        <v>12714</v>
      </c>
      <c r="I802" s="1">
        <v>1325670527</v>
      </c>
      <c r="J802" s="5" t="str">
        <f t="shared" si="25"/>
        <v>01325670527</v>
      </c>
      <c r="K802" s="1" t="s">
        <v>28</v>
      </c>
      <c r="L802" s="1" t="s">
        <v>45</v>
      </c>
      <c r="M802" s="1" t="s">
        <v>4541</v>
      </c>
      <c r="N802" s="1" t="s">
        <v>4544</v>
      </c>
      <c r="Q802" s="1" t="s">
        <v>25</v>
      </c>
      <c r="R802" s="1" t="s">
        <v>12657</v>
      </c>
      <c r="S802" s="1">
        <v>0</v>
      </c>
      <c r="T802" s="1">
        <v>0</v>
      </c>
      <c r="U802" s="1">
        <v>0</v>
      </c>
      <c r="V802" s="1">
        <v>0</v>
      </c>
      <c r="W802" s="1">
        <v>0</v>
      </c>
      <c r="X802" s="1">
        <v>0</v>
      </c>
    </row>
    <row r="803" spans="1:25">
      <c r="A803" s="1" t="s">
        <v>4545</v>
      </c>
      <c r="B803" s="1" t="s">
        <v>4546</v>
      </c>
      <c r="C803" s="1" t="s">
        <v>4548</v>
      </c>
      <c r="D803" s="1" t="str">
        <f t="shared" si="24"/>
        <v>10139 TORINO (TO)</v>
      </c>
      <c r="E803" s="1">
        <v>10139</v>
      </c>
      <c r="F803" s="1" t="s">
        <v>467</v>
      </c>
      <c r="G803" s="1" t="s">
        <v>12693</v>
      </c>
      <c r="H803" s="1" t="s">
        <v>12735</v>
      </c>
      <c r="I803" s="1">
        <v>1569200205</v>
      </c>
      <c r="J803" s="5" t="str">
        <f t="shared" si="25"/>
        <v>01569200205</v>
      </c>
      <c r="K803" s="1" t="s">
        <v>28</v>
      </c>
      <c r="L803" s="1" t="s">
        <v>45</v>
      </c>
      <c r="M803" s="1" t="s">
        <v>4547</v>
      </c>
      <c r="N803" s="1" t="s">
        <v>4549</v>
      </c>
      <c r="P803" s="1" t="s">
        <v>4550</v>
      </c>
      <c r="Q803" s="1" t="s">
        <v>25</v>
      </c>
      <c r="R803" s="1" t="s">
        <v>12657</v>
      </c>
      <c r="S803" s="1">
        <v>0</v>
      </c>
      <c r="T803" s="1">
        <v>0</v>
      </c>
      <c r="U803" s="1">
        <v>0</v>
      </c>
      <c r="V803" s="1">
        <v>0</v>
      </c>
      <c r="W803" s="1">
        <v>0</v>
      </c>
      <c r="X803" s="1">
        <v>0</v>
      </c>
    </row>
    <row r="804" spans="1:25">
      <c r="A804" s="1" t="s">
        <v>4551</v>
      </c>
      <c r="B804" s="1" t="s">
        <v>4552</v>
      </c>
      <c r="C804" s="1" t="s">
        <v>4554</v>
      </c>
      <c r="D804" s="1" t="str">
        <f t="shared" si="24"/>
        <v>27029 VIGEVANO (PV)</v>
      </c>
      <c r="E804" s="1">
        <v>27029</v>
      </c>
      <c r="F804" s="1" t="s">
        <v>524</v>
      </c>
      <c r="G804" s="1" t="s">
        <v>12681</v>
      </c>
      <c r="H804" s="1" t="s">
        <v>12659</v>
      </c>
      <c r="I804" s="1">
        <v>1624300180</v>
      </c>
      <c r="J804" s="5" t="str">
        <f t="shared" si="25"/>
        <v>01624300180</v>
      </c>
      <c r="K804" s="1" t="s">
        <v>28</v>
      </c>
      <c r="L804" s="1" t="s">
        <v>45</v>
      </c>
      <c r="M804" s="1" t="s">
        <v>4553</v>
      </c>
      <c r="N804" s="1" t="s">
        <v>4555</v>
      </c>
      <c r="P804" s="1" t="s">
        <v>4556</v>
      </c>
      <c r="Q804" s="1" t="s">
        <v>25</v>
      </c>
      <c r="R804" s="1" t="s">
        <v>12657</v>
      </c>
      <c r="S804" s="1">
        <v>0</v>
      </c>
      <c r="T804" s="1">
        <v>0</v>
      </c>
      <c r="U804" s="1">
        <v>0</v>
      </c>
      <c r="V804" s="1">
        <v>0</v>
      </c>
      <c r="W804" s="1">
        <v>0</v>
      </c>
      <c r="X804" s="1">
        <v>0</v>
      </c>
    </row>
    <row r="805" spans="1:25">
      <c r="A805" s="1" t="s">
        <v>4557</v>
      </c>
      <c r="B805" s="1" t="s">
        <v>4558</v>
      </c>
      <c r="C805" s="1" t="s">
        <v>4560</v>
      </c>
      <c r="D805" s="1" t="str">
        <f t="shared" si="24"/>
        <v>57121 LIVORNO (LI)</v>
      </c>
      <c r="E805" s="1">
        <v>57121</v>
      </c>
      <c r="F805" s="1" t="s">
        <v>2718</v>
      </c>
      <c r="G805" s="1" t="s">
        <v>12775</v>
      </c>
      <c r="H805" s="1" t="s">
        <v>12714</v>
      </c>
      <c r="I805" s="1">
        <v>131740490</v>
      </c>
      <c r="J805" s="5" t="str">
        <f t="shared" si="25"/>
        <v>0131740490</v>
      </c>
      <c r="K805" s="1" t="s">
        <v>28</v>
      </c>
      <c r="L805" s="1" t="s">
        <v>29</v>
      </c>
      <c r="M805" s="1" t="s">
        <v>4559</v>
      </c>
      <c r="N805" s="1" t="s">
        <v>4561</v>
      </c>
      <c r="P805" s="1" t="s">
        <v>4562</v>
      </c>
      <c r="Q805" s="1" t="s">
        <v>25</v>
      </c>
      <c r="R805" s="1" t="s">
        <v>12657</v>
      </c>
      <c r="S805" s="1">
        <v>0</v>
      </c>
      <c r="T805" s="3">
        <v>8023.26</v>
      </c>
      <c r="U805" s="1">
        <v>0</v>
      </c>
      <c r="V805" s="1">
        <v>0</v>
      </c>
      <c r="W805" s="1">
        <v>0</v>
      </c>
      <c r="X805" s="1">
        <v>0</v>
      </c>
    </row>
    <row r="806" spans="1:25">
      <c r="A806" s="1" t="s">
        <v>4563</v>
      </c>
      <c r="B806" s="1" t="s">
        <v>4564</v>
      </c>
      <c r="C806" s="1" t="s">
        <v>4566</v>
      </c>
      <c r="D806" s="1" t="str">
        <f t="shared" si="24"/>
        <v>50144 FIRENZE (FI)</v>
      </c>
      <c r="E806" s="1">
        <v>50144</v>
      </c>
      <c r="F806" s="1" t="s">
        <v>3062</v>
      </c>
      <c r="G806" s="1" t="s">
        <v>12774</v>
      </c>
      <c r="H806" s="1" t="s">
        <v>12705</v>
      </c>
      <c r="I806" s="1">
        <v>3411470481</v>
      </c>
      <c r="J806" s="5" t="str">
        <f t="shared" si="25"/>
        <v>03411470481</v>
      </c>
      <c r="K806" s="1" t="s">
        <v>12699</v>
      </c>
      <c r="L806" s="1" t="s">
        <v>12677</v>
      </c>
      <c r="M806" s="1" t="s">
        <v>4565</v>
      </c>
      <c r="N806" s="1" t="s">
        <v>4567</v>
      </c>
      <c r="P806" s="1" t="s">
        <v>4568</v>
      </c>
      <c r="Q806" s="1" t="s">
        <v>25</v>
      </c>
      <c r="R806" s="1" t="s">
        <v>12657</v>
      </c>
      <c r="S806" s="1">
        <v>0</v>
      </c>
      <c r="T806" s="3">
        <v>1711.14</v>
      </c>
      <c r="U806" s="1">
        <v>0</v>
      </c>
      <c r="V806" s="1">
        <v>0</v>
      </c>
      <c r="W806" s="1">
        <v>0</v>
      </c>
      <c r="X806" s="1">
        <v>0</v>
      </c>
    </row>
    <row r="807" spans="1:25">
      <c r="A807" s="1" t="s">
        <v>4569</v>
      </c>
      <c r="B807" s="1" t="s">
        <v>4570</v>
      </c>
      <c r="C807" s="1" t="s">
        <v>4572</v>
      </c>
      <c r="D807" s="1" t="str">
        <f t="shared" si="24"/>
        <v>59100 PRATO (PO)</v>
      </c>
      <c r="E807" s="1">
        <v>59100</v>
      </c>
      <c r="F807" s="1" t="s">
        <v>988</v>
      </c>
      <c r="G807" s="1" t="s">
        <v>12715</v>
      </c>
      <c r="H807" s="1" t="s">
        <v>12705</v>
      </c>
      <c r="I807" s="1">
        <v>66580978</v>
      </c>
      <c r="J807" s="5" t="str">
        <f t="shared" si="25"/>
        <v>066580978</v>
      </c>
      <c r="K807" s="1" t="s">
        <v>12699</v>
      </c>
      <c r="L807" s="1" t="s">
        <v>12677</v>
      </c>
      <c r="M807" s="1" t="s">
        <v>4571</v>
      </c>
      <c r="N807" s="1" t="s">
        <v>4573</v>
      </c>
      <c r="P807" s="1" t="s">
        <v>4574</v>
      </c>
      <c r="Q807" s="1" t="s">
        <v>25</v>
      </c>
      <c r="R807" s="1" t="s">
        <v>12657</v>
      </c>
      <c r="S807" s="1">
        <v>0</v>
      </c>
      <c r="T807" s="3">
        <v>36718.29</v>
      </c>
      <c r="U807" s="1">
        <v>0</v>
      </c>
      <c r="V807" s="1">
        <v>0</v>
      </c>
      <c r="W807" s="1">
        <v>0</v>
      </c>
      <c r="X807" s="1">
        <v>0</v>
      </c>
    </row>
    <row r="808" spans="1:25">
      <c r="A808" s="1" t="s">
        <v>4575</v>
      </c>
      <c r="B808" s="1" t="s">
        <v>4576</v>
      </c>
      <c r="C808" s="1" t="s">
        <v>4578</v>
      </c>
      <c r="D808" s="1" t="str">
        <f t="shared" si="24"/>
        <v>29011 BORGONOVO VAL TIDONE (PC)</v>
      </c>
      <c r="E808" s="1">
        <v>29011</v>
      </c>
      <c r="F808" s="1" t="s">
        <v>4579</v>
      </c>
      <c r="G808" s="1" t="s">
        <v>12726</v>
      </c>
      <c r="H808" s="1" t="s">
        <v>12727</v>
      </c>
      <c r="I808" s="1">
        <v>66990334</v>
      </c>
      <c r="J808" s="5" t="str">
        <f t="shared" si="25"/>
        <v>066990334</v>
      </c>
      <c r="K808" s="1" t="s">
        <v>28</v>
      </c>
      <c r="L808" s="1" t="s">
        <v>45</v>
      </c>
      <c r="M808" s="1" t="s">
        <v>4577</v>
      </c>
      <c r="N808" s="1" t="s">
        <v>4580</v>
      </c>
      <c r="P808" s="1" t="s">
        <v>4581</v>
      </c>
      <c r="Q808" s="1" t="s">
        <v>25</v>
      </c>
      <c r="R808" s="1" t="s">
        <v>12657</v>
      </c>
      <c r="S808" s="1">
        <v>0</v>
      </c>
      <c r="T808" s="1">
        <v>0</v>
      </c>
      <c r="U808" s="1">
        <v>0</v>
      </c>
      <c r="V808" s="1">
        <v>0</v>
      </c>
      <c r="W808" s="1">
        <v>0</v>
      </c>
      <c r="X808" s="1">
        <v>0</v>
      </c>
    </row>
    <row r="809" spans="1:25">
      <c r="A809" s="1" t="s">
        <v>4582</v>
      </c>
      <c r="B809" s="1" t="s">
        <v>3780</v>
      </c>
      <c r="C809" s="1" t="s">
        <v>3787</v>
      </c>
      <c r="D809" s="1" t="str">
        <f t="shared" si="24"/>
        <v>36071 ARZIGNANO (VI)</v>
      </c>
      <c r="E809" s="1">
        <v>36071</v>
      </c>
      <c r="F809" s="1" t="s">
        <v>2070</v>
      </c>
      <c r="G809" s="1" t="s">
        <v>12741</v>
      </c>
      <c r="H809" s="1" t="s">
        <v>12656</v>
      </c>
      <c r="I809" s="1">
        <v>3107840245</v>
      </c>
      <c r="J809" s="5" t="str">
        <f t="shared" si="25"/>
        <v>03107840245</v>
      </c>
      <c r="K809" s="1" t="s">
        <v>28</v>
      </c>
      <c r="L809" s="1" t="s">
        <v>45</v>
      </c>
      <c r="M809" s="1" t="s">
        <v>4583</v>
      </c>
      <c r="N809" s="1" t="s">
        <v>4584</v>
      </c>
      <c r="P809" s="1" t="s">
        <v>4585</v>
      </c>
      <c r="Q809" s="1" t="s">
        <v>25</v>
      </c>
      <c r="R809" s="1" t="s">
        <v>12657</v>
      </c>
      <c r="S809" s="1">
        <v>0</v>
      </c>
      <c r="T809" s="1">
        <v>0</v>
      </c>
      <c r="U809" s="1">
        <v>0</v>
      </c>
      <c r="V809" s="1">
        <v>0</v>
      </c>
      <c r="W809" s="1">
        <v>0</v>
      </c>
      <c r="X809" s="1">
        <v>0</v>
      </c>
    </row>
    <row r="810" spans="1:25">
      <c r="A810" s="1" t="s">
        <v>4586</v>
      </c>
      <c r="B810" s="1" t="s">
        <v>4587</v>
      </c>
      <c r="C810" s="1" t="s">
        <v>4589</v>
      </c>
      <c r="D810" s="1" t="str">
        <f t="shared" si="24"/>
        <v>64100 TERAMO (TE)</v>
      </c>
      <c r="E810" s="1">
        <v>64100</v>
      </c>
      <c r="F810" s="1" t="s">
        <v>4590</v>
      </c>
      <c r="G810" s="1" t="s">
        <v>12703</v>
      </c>
      <c r="H810" s="1" t="s">
        <v>12656</v>
      </c>
      <c r="I810" s="1">
        <v>1522470671</v>
      </c>
      <c r="J810" s="5" t="str">
        <f t="shared" si="25"/>
        <v>01522470671</v>
      </c>
      <c r="K810" s="1" t="s">
        <v>28</v>
      </c>
      <c r="L810" s="1" t="s">
        <v>395</v>
      </c>
      <c r="M810" s="1" t="s">
        <v>4588</v>
      </c>
      <c r="N810" s="1" t="s">
        <v>4591</v>
      </c>
      <c r="P810" s="1" t="s">
        <v>4592</v>
      </c>
      <c r="Q810" s="1" t="s">
        <v>25</v>
      </c>
      <c r="R810" s="1" t="s">
        <v>12657</v>
      </c>
      <c r="S810" s="1">
        <v>0</v>
      </c>
      <c r="T810" s="3">
        <v>1972.04</v>
      </c>
      <c r="U810" s="1">
        <v>0</v>
      </c>
      <c r="V810" s="1">
        <v>0</v>
      </c>
      <c r="W810" s="1">
        <v>0</v>
      </c>
      <c r="X810" s="1">
        <v>0</v>
      </c>
    </row>
    <row r="811" spans="1:25">
      <c r="A811" s="1" t="s">
        <v>4593</v>
      </c>
      <c r="B811" s="1" t="s">
        <v>4587</v>
      </c>
      <c r="C811" s="1" t="s">
        <v>4595</v>
      </c>
      <c r="D811" s="1" t="str">
        <f t="shared" si="24"/>
        <v>64021 COLLARENESCO GIULIANOVA (TE)</v>
      </c>
      <c r="E811" s="1">
        <v>64021</v>
      </c>
      <c r="F811" s="1" t="s">
        <v>4596</v>
      </c>
      <c r="G811" s="1" t="s">
        <v>12703</v>
      </c>
      <c r="H811" s="1" t="s">
        <v>12656</v>
      </c>
      <c r="I811" s="1">
        <v>1522470671</v>
      </c>
      <c r="J811" s="5" t="str">
        <f t="shared" si="25"/>
        <v>01522470671</v>
      </c>
      <c r="K811" s="1" t="s">
        <v>28</v>
      </c>
      <c r="L811" s="1" t="s">
        <v>395</v>
      </c>
      <c r="M811" s="1" t="s">
        <v>4594</v>
      </c>
      <c r="N811" s="1" t="s">
        <v>4597</v>
      </c>
      <c r="P811" s="1" t="s">
        <v>4592</v>
      </c>
      <c r="Q811" s="1" t="s">
        <v>25</v>
      </c>
      <c r="R811" s="1" t="s">
        <v>12657</v>
      </c>
      <c r="S811" s="1">
        <v>0</v>
      </c>
      <c r="T811" s="1">
        <v>0</v>
      </c>
      <c r="U811" s="1">
        <v>0</v>
      </c>
      <c r="V811" s="1">
        <v>0</v>
      </c>
      <c r="W811" s="1">
        <v>0</v>
      </c>
      <c r="X811" s="1">
        <v>0</v>
      </c>
    </row>
    <row r="812" spans="1:25">
      <c r="A812" s="1" t="s">
        <v>4598</v>
      </c>
      <c r="B812" s="1" t="s">
        <v>2260</v>
      </c>
      <c r="C812" s="1" t="s">
        <v>3720</v>
      </c>
      <c r="D812" s="1" t="str">
        <f t="shared" si="24"/>
        <v>123 ROMA (RM)</v>
      </c>
      <c r="E812" s="1">
        <v>123</v>
      </c>
      <c r="F812" s="1" t="s">
        <v>912</v>
      </c>
      <c r="G812" s="1" t="s">
        <v>12712</v>
      </c>
      <c r="H812" s="1" t="s">
        <v>12656</v>
      </c>
      <c r="I812" s="1">
        <v>3687620405</v>
      </c>
      <c r="J812" s="5" t="str">
        <f t="shared" si="25"/>
        <v>03687620405</v>
      </c>
      <c r="K812" s="1" t="s">
        <v>28</v>
      </c>
      <c r="L812" s="1" t="s">
        <v>45</v>
      </c>
      <c r="M812" s="1" t="s">
        <v>4599</v>
      </c>
      <c r="N812" s="1" t="s">
        <v>4600</v>
      </c>
      <c r="Q812" s="1" t="s">
        <v>25</v>
      </c>
      <c r="R812" s="1" t="s">
        <v>12657</v>
      </c>
      <c r="S812" s="1">
        <v>0</v>
      </c>
      <c r="T812" s="1">
        <v>0</v>
      </c>
      <c r="U812" s="1">
        <v>0</v>
      </c>
      <c r="V812" s="1">
        <v>0</v>
      </c>
      <c r="W812" s="1">
        <v>0</v>
      </c>
      <c r="X812" s="1">
        <v>0</v>
      </c>
      <c r="Y812" s="1">
        <v>366</v>
      </c>
    </row>
    <row r="813" spans="1:25">
      <c r="A813" s="1" t="s">
        <v>4601</v>
      </c>
      <c r="B813" s="1" t="s">
        <v>4602</v>
      </c>
      <c r="C813" s="1" t="s">
        <v>4604</v>
      </c>
      <c r="D813" s="1" t="str">
        <f t="shared" si="24"/>
        <v>26866 SANT'ANGELO LODIGIANO (LO)</v>
      </c>
      <c r="E813" s="1">
        <v>26866</v>
      </c>
      <c r="F813" s="1" t="s">
        <v>307</v>
      </c>
      <c r="G813" s="1" t="s">
        <v>12688</v>
      </c>
      <c r="H813" s="1" t="s">
        <v>12659</v>
      </c>
      <c r="I813" s="1">
        <v>1534390156</v>
      </c>
      <c r="J813" s="5" t="str">
        <f t="shared" si="25"/>
        <v>01534390156</v>
      </c>
      <c r="K813" s="1" t="s">
        <v>28</v>
      </c>
      <c r="L813" s="1" t="s">
        <v>29</v>
      </c>
      <c r="M813" s="1" t="s">
        <v>4603</v>
      </c>
      <c r="N813" s="1" t="s">
        <v>4605</v>
      </c>
      <c r="P813" s="1" t="s">
        <v>4606</v>
      </c>
      <c r="Q813" s="1" t="s">
        <v>25</v>
      </c>
      <c r="R813" s="1" t="s">
        <v>12657</v>
      </c>
      <c r="S813" s="1">
        <v>0</v>
      </c>
      <c r="T813" s="3">
        <v>34612.910000000003</v>
      </c>
      <c r="U813" s="1">
        <v>0</v>
      </c>
      <c r="V813" s="1">
        <v>0</v>
      </c>
      <c r="W813" s="1">
        <v>0</v>
      </c>
      <c r="X813" s="1">
        <v>0</v>
      </c>
    </row>
    <row r="814" spans="1:25">
      <c r="A814" s="1" t="s">
        <v>4607</v>
      </c>
      <c r="B814" s="1" t="s">
        <v>4608</v>
      </c>
      <c r="C814" s="1" t="s">
        <v>4610</v>
      </c>
      <c r="D814" s="1" t="str">
        <f t="shared" si="24"/>
        <v>15100 ALESSANDRIA (AL)</v>
      </c>
      <c r="E814" s="1">
        <v>15100</v>
      </c>
      <c r="F814" s="1" t="s">
        <v>1714</v>
      </c>
      <c r="G814" s="1" t="s">
        <v>12730</v>
      </c>
      <c r="H814" s="1" t="s">
        <v>12731</v>
      </c>
      <c r="I814" s="1">
        <v>1230930065</v>
      </c>
      <c r="J814" s="5" t="str">
        <f t="shared" si="25"/>
        <v>01230930065</v>
      </c>
      <c r="K814" s="1" t="s">
        <v>28</v>
      </c>
      <c r="L814" s="1" t="s">
        <v>29</v>
      </c>
      <c r="M814" s="1" t="s">
        <v>4609</v>
      </c>
      <c r="N814" s="1" t="s">
        <v>4611</v>
      </c>
      <c r="P814" s="1" t="s">
        <v>4612</v>
      </c>
      <c r="Q814" s="1" t="s">
        <v>25</v>
      </c>
      <c r="R814" s="1" t="s">
        <v>12657</v>
      </c>
      <c r="S814" s="1">
        <v>0</v>
      </c>
      <c r="T814" s="1">
        <v>0</v>
      </c>
      <c r="U814" s="1">
        <v>0</v>
      </c>
      <c r="V814" s="1">
        <v>0</v>
      </c>
      <c r="W814" s="1">
        <v>0</v>
      </c>
      <c r="X814" s="1">
        <v>0</v>
      </c>
    </row>
    <row r="815" spans="1:25">
      <c r="A815" s="1" t="s">
        <v>4613</v>
      </c>
      <c r="B815" s="1" t="s">
        <v>4614</v>
      </c>
      <c r="C815" s="1" t="s">
        <v>4616</v>
      </c>
      <c r="D815" s="1" t="str">
        <f t="shared" si="24"/>
        <v>57127 LIVORNO (LI)</v>
      </c>
      <c r="E815" s="1">
        <v>57127</v>
      </c>
      <c r="F815" s="1" t="s">
        <v>2718</v>
      </c>
      <c r="G815" s="1" t="s">
        <v>12775</v>
      </c>
      <c r="H815" s="1" t="s">
        <v>12714</v>
      </c>
      <c r="I815" s="1">
        <v>1194520498</v>
      </c>
      <c r="J815" s="5" t="str">
        <f t="shared" si="25"/>
        <v>01194520498</v>
      </c>
      <c r="K815" s="1" t="s">
        <v>28</v>
      </c>
      <c r="L815" s="1" t="s">
        <v>45</v>
      </c>
      <c r="M815" s="1" t="s">
        <v>4615</v>
      </c>
      <c r="N815" s="1" t="s">
        <v>4617</v>
      </c>
      <c r="P815" s="1" t="s">
        <v>4618</v>
      </c>
      <c r="Q815" s="1" t="s">
        <v>25</v>
      </c>
      <c r="R815" s="1" t="s">
        <v>12657</v>
      </c>
      <c r="S815" s="1">
        <v>0</v>
      </c>
      <c r="T815" s="3">
        <v>1658.01</v>
      </c>
      <c r="U815" s="1">
        <v>0</v>
      </c>
      <c r="V815" s="1">
        <v>0</v>
      </c>
      <c r="W815" s="1">
        <v>0</v>
      </c>
      <c r="X815" s="1">
        <v>0</v>
      </c>
    </row>
    <row r="816" spans="1:25">
      <c r="A816" s="1" t="s">
        <v>4619</v>
      </c>
      <c r="B816" s="1" t="s">
        <v>4620</v>
      </c>
      <c r="C816" s="1" t="s">
        <v>4622</v>
      </c>
      <c r="D816" s="1" t="str">
        <f t="shared" si="24"/>
        <v>10156 TORINO (TO)</v>
      </c>
      <c r="E816" s="1">
        <v>10156</v>
      </c>
      <c r="F816" s="1" t="s">
        <v>467</v>
      </c>
      <c r="G816" s="1" t="s">
        <v>12693</v>
      </c>
      <c r="H816" s="1" t="s">
        <v>12735</v>
      </c>
      <c r="I816" s="1">
        <v>4411870019</v>
      </c>
      <c r="J816" s="5" t="str">
        <f t="shared" si="25"/>
        <v>04411870019</v>
      </c>
      <c r="K816" s="1" t="s">
        <v>28</v>
      </c>
      <c r="L816" s="1" t="s">
        <v>45</v>
      </c>
      <c r="M816" s="1" t="s">
        <v>4621</v>
      </c>
      <c r="N816" s="1" t="s">
        <v>4623</v>
      </c>
      <c r="P816" s="1" t="s">
        <v>4624</v>
      </c>
      <c r="Q816" s="1" t="s">
        <v>25</v>
      </c>
      <c r="R816" s="1" t="s">
        <v>12657</v>
      </c>
      <c r="S816" s="1">
        <v>0</v>
      </c>
      <c r="T816" s="1">
        <v>0</v>
      </c>
      <c r="U816" s="1">
        <v>0</v>
      </c>
      <c r="V816" s="1">
        <v>0</v>
      </c>
      <c r="W816" s="1">
        <v>0</v>
      </c>
      <c r="X816" s="1">
        <v>0</v>
      </c>
    </row>
    <row r="817" spans="1:24">
      <c r="A817" s="1" t="s">
        <v>4625</v>
      </c>
      <c r="B817" s="1" t="s">
        <v>4626</v>
      </c>
      <c r="C817" s="1" t="s">
        <v>4628</v>
      </c>
      <c r="D817" s="1" t="str">
        <f t="shared" si="24"/>
        <v>52100 AREZZO (AR)</v>
      </c>
      <c r="E817" s="1">
        <v>52100</v>
      </c>
      <c r="F817" s="1" t="s">
        <v>981</v>
      </c>
      <c r="G817" s="1" t="s">
        <v>12704</v>
      </c>
      <c r="H817" s="1" t="s">
        <v>12714</v>
      </c>
      <c r="I817" s="1">
        <v>2086280514</v>
      </c>
      <c r="J817" s="5" t="str">
        <f t="shared" si="25"/>
        <v>02086280514</v>
      </c>
      <c r="K817" s="1" t="s">
        <v>28</v>
      </c>
      <c r="L817" s="1" t="s">
        <v>45</v>
      </c>
      <c r="M817" s="1" t="s">
        <v>4627</v>
      </c>
      <c r="N817" s="1" t="s">
        <v>4629</v>
      </c>
      <c r="P817" s="1" t="s">
        <v>3337</v>
      </c>
      <c r="Q817" s="1" t="s">
        <v>25</v>
      </c>
      <c r="R817" s="1" t="s">
        <v>12657</v>
      </c>
      <c r="S817" s="1">
        <v>0</v>
      </c>
      <c r="T817" s="1">
        <v>301.91000000000003</v>
      </c>
      <c r="U817" s="1">
        <v>0</v>
      </c>
      <c r="V817" s="1">
        <v>0</v>
      </c>
      <c r="W817" s="1">
        <v>0</v>
      </c>
      <c r="X817" s="1">
        <v>0</v>
      </c>
    </row>
    <row r="818" spans="1:24">
      <c r="A818" s="1" t="s">
        <v>4630</v>
      </c>
      <c r="B818" s="1" t="s">
        <v>4631</v>
      </c>
      <c r="C818" s="1" t="s">
        <v>4633</v>
      </c>
      <c r="D818" s="1" t="str">
        <f t="shared" si="24"/>
        <v>50028 TAVARNELLE VAL DI PESA (FI)</v>
      </c>
      <c r="E818" s="1">
        <v>50028</v>
      </c>
      <c r="F818" s="1" t="s">
        <v>4634</v>
      </c>
      <c r="G818" s="1" t="s">
        <v>12774</v>
      </c>
      <c r="H818" s="1" t="s">
        <v>12705</v>
      </c>
      <c r="I818" s="1">
        <v>6161330482</v>
      </c>
      <c r="J818" s="5" t="str">
        <f t="shared" si="25"/>
        <v>06161330482</v>
      </c>
      <c r="K818" s="1" t="s">
        <v>12699</v>
      </c>
      <c r="L818" s="1" t="s">
        <v>12677</v>
      </c>
      <c r="M818" s="1" t="s">
        <v>4632</v>
      </c>
      <c r="N818" s="1" t="s">
        <v>4635</v>
      </c>
      <c r="P818" s="1" t="s">
        <v>4636</v>
      </c>
      <c r="Q818" s="1" t="s">
        <v>25</v>
      </c>
      <c r="R818" s="1" t="s">
        <v>12657</v>
      </c>
      <c r="S818" s="1">
        <v>0</v>
      </c>
      <c r="T818" s="3">
        <v>43593.22</v>
      </c>
      <c r="U818" s="1">
        <v>6.41</v>
      </c>
      <c r="V818" s="1">
        <v>6.41</v>
      </c>
      <c r="W818" s="1">
        <v>6.41</v>
      </c>
      <c r="X818" s="1">
        <v>6.41</v>
      </c>
    </row>
    <row r="819" spans="1:24">
      <c r="A819" s="1" t="s">
        <v>4637</v>
      </c>
      <c r="B819" s="1" t="s">
        <v>4638</v>
      </c>
      <c r="C819" s="1" t="s">
        <v>4640</v>
      </c>
      <c r="D819" s="1" t="str">
        <f t="shared" si="24"/>
        <v>10121 TORINO (TO)</v>
      </c>
      <c r="E819" s="1">
        <v>10121</v>
      </c>
      <c r="F819" s="1" t="s">
        <v>467</v>
      </c>
      <c r="G819" s="1" t="s">
        <v>12693</v>
      </c>
      <c r="H819" s="1" t="s">
        <v>12735</v>
      </c>
      <c r="I819" s="1">
        <v>9666120010</v>
      </c>
      <c r="J819" s="5" t="str">
        <f t="shared" si="25"/>
        <v>09666120010</v>
      </c>
      <c r="K819" s="1" t="s">
        <v>28</v>
      </c>
      <c r="L819" s="1" t="s">
        <v>45</v>
      </c>
      <c r="M819" s="1" t="s">
        <v>4639</v>
      </c>
      <c r="N819" s="1" t="s">
        <v>4641</v>
      </c>
      <c r="P819" s="1" t="s">
        <v>4642</v>
      </c>
      <c r="Q819" s="1" t="s">
        <v>25</v>
      </c>
      <c r="R819" s="1" t="s">
        <v>12657</v>
      </c>
      <c r="S819" s="1">
        <v>0</v>
      </c>
      <c r="T819" s="1">
        <v>0</v>
      </c>
      <c r="U819" s="1">
        <v>0</v>
      </c>
      <c r="V819" s="1">
        <v>0</v>
      </c>
      <c r="W819" s="1">
        <v>0</v>
      </c>
      <c r="X819" s="1">
        <v>0</v>
      </c>
    </row>
    <row r="820" spans="1:24">
      <c r="A820" s="1" t="s">
        <v>4643</v>
      </c>
      <c r="B820" s="1" t="s">
        <v>4638</v>
      </c>
      <c r="C820" s="1" t="s">
        <v>4645</v>
      </c>
      <c r="D820" s="1" t="str">
        <f t="shared" si="24"/>
        <v>10024 MONCALIERI (TO)</v>
      </c>
      <c r="E820" s="1">
        <v>10024</v>
      </c>
      <c r="F820" s="1" t="s">
        <v>1811</v>
      </c>
      <c r="G820" s="1" t="s">
        <v>12693</v>
      </c>
      <c r="H820" s="1" t="s">
        <v>12735</v>
      </c>
      <c r="I820" s="1">
        <v>9666120010</v>
      </c>
      <c r="J820" s="5" t="str">
        <f t="shared" si="25"/>
        <v>09666120010</v>
      </c>
      <c r="K820" s="1" t="s">
        <v>28</v>
      </c>
      <c r="L820" s="1" t="s">
        <v>45</v>
      </c>
      <c r="M820" s="1" t="s">
        <v>4644</v>
      </c>
      <c r="Q820" s="1" t="s">
        <v>25</v>
      </c>
      <c r="R820" s="1" t="s">
        <v>12657</v>
      </c>
      <c r="S820" s="1">
        <v>0</v>
      </c>
      <c r="T820" s="1">
        <v>0</v>
      </c>
      <c r="U820" s="1">
        <v>0</v>
      </c>
      <c r="V820" s="1">
        <v>0</v>
      </c>
      <c r="W820" s="1">
        <v>0</v>
      </c>
      <c r="X820" s="1">
        <v>0</v>
      </c>
    </row>
    <row r="821" spans="1:24">
      <c r="A821" s="1" t="s">
        <v>4646</v>
      </c>
      <c r="B821" s="1" t="s">
        <v>4647</v>
      </c>
      <c r="C821" s="1" t="s">
        <v>4649</v>
      </c>
      <c r="D821" s="1" t="str">
        <f t="shared" si="24"/>
        <v>20016 PERO (MI)</v>
      </c>
      <c r="E821" s="1">
        <v>20016</v>
      </c>
      <c r="F821" s="1" t="s">
        <v>222</v>
      </c>
      <c r="G821" s="1" t="s">
        <v>12655</v>
      </c>
      <c r="H821" s="1" t="s">
        <v>12656</v>
      </c>
      <c r="I821" s="1">
        <v>5739870961</v>
      </c>
      <c r="J821" s="5" t="str">
        <f t="shared" si="25"/>
        <v>05739870961</v>
      </c>
      <c r="K821" s="1" t="s">
        <v>12676</v>
      </c>
      <c r="L821" s="1" t="s">
        <v>12677</v>
      </c>
      <c r="M821" s="1" t="s">
        <v>4648</v>
      </c>
      <c r="N821" s="1" t="s">
        <v>4650</v>
      </c>
      <c r="P821" s="1" t="s">
        <v>4651</v>
      </c>
      <c r="Q821" s="1" t="s">
        <v>25</v>
      </c>
      <c r="R821" s="1" t="s">
        <v>12657</v>
      </c>
      <c r="S821" s="1">
        <v>0</v>
      </c>
      <c r="T821" s="3">
        <v>2364.96</v>
      </c>
      <c r="U821" s="1">
        <v>0</v>
      </c>
      <c r="V821" s="1">
        <v>0</v>
      </c>
      <c r="W821" s="1">
        <v>0</v>
      </c>
      <c r="X821" s="1">
        <v>0</v>
      </c>
    </row>
    <row r="822" spans="1:24">
      <c r="A822" s="1" t="s">
        <v>4652</v>
      </c>
      <c r="B822" s="1" t="s">
        <v>4653</v>
      </c>
      <c r="C822" s="1" t="s">
        <v>4655</v>
      </c>
      <c r="D822" s="1" t="str">
        <f t="shared" si="24"/>
        <v>48022 LUGO (RA)</v>
      </c>
      <c r="E822" s="1">
        <v>48022</v>
      </c>
      <c r="F822" s="1" t="s">
        <v>4656</v>
      </c>
      <c r="G822" s="1" t="s">
        <v>12799</v>
      </c>
      <c r="H822" s="1" t="s">
        <v>12727</v>
      </c>
      <c r="I822" s="1">
        <v>693690398</v>
      </c>
      <c r="J822" s="5" t="str">
        <f t="shared" si="25"/>
        <v>0693690398</v>
      </c>
      <c r="K822" s="1" t="s">
        <v>12660</v>
      </c>
      <c r="L822" s="1" t="s">
        <v>12661</v>
      </c>
      <c r="M822" s="1" t="s">
        <v>4654</v>
      </c>
      <c r="N822" s="1" t="s">
        <v>4657</v>
      </c>
      <c r="P822" s="1" t="s">
        <v>4658</v>
      </c>
      <c r="Q822" s="1" t="s">
        <v>25</v>
      </c>
      <c r="R822" s="1" t="s">
        <v>12657</v>
      </c>
      <c r="S822" s="1">
        <v>0</v>
      </c>
      <c r="T822" s="3">
        <v>559458.46</v>
      </c>
      <c r="U822" s="1">
        <v>7.08</v>
      </c>
      <c r="V822" s="1">
        <v>7.08</v>
      </c>
      <c r="W822" s="1">
        <v>7.08</v>
      </c>
      <c r="X822" s="1">
        <v>7.08</v>
      </c>
    </row>
    <row r="823" spans="1:24">
      <c r="A823" s="1" t="s">
        <v>4659</v>
      </c>
      <c r="B823" s="1" t="s">
        <v>4660</v>
      </c>
      <c r="C823" s="1" t="s">
        <v>4662</v>
      </c>
      <c r="D823" s="1" t="str">
        <f t="shared" si="24"/>
        <v>41016 NOVI DI MODENA (MO)</v>
      </c>
      <c r="E823" s="1">
        <v>41016</v>
      </c>
      <c r="F823" s="1" t="s">
        <v>4663</v>
      </c>
      <c r="G823" s="1" t="s">
        <v>12746</v>
      </c>
      <c r="H823" s="1" t="s">
        <v>12727</v>
      </c>
      <c r="I823" s="1">
        <v>3432360364</v>
      </c>
      <c r="J823" s="5" t="str">
        <f t="shared" si="25"/>
        <v>03432360364</v>
      </c>
      <c r="K823" s="1" t="s">
        <v>28</v>
      </c>
      <c r="L823" s="1" t="s">
        <v>45</v>
      </c>
      <c r="M823" s="1" t="s">
        <v>4661</v>
      </c>
      <c r="N823" s="1" t="s">
        <v>4664</v>
      </c>
      <c r="P823" s="1" t="s">
        <v>4665</v>
      </c>
      <c r="Q823" s="1" t="s">
        <v>25</v>
      </c>
      <c r="R823" s="1" t="s">
        <v>12657</v>
      </c>
      <c r="S823" s="1">
        <v>0</v>
      </c>
      <c r="T823" s="3">
        <v>4993.63</v>
      </c>
      <c r="U823" s="1">
        <v>0</v>
      </c>
      <c r="V823" s="1">
        <v>0</v>
      </c>
      <c r="W823" s="1">
        <v>0</v>
      </c>
      <c r="X823" s="1">
        <v>0</v>
      </c>
    </row>
    <row r="824" spans="1:24">
      <c r="A824" s="1" t="s">
        <v>4666</v>
      </c>
      <c r="B824" s="1" t="s">
        <v>4667</v>
      </c>
      <c r="C824" s="1" t="s">
        <v>4669</v>
      </c>
      <c r="D824" s="1" t="str">
        <f t="shared" si="24"/>
        <v>20151 MILANO (MI)</v>
      </c>
      <c r="E824" s="1">
        <v>20151</v>
      </c>
      <c r="F824" s="1" t="s">
        <v>103</v>
      </c>
      <c r="G824" s="1" t="s">
        <v>12655</v>
      </c>
      <c r="H824" s="1" t="s">
        <v>12666</v>
      </c>
      <c r="I824" s="1">
        <v>814880159</v>
      </c>
      <c r="J824" s="5" t="str">
        <f t="shared" si="25"/>
        <v>0814880159</v>
      </c>
      <c r="K824" s="1" t="s">
        <v>12676</v>
      </c>
      <c r="L824" s="1" t="s">
        <v>12677</v>
      </c>
      <c r="M824" s="1" t="s">
        <v>4668</v>
      </c>
      <c r="O824" s="1" t="s">
        <v>4670</v>
      </c>
      <c r="P824" s="1" t="s">
        <v>4671</v>
      </c>
      <c r="Q824" s="1" t="s">
        <v>25</v>
      </c>
      <c r="R824" s="1" t="s">
        <v>12657</v>
      </c>
      <c r="S824" s="1">
        <v>0</v>
      </c>
      <c r="T824" s="3">
        <v>1526.27</v>
      </c>
      <c r="U824" s="1">
        <v>1.46</v>
      </c>
      <c r="V824" s="1">
        <v>1.46</v>
      </c>
      <c r="W824" s="1">
        <v>1.46</v>
      </c>
      <c r="X824" s="1">
        <v>1.46</v>
      </c>
    </row>
    <row r="825" spans="1:24">
      <c r="A825" s="1" t="s">
        <v>4672</v>
      </c>
      <c r="B825" s="1" t="s">
        <v>4673</v>
      </c>
      <c r="C825" s="1" t="s">
        <v>4675</v>
      </c>
      <c r="D825" s="1" t="str">
        <f t="shared" si="24"/>
        <v>36077 ARZIGNANO (VI)</v>
      </c>
      <c r="E825" s="1">
        <v>36077</v>
      </c>
      <c r="F825" s="1" t="s">
        <v>2070</v>
      </c>
      <c r="G825" s="1" t="s">
        <v>12741</v>
      </c>
      <c r="H825" s="1" t="s">
        <v>12671</v>
      </c>
      <c r="I825" s="1">
        <v>3510450244</v>
      </c>
      <c r="J825" s="5" t="str">
        <f t="shared" si="25"/>
        <v>03510450244</v>
      </c>
      <c r="K825" s="1" t="s">
        <v>28</v>
      </c>
      <c r="L825" s="1" t="s">
        <v>45</v>
      </c>
      <c r="M825" s="1" t="s">
        <v>4674</v>
      </c>
      <c r="N825" s="1" t="s">
        <v>4676</v>
      </c>
      <c r="P825" s="1" t="s">
        <v>4677</v>
      </c>
      <c r="Q825" s="1" t="s">
        <v>25</v>
      </c>
      <c r="R825" s="1" t="s">
        <v>12657</v>
      </c>
      <c r="S825" s="1">
        <v>0</v>
      </c>
      <c r="T825" s="1">
        <v>0</v>
      </c>
      <c r="U825" s="1">
        <v>0</v>
      </c>
      <c r="V825" s="1">
        <v>0</v>
      </c>
      <c r="W825" s="1">
        <v>0</v>
      </c>
      <c r="X825" s="1">
        <v>0</v>
      </c>
    </row>
    <row r="826" spans="1:24">
      <c r="A826" s="1" t="s">
        <v>4678</v>
      </c>
      <c r="B826" s="1" t="s">
        <v>4679</v>
      </c>
      <c r="C826" s="1" t="s">
        <v>4681</v>
      </c>
      <c r="D826" s="1" t="str">
        <f t="shared" si="24"/>
        <v>52100 AREZZO (AR)</v>
      </c>
      <c r="E826" s="1">
        <v>52100</v>
      </c>
      <c r="F826" s="1" t="s">
        <v>981</v>
      </c>
      <c r="G826" s="1" t="s">
        <v>12704</v>
      </c>
      <c r="H826" s="1" t="s">
        <v>12714</v>
      </c>
      <c r="I826" s="1">
        <v>110170511</v>
      </c>
      <c r="J826" s="5" t="str">
        <f t="shared" si="25"/>
        <v>0110170511</v>
      </c>
      <c r="K826" s="1" t="s">
        <v>28</v>
      </c>
      <c r="L826" s="1" t="s">
        <v>45</v>
      </c>
      <c r="M826" s="1" t="s">
        <v>4680</v>
      </c>
      <c r="N826" s="1" t="s">
        <v>4682</v>
      </c>
      <c r="P826" s="1" t="s">
        <v>4683</v>
      </c>
      <c r="Q826" s="1" t="s">
        <v>25</v>
      </c>
      <c r="R826" s="1" t="s">
        <v>12657</v>
      </c>
      <c r="S826" s="1">
        <v>0</v>
      </c>
      <c r="T826" s="3">
        <v>10527.18</v>
      </c>
      <c r="U826" s="1">
        <v>0</v>
      </c>
      <c r="V826" s="1">
        <v>0</v>
      </c>
      <c r="W826" s="1">
        <v>0</v>
      </c>
      <c r="X826" s="1">
        <v>0</v>
      </c>
    </row>
    <row r="827" spans="1:24">
      <c r="A827" s="1" t="s">
        <v>4684</v>
      </c>
      <c r="B827" s="1" t="s">
        <v>4685</v>
      </c>
      <c r="C827" s="1" t="s">
        <v>4687</v>
      </c>
      <c r="D827" s="1" t="str">
        <f t="shared" si="24"/>
        <v>10044 PIANEZZA (TO)</v>
      </c>
      <c r="E827" s="1">
        <v>10044</v>
      </c>
      <c r="F827" s="1" t="s">
        <v>4688</v>
      </c>
      <c r="G827" s="1" t="s">
        <v>12693</v>
      </c>
      <c r="H827" s="1" t="s">
        <v>12694</v>
      </c>
      <c r="I827" s="1">
        <v>631220019</v>
      </c>
      <c r="J827" s="5" t="str">
        <f t="shared" si="25"/>
        <v>0631220019</v>
      </c>
      <c r="K827" s="1" t="s">
        <v>28</v>
      </c>
      <c r="L827" s="1" t="s">
        <v>45</v>
      </c>
      <c r="M827" s="1" t="s">
        <v>4686</v>
      </c>
      <c r="N827" s="1" t="s">
        <v>4689</v>
      </c>
      <c r="P827" s="1" t="s">
        <v>4690</v>
      </c>
      <c r="Q827" s="1" t="s">
        <v>25</v>
      </c>
      <c r="R827" s="1" t="s">
        <v>12657</v>
      </c>
      <c r="S827" s="1">
        <v>0</v>
      </c>
      <c r="T827" s="3">
        <v>2545.61</v>
      </c>
      <c r="U827" s="1">
        <v>0</v>
      </c>
      <c r="V827" s="1">
        <v>0</v>
      </c>
      <c r="W827" s="1">
        <v>0</v>
      </c>
      <c r="X827" s="1">
        <v>0</v>
      </c>
    </row>
    <row r="828" spans="1:24">
      <c r="A828" s="1" t="s">
        <v>4691</v>
      </c>
      <c r="B828" s="1" t="s">
        <v>4692</v>
      </c>
      <c r="C828" s="1" t="s">
        <v>4694</v>
      </c>
      <c r="D828" s="1" t="str">
        <f t="shared" si="24"/>
        <v>37047 SAN BONIFACIO (VR)</v>
      </c>
      <c r="E828" s="1">
        <v>37047</v>
      </c>
      <c r="F828" s="1" t="s">
        <v>4695</v>
      </c>
      <c r="G828" s="1" t="s">
        <v>12743</v>
      </c>
      <c r="H828" s="1" t="s">
        <v>12740</v>
      </c>
      <c r="I828" s="1">
        <v>208440230</v>
      </c>
      <c r="J828" s="5" t="str">
        <f t="shared" si="25"/>
        <v>0208440230</v>
      </c>
      <c r="K828" s="1" t="s">
        <v>12660</v>
      </c>
      <c r="L828" s="1" t="s">
        <v>12661</v>
      </c>
      <c r="M828" s="1" t="s">
        <v>4693</v>
      </c>
      <c r="N828" s="1">
        <v>457610767</v>
      </c>
      <c r="P828" s="1" t="s">
        <v>4696</v>
      </c>
      <c r="Q828" s="1" t="s">
        <v>25</v>
      </c>
      <c r="R828" s="1" t="s">
        <v>12657</v>
      </c>
      <c r="S828" s="1">
        <v>0</v>
      </c>
      <c r="T828" s="3">
        <v>434015.48</v>
      </c>
      <c r="U828" s="1">
        <v>71.650000000000006</v>
      </c>
      <c r="V828" s="1">
        <v>71.650000000000006</v>
      </c>
      <c r="W828" s="1">
        <v>71.650000000000006</v>
      </c>
      <c r="X828" s="1">
        <v>71.650000000000006</v>
      </c>
    </row>
    <row r="829" spans="1:24">
      <c r="A829" s="1" t="s">
        <v>4697</v>
      </c>
      <c r="B829" s="1" t="s">
        <v>4698</v>
      </c>
      <c r="C829" s="1" t="s">
        <v>4700</v>
      </c>
      <c r="D829" s="1" t="str">
        <f t="shared" si="24"/>
        <v>20841 CARATE BRIANZA (MB)</v>
      </c>
      <c r="E829" s="1">
        <v>20841</v>
      </c>
      <c r="F829" s="1" t="s">
        <v>2634</v>
      </c>
      <c r="G829" s="1" t="s">
        <v>12781</v>
      </c>
      <c r="H829" s="1" t="s">
        <v>12656</v>
      </c>
      <c r="I829" s="1">
        <v>6876710960</v>
      </c>
      <c r="J829" s="5" t="str">
        <f t="shared" si="25"/>
        <v>06876710960</v>
      </c>
      <c r="K829" s="1" t="s">
        <v>28</v>
      </c>
      <c r="L829" s="1" t="s">
        <v>45</v>
      </c>
      <c r="M829" s="1" t="s">
        <v>4699</v>
      </c>
      <c r="N829" s="1" t="s">
        <v>4701</v>
      </c>
      <c r="P829" s="1" t="s">
        <v>4702</v>
      </c>
      <c r="Q829" s="1" t="s">
        <v>25</v>
      </c>
      <c r="R829" s="1" t="s">
        <v>12657</v>
      </c>
      <c r="S829" s="1">
        <v>0</v>
      </c>
      <c r="T829" s="1">
        <v>0</v>
      </c>
      <c r="U829" s="1">
        <v>0</v>
      </c>
      <c r="V829" s="1">
        <v>0</v>
      </c>
      <c r="W829" s="1">
        <v>0</v>
      </c>
      <c r="X829" s="1">
        <v>0</v>
      </c>
    </row>
    <row r="830" spans="1:24">
      <c r="A830" s="1" t="s">
        <v>4703</v>
      </c>
      <c r="B830" s="1" t="s">
        <v>4704</v>
      </c>
      <c r="C830" s="1" t="s">
        <v>4706</v>
      </c>
      <c r="D830" s="1" t="str">
        <f t="shared" si="24"/>
        <v>21040 CARONNO VARESINO (VA)</v>
      </c>
      <c r="E830" s="1">
        <v>21040</v>
      </c>
      <c r="F830" s="1" t="s">
        <v>4707</v>
      </c>
      <c r="G830" s="1" t="s">
        <v>12662</v>
      </c>
      <c r="H830" s="1" t="s">
        <v>12666</v>
      </c>
      <c r="I830" s="1">
        <v>3247220126</v>
      </c>
      <c r="J830" s="5" t="str">
        <f t="shared" si="25"/>
        <v>03247220126</v>
      </c>
      <c r="K830" s="1" t="s">
        <v>28</v>
      </c>
      <c r="L830" s="1" t="s">
        <v>45</v>
      </c>
      <c r="M830" s="1" t="s">
        <v>4705</v>
      </c>
      <c r="N830" s="1" t="s">
        <v>4708</v>
      </c>
      <c r="O830" s="1" t="s">
        <v>4709</v>
      </c>
      <c r="Q830" s="1" t="s">
        <v>25</v>
      </c>
      <c r="R830" s="1" t="s">
        <v>12657</v>
      </c>
      <c r="S830" s="1">
        <v>0</v>
      </c>
      <c r="T830" s="1">
        <v>0</v>
      </c>
      <c r="U830" s="1">
        <v>0</v>
      </c>
      <c r="V830" s="1">
        <v>0</v>
      </c>
      <c r="W830" s="1">
        <v>0</v>
      </c>
      <c r="X830" s="1">
        <v>0</v>
      </c>
    </row>
    <row r="831" spans="1:24">
      <c r="A831" s="1" t="s">
        <v>4710</v>
      </c>
      <c r="B831" s="1" t="s">
        <v>4711</v>
      </c>
      <c r="C831" s="1" t="s">
        <v>2221</v>
      </c>
      <c r="D831" s="1" t="str">
        <f t="shared" si="24"/>
        <v>45100 ROVIGO (RO)</v>
      </c>
      <c r="E831" s="1">
        <v>45100</v>
      </c>
      <c r="F831" s="1" t="s">
        <v>1573</v>
      </c>
      <c r="G831" s="1" t="s">
        <v>12738</v>
      </c>
      <c r="H831" s="1" t="s">
        <v>12671</v>
      </c>
      <c r="I831" s="1">
        <v>1388770297</v>
      </c>
      <c r="J831" s="5" t="str">
        <f t="shared" si="25"/>
        <v>01388770297</v>
      </c>
      <c r="K831" s="1" t="s">
        <v>28</v>
      </c>
      <c r="L831" s="1" t="s">
        <v>45</v>
      </c>
      <c r="M831" s="1" t="s">
        <v>4712</v>
      </c>
      <c r="N831" s="1" t="s">
        <v>4713</v>
      </c>
      <c r="P831" s="1" t="s">
        <v>4714</v>
      </c>
      <c r="Q831" s="1" t="s">
        <v>25</v>
      </c>
      <c r="R831" s="1" t="s">
        <v>12657</v>
      </c>
      <c r="S831" s="1">
        <v>0</v>
      </c>
      <c r="T831" s="1">
        <v>962.24</v>
      </c>
      <c r="U831" s="1">
        <v>0</v>
      </c>
      <c r="V831" s="1">
        <v>0</v>
      </c>
      <c r="W831" s="1">
        <v>0</v>
      </c>
      <c r="X831" s="1">
        <v>0</v>
      </c>
    </row>
    <row r="832" spans="1:24">
      <c r="A832" s="1" t="s">
        <v>4715</v>
      </c>
      <c r="B832" s="1" t="s">
        <v>4716</v>
      </c>
      <c r="C832" s="1" t="s">
        <v>4718</v>
      </c>
      <c r="D832" s="1" t="str">
        <f t="shared" si="24"/>
        <v>40064 OZZANO DELL'EMILIA (BO)</v>
      </c>
      <c r="E832" s="1">
        <v>40064</v>
      </c>
      <c r="F832" s="1" t="s">
        <v>4719</v>
      </c>
      <c r="G832" s="1" t="s">
        <v>12757</v>
      </c>
      <c r="H832" s="1" t="s">
        <v>12656</v>
      </c>
      <c r="I832" s="1">
        <v>10647740017</v>
      </c>
      <c r="J832" s="5" t="str">
        <f t="shared" si="25"/>
        <v>010647740017</v>
      </c>
      <c r="K832" s="1" t="s">
        <v>12660</v>
      </c>
      <c r="L832" s="1" t="s">
        <v>12677</v>
      </c>
      <c r="M832" s="1" t="s">
        <v>4717</v>
      </c>
      <c r="N832" s="1" t="s">
        <v>4720</v>
      </c>
      <c r="O832" s="1" t="s">
        <v>4721</v>
      </c>
      <c r="P832" s="1" t="s">
        <v>4722</v>
      </c>
      <c r="Q832" s="1" t="s">
        <v>25</v>
      </c>
      <c r="R832" s="1" t="s">
        <v>12657</v>
      </c>
      <c r="S832" s="1">
        <v>0</v>
      </c>
      <c r="T832" s="3">
        <v>29938.06</v>
      </c>
      <c r="U832" s="1">
        <v>0</v>
      </c>
      <c r="V832" s="1">
        <v>0</v>
      </c>
      <c r="W832" s="1">
        <v>0</v>
      </c>
      <c r="X832" s="1">
        <v>0</v>
      </c>
    </row>
    <row r="833" spans="1:25">
      <c r="A833" s="1" t="s">
        <v>4723</v>
      </c>
      <c r="B833" s="1" t="s">
        <v>4724</v>
      </c>
      <c r="C833" s="1" t="s">
        <v>4726</v>
      </c>
      <c r="D833" s="1" t="str">
        <f t="shared" si="24"/>
        <v>27029 VIGEVANO (PV)</v>
      </c>
      <c r="E833" s="1">
        <v>27029</v>
      </c>
      <c r="F833" s="1" t="s">
        <v>524</v>
      </c>
      <c r="G833" s="1" t="s">
        <v>12681</v>
      </c>
      <c r="H833" s="1" t="s">
        <v>12659</v>
      </c>
      <c r="I833" s="1">
        <v>2358200182</v>
      </c>
      <c r="J833" s="5" t="str">
        <f t="shared" si="25"/>
        <v>02358200182</v>
      </c>
      <c r="K833" s="1" t="s">
        <v>28</v>
      </c>
      <c r="L833" s="1" t="s">
        <v>45</v>
      </c>
      <c r="M833" s="1" t="s">
        <v>4725</v>
      </c>
      <c r="N833" s="1" t="s">
        <v>4727</v>
      </c>
      <c r="O833" s="1" t="s">
        <v>4728</v>
      </c>
      <c r="P833" s="1" t="s">
        <v>4729</v>
      </c>
      <c r="Q833" s="1" t="s">
        <v>25</v>
      </c>
      <c r="R833" s="1" t="s">
        <v>12657</v>
      </c>
      <c r="S833" s="1">
        <v>0</v>
      </c>
      <c r="T833" s="3">
        <v>7819.92</v>
      </c>
      <c r="U833" s="3">
        <v>6737.56</v>
      </c>
      <c r="V833" s="3">
        <v>6737.56</v>
      </c>
      <c r="W833" s="3">
        <v>6737.56</v>
      </c>
      <c r="X833" s="3">
        <v>6737.56</v>
      </c>
    </row>
    <row r="834" spans="1:25">
      <c r="A834" s="1" t="s">
        <v>4730</v>
      </c>
      <c r="B834" s="1" t="s">
        <v>4731</v>
      </c>
      <c r="C834" s="1" t="s">
        <v>4733</v>
      </c>
      <c r="D834" s="1" t="str">
        <f t="shared" si="24"/>
        <v>52100 AREZZO (AR)</v>
      </c>
      <c r="E834" s="1">
        <v>52100</v>
      </c>
      <c r="F834" s="1" t="s">
        <v>981</v>
      </c>
      <c r="G834" s="1" t="s">
        <v>12704</v>
      </c>
      <c r="H834" s="1" t="s">
        <v>12705</v>
      </c>
      <c r="I834" s="1">
        <v>1675900516</v>
      </c>
      <c r="J834" s="5" t="str">
        <f t="shared" si="25"/>
        <v>01675900516</v>
      </c>
      <c r="K834" s="1" t="s">
        <v>12699</v>
      </c>
      <c r="L834" s="1" t="s">
        <v>12677</v>
      </c>
      <c r="M834" s="1" t="s">
        <v>4732</v>
      </c>
      <c r="N834" s="1" t="s">
        <v>4734</v>
      </c>
      <c r="P834" s="1" t="s">
        <v>4735</v>
      </c>
      <c r="Q834" s="1" t="s">
        <v>25</v>
      </c>
      <c r="R834" s="1" t="s">
        <v>12657</v>
      </c>
      <c r="S834" s="1">
        <v>0</v>
      </c>
      <c r="T834" s="3">
        <v>33761.29</v>
      </c>
      <c r="U834" s="1">
        <v>0</v>
      </c>
      <c r="V834" s="1">
        <v>0</v>
      </c>
      <c r="W834" s="1">
        <v>0</v>
      </c>
      <c r="X834" s="1">
        <v>0</v>
      </c>
    </row>
    <row r="835" spans="1:25">
      <c r="A835" s="1" t="s">
        <v>4736</v>
      </c>
      <c r="B835" s="1" t="s">
        <v>4737</v>
      </c>
      <c r="C835" s="1" t="s">
        <v>4739</v>
      </c>
      <c r="D835" s="1" t="str">
        <f t="shared" ref="D835:D898" si="26">CONCATENATE(E835," ",F835," ","(", G835,")")</f>
        <v>56125 PISA (PI)</v>
      </c>
      <c r="E835" s="1">
        <v>56125</v>
      </c>
      <c r="F835" s="1" t="s">
        <v>4343</v>
      </c>
      <c r="G835" s="1" t="s">
        <v>12710</v>
      </c>
      <c r="H835" s="1" t="s">
        <v>12714</v>
      </c>
      <c r="I835" s="1">
        <v>1227270509</v>
      </c>
      <c r="J835" s="5" t="str">
        <f t="shared" ref="J835:J898" si="27">CONCATENATE(0,I835)</f>
        <v>01227270509</v>
      </c>
      <c r="K835" s="1" t="s">
        <v>28</v>
      </c>
      <c r="L835" s="1" t="s">
        <v>45</v>
      </c>
      <c r="M835" s="1" t="s">
        <v>4738</v>
      </c>
      <c r="N835" s="1" t="s">
        <v>4740</v>
      </c>
      <c r="P835" s="1" t="s">
        <v>4741</v>
      </c>
      <c r="Q835" s="1" t="s">
        <v>25</v>
      </c>
      <c r="R835" s="1" t="s">
        <v>12657</v>
      </c>
      <c r="S835" s="1">
        <v>0</v>
      </c>
      <c r="T835" s="1">
        <v>260.5</v>
      </c>
      <c r="U835" s="1">
        <v>0</v>
      </c>
      <c r="V835" s="1">
        <v>0</v>
      </c>
      <c r="W835" s="1">
        <v>0</v>
      </c>
      <c r="X835" s="1">
        <v>0</v>
      </c>
    </row>
    <row r="836" spans="1:25">
      <c r="A836" s="1" t="s">
        <v>4742</v>
      </c>
      <c r="B836" s="1" t="s">
        <v>4743</v>
      </c>
      <c r="C836" s="1" t="s">
        <v>4745</v>
      </c>
      <c r="D836" s="1" t="str">
        <f t="shared" si="26"/>
        <v>27030 CASTELLO D'AGOGNA - PV - (PV)</v>
      </c>
      <c r="E836" s="1">
        <v>27030</v>
      </c>
      <c r="F836" s="1" t="s">
        <v>4746</v>
      </c>
      <c r="G836" s="1" t="s">
        <v>12681</v>
      </c>
      <c r="H836" s="1" t="s">
        <v>12659</v>
      </c>
      <c r="I836" s="1">
        <v>1662040185</v>
      </c>
      <c r="J836" s="5" t="str">
        <f t="shared" si="27"/>
        <v>01662040185</v>
      </c>
      <c r="K836" s="1" t="s">
        <v>28</v>
      </c>
      <c r="L836" s="1" t="s">
        <v>45</v>
      </c>
      <c r="M836" s="1" t="s">
        <v>4744</v>
      </c>
      <c r="N836" s="1" t="s">
        <v>4747</v>
      </c>
      <c r="P836" s="1" t="s">
        <v>4748</v>
      </c>
      <c r="Q836" s="1" t="s">
        <v>25</v>
      </c>
      <c r="R836" s="1" t="s">
        <v>12657</v>
      </c>
      <c r="S836" s="1">
        <v>0</v>
      </c>
      <c r="T836" s="1">
        <v>0</v>
      </c>
      <c r="U836" s="1">
        <v>0</v>
      </c>
      <c r="V836" s="1">
        <v>0</v>
      </c>
      <c r="W836" s="1">
        <v>0</v>
      </c>
      <c r="X836" s="1">
        <v>0</v>
      </c>
    </row>
    <row r="837" spans="1:25">
      <c r="A837" s="1" t="s">
        <v>4749</v>
      </c>
      <c r="B837" s="1" t="s">
        <v>4750</v>
      </c>
      <c r="C837" s="1" t="s">
        <v>4752</v>
      </c>
      <c r="D837" s="1" t="str">
        <f t="shared" si="26"/>
        <v>55025 PIANO DI COREGLIA -  LU (LU)</v>
      </c>
      <c r="E837" s="1">
        <v>55025</v>
      </c>
      <c r="F837" s="1" t="s">
        <v>4753</v>
      </c>
      <c r="G837" s="1" t="s">
        <v>12785</v>
      </c>
      <c r="H837" s="1" t="s">
        <v>12714</v>
      </c>
      <c r="I837" s="1">
        <v>2126720461</v>
      </c>
      <c r="J837" s="5" t="str">
        <f t="shared" si="27"/>
        <v>02126720461</v>
      </c>
      <c r="K837" s="1" t="s">
        <v>28</v>
      </c>
      <c r="L837" s="1" t="s">
        <v>45</v>
      </c>
      <c r="M837" s="1" t="s">
        <v>4751</v>
      </c>
      <c r="N837" s="1" t="s">
        <v>4754</v>
      </c>
      <c r="P837" s="1" t="s">
        <v>4755</v>
      </c>
      <c r="Q837" s="1" t="s">
        <v>25</v>
      </c>
      <c r="R837" s="1" t="s">
        <v>12657</v>
      </c>
      <c r="S837" s="1">
        <v>0</v>
      </c>
      <c r="T837" s="1">
        <v>679.14</v>
      </c>
      <c r="U837" s="1">
        <v>0</v>
      </c>
      <c r="V837" s="1">
        <v>0</v>
      </c>
      <c r="W837" s="1">
        <v>0</v>
      </c>
      <c r="X837" s="1">
        <v>0</v>
      </c>
    </row>
    <row r="838" spans="1:25">
      <c r="A838" s="1" t="s">
        <v>4756</v>
      </c>
      <c r="B838" s="1" t="s">
        <v>4757</v>
      </c>
      <c r="C838" s="1" t="s">
        <v>4759</v>
      </c>
      <c r="D838" s="1" t="str">
        <f t="shared" si="26"/>
        <v>39100 BOLZANO (BZ)</v>
      </c>
      <c r="E838" s="1">
        <v>39100</v>
      </c>
      <c r="F838" s="1" t="s">
        <v>2358</v>
      </c>
      <c r="G838" s="1" t="s">
        <v>12766</v>
      </c>
      <c r="H838" s="1" t="s">
        <v>12671</v>
      </c>
      <c r="I838" s="1">
        <v>1544860214</v>
      </c>
      <c r="J838" s="5" t="str">
        <f t="shared" si="27"/>
        <v>01544860214</v>
      </c>
      <c r="K838" s="1" t="s">
        <v>28</v>
      </c>
      <c r="L838" s="1" t="s">
        <v>45</v>
      </c>
      <c r="M838" s="1" t="s">
        <v>4758</v>
      </c>
      <c r="N838" s="1">
        <v>471916550</v>
      </c>
      <c r="P838" s="1" t="s">
        <v>4760</v>
      </c>
      <c r="Q838" s="1" t="s">
        <v>25</v>
      </c>
      <c r="R838" s="1" t="s">
        <v>12657</v>
      </c>
      <c r="S838" s="1">
        <v>0</v>
      </c>
      <c r="T838" s="1">
        <v>0</v>
      </c>
      <c r="U838" s="1">
        <v>0</v>
      </c>
      <c r="V838" s="1">
        <v>0</v>
      </c>
      <c r="W838" s="1">
        <v>0</v>
      </c>
      <c r="X838" s="1">
        <v>0</v>
      </c>
    </row>
    <row r="839" spans="1:25">
      <c r="A839" s="1" t="s">
        <v>4761</v>
      </c>
      <c r="B839" s="1" t="s">
        <v>4762</v>
      </c>
      <c r="C839" s="1" t="s">
        <v>4764</v>
      </c>
      <c r="D839" s="1" t="str">
        <f t="shared" si="26"/>
        <v>39012 MERANO (BZ)</v>
      </c>
      <c r="E839" s="1">
        <v>39012</v>
      </c>
      <c r="F839" s="1" t="s">
        <v>4765</v>
      </c>
      <c r="G839" s="1" t="s">
        <v>12766</v>
      </c>
      <c r="H839" s="1" t="s">
        <v>12671</v>
      </c>
      <c r="I839" s="1">
        <v>2572340210</v>
      </c>
      <c r="J839" s="5" t="str">
        <f t="shared" si="27"/>
        <v>02572340210</v>
      </c>
      <c r="K839" s="1" t="s">
        <v>28</v>
      </c>
      <c r="L839" s="1" t="s">
        <v>45</v>
      </c>
      <c r="M839" s="1" t="s">
        <v>4763</v>
      </c>
      <c r="N839" s="1">
        <v>473447424</v>
      </c>
      <c r="P839" s="1" t="s">
        <v>4766</v>
      </c>
      <c r="Q839" s="1" t="s">
        <v>25</v>
      </c>
      <c r="R839" s="1" t="s">
        <v>12657</v>
      </c>
      <c r="S839" s="1">
        <v>0</v>
      </c>
      <c r="T839" s="1">
        <v>0</v>
      </c>
      <c r="U839" s="1">
        <v>0</v>
      </c>
      <c r="V839" s="1">
        <v>0</v>
      </c>
      <c r="W839" s="1">
        <v>0</v>
      </c>
      <c r="X839" s="1">
        <v>0</v>
      </c>
    </row>
    <row r="840" spans="1:25">
      <c r="A840" s="1" t="s">
        <v>4767</v>
      </c>
      <c r="B840" s="1" t="s">
        <v>4768</v>
      </c>
      <c r="C840" s="1" t="s">
        <v>4770</v>
      </c>
      <c r="D840" s="1" t="str">
        <f t="shared" si="26"/>
        <v>39100 BOLZANO (BZ)</v>
      </c>
      <c r="E840" s="1">
        <v>39100</v>
      </c>
      <c r="F840" s="1" t="s">
        <v>2358</v>
      </c>
      <c r="G840" s="1" t="s">
        <v>12766</v>
      </c>
      <c r="H840" s="1" t="s">
        <v>12671</v>
      </c>
      <c r="I840" s="1">
        <v>1190170215</v>
      </c>
      <c r="J840" s="5" t="str">
        <f t="shared" si="27"/>
        <v>01190170215</v>
      </c>
      <c r="K840" s="1" t="s">
        <v>28</v>
      </c>
      <c r="L840" s="1" t="s">
        <v>45</v>
      </c>
      <c r="M840" s="1" t="s">
        <v>4769</v>
      </c>
      <c r="N840" s="1" t="s">
        <v>4771</v>
      </c>
      <c r="P840" s="1" t="s">
        <v>4772</v>
      </c>
      <c r="Q840" s="1" t="s">
        <v>25</v>
      </c>
      <c r="R840" s="1" t="s">
        <v>12657</v>
      </c>
      <c r="S840" s="1">
        <v>0</v>
      </c>
      <c r="T840" s="1">
        <v>0</v>
      </c>
      <c r="U840" s="1">
        <v>0</v>
      </c>
      <c r="V840" s="1">
        <v>0</v>
      </c>
      <c r="W840" s="1">
        <v>0</v>
      </c>
      <c r="X840" s="1">
        <v>0</v>
      </c>
    </row>
    <row r="841" spans="1:25">
      <c r="A841" s="1" t="s">
        <v>4773</v>
      </c>
      <c r="B841" s="1" t="s">
        <v>4774</v>
      </c>
      <c r="C841" s="1" t="s">
        <v>4776</v>
      </c>
      <c r="D841" s="1" t="str">
        <f t="shared" si="26"/>
        <v>37047 SAN BONIFACIO (VR)</v>
      </c>
      <c r="E841" s="1">
        <v>37047</v>
      </c>
      <c r="F841" s="1" t="s">
        <v>4695</v>
      </c>
      <c r="G841" s="1" t="s">
        <v>12743</v>
      </c>
      <c r="H841" s="1" t="s">
        <v>12671</v>
      </c>
      <c r="I841" s="1">
        <v>2031660232</v>
      </c>
      <c r="J841" s="5" t="str">
        <f t="shared" si="27"/>
        <v>02031660232</v>
      </c>
      <c r="K841" s="1" t="s">
        <v>28</v>
      </c>
      <c r="L841" s="1" t="s">
        <v>45</v>
      </c>
      <c r="M841" s="1" t="s">
        <v>4775</v>
      </c>
      <c r="N841" s="1" t="s">
        <v>4777</v>
      </c>
      <c r="P841" s="1" t="s">
        <v>4778</v>
      </c>
      <c r="Q841" s="1" t="s">
        <v>25</v>
      </c>
      <c r="R841" s="1" t="s">
        <v>12657</v>
      </c>
      <c r="S841" s="1">
        <v>0</v>
      </c>
      <c r="T841" s="3">
        <v>16718.95</v>
      </c>
      <c r="U841" s="1">
        <v>0</v>
      </c>
      <c r="V841" s="1">
        <v>0</v>
      </c>
      <c r="W841" s="1">
        <v>0</v>
      </c>
      <c r="X841" s="1">
        <v>0</v>
      </c>
    </row>
    <row r="842" spans="1:25">
      <c r="A842" s="1" t="s">
        <v>4779</v>
      </c>
      <c r="B842" s="1" t="s">
        <v>4780</v>
      </c>
      <c r="C842" s="1" t="s">
        <v>4782</v>
      </c>
      <c r="D842" s="1" t="str">
        <f t="shared" si="26"/>
        <v>27058 VOGHERA (PV)</v>
      </c>
      <c r="E842" s="1">
        <v>27058</v>
      </c>
      <c r="F842" s="1" t="s">
        <v>189</v>
      </c>
      <c r="G842" s="1" t="s">
        <v>12681</v>
      </c>
      <c r="H842" s="1" t="s">
        <v>12659</v>
      </c>
      <c r="I842" s="1">
        <v>1852250180</v>
      </c>
      <c r="J842" s="5" t="str">
        <f t="shared" si="27"/>
        <v>01852250180</v>
      </c>
      <c r="K842" s="1" t="s">
        <v>28</v>
      </c>
      <c r="L842" s="1" t="s">
        <v>45</v>
      </c>
      <c r="M842" s="1" t="s">
        <v>4781</v>
      </c>
      <c r="P842" s="1" t="s">
        <v>4783</v>
      </c>
      <c r="Q842" s="1" t="s">
        <v>25</v>
      </c>
      <c r="R842" s="1" t="s">
        <v>12657</v>
      </c>
      <c r="S842" s="1">
        <v>0</v>
      </c>
      <c r="T842" s="1">
        <v>0</v>
      </c>
      <c r="U842" s="1">
        <v>0</v>
      </c>
      <c r="V842" s="1">
        <v>0</v>
      </c>
      <c r="W842" s="1">
        <v>0</v>
      </c>
      <c r="X842" s="1">
        <v>0</v>
      </c>
    </row>
    <row r="843" spans="1:25">
      <c r="A843" s="1" t="s">
        <v>4784</v>
      </c>
      <c r="B843" s="1" t="s">
        <v>4780</v>
      </c>
      <c r="C843" s="1" t="s">
        <v>4786</v>
      </c>
      <c r="D843" s="1" t="str">
        <f t="shared" si="26"/>
        <v>27058 VOGHERA (PV)</v>
      </c>
      <c r="E843" s="1">
        <v>27058</v>
      </c>
      <c r="F843" s="1" t="s">
        <v>189</v>
      </c>
      <c r="G843" s="1" t="s">
        <v>12681</v>
      </c>
      <c r="H843" s="1" t="s">
        <v>12659</v>
      </c>
      <c r="I843" s="1">
        <v>1852250180</v>
      </c>
      <c r="J843" s="5" t="str">
        <f t="shared" si="27"/>
        <v>01852250180</v>
      </c>
      <c r="K843" s="1" t="s">
        <v>28</v>
      </c>
      <c r="L843" s="1" t="s">
        <v>45</v>
      </c>
      <c r="M843" s="1" t="s">
        <v>4785</v>
      </c>
      <c r="N843" s="1" t="s">
        <v>4787</v>
      </c>
      <c r="P843" s="1" t="s">
        <v>4783</v>
      </c>
      <c r="Q843" s="1" t="s">
        <v>25</v>
      </c>
      <c r="R843" s="1" t="s">
        <v>12657</v>
      </c>
      <c r="S843" s="1">
        <v>0</v>
      </c>
      <c r="T843" s="1">
        <v>0</v>
      </c>
      <c r="U843" s="1">
        <v>0</v>
      </c>
      <c r="V843" s="1">
        <v>0</v>
      </c>
      <c r="W843" s="1">
        <v>0</v>
      </c>
      <c r="X843" s="1">
        <v>0</v>
      </c>
    </row>
    <row r="844" spans="1:25">
      <c r="A844" s="1" t="s">
        <v>4788</v>
      </c>
      <c r="B844" s="1" t="s">
        <v>4780</v>
      </c>
      <c r="C844" s="1" t="s">
        <v>4790</v>
      </c>
      <c r="D844" s="1" t="str">
        <f t="shared" si="26"/>
        <v>27036 MORTARA (PV)</v>
      </c>
      <c r="E844" s="1">
        <v>27036</v>
      </c>
      <c r="F844" s="1" t="s">
        <v>300</v>
      </c>
      <c r="G844" s="1" t="s">
        <v>12681</v>
      </c>
      <c r="H844" s="1" t="s">
        <v>12659</v>
      </c>
      <c r="I844" s="1">
        <v>1852250180</v>
      </c>
      <c r="J844" s="5" t="str">
        <f t="shared" si="27"/>
        <v>01852250180</v>
      </c>
      <c r="K844" s="1" t="s">
        <v>28</v>
      </c>
      <c r="L844" s="1" t="s">
        <v>45</v>
      </c>
      <c r="M844" s="1" t="s">
        <v>4789</v>
      </c>
      <c r="N844" s="1" t="s">
        <v>4791</v>
      </c>
      <c r="P844" s="1" t="s">
        <v>4783</v>
      </c>
      <c r="Q844" s="1" t="s">
        <v>25</v>
      </c>
      <c r="R844" s="1" t="s">
        <v>12657</v>
      </c>
      <c r="S844" s="1">
        <v>0</v>
      </c>
      <c r="T844" s="1">
        <v>0</v>
      </c>
      <c r="U844" s="1">
        <v>0</v>
      </c>
      <c r="V844" s="1">
        <v>0</v>
      </c>
      <c r="W844" s="1">
        <v>0</v>
      </c>
      <c r="X844" s="1">
        <v>0</v>
      </c>
    </row>
    <row r="845" spans="1:25">
      <c r="A845" s="1" t="s">
        <v>4792</v>
      </c>
      <c r="B845" s="1" t="s">
        <v>654</v>
      </c>
      <c r="C845" s="1" t="s">
        <v>4794</v>
      </c>
      <c r="D845" s="1" t="str">
        <f t="shared" si="26"/>
        <v>21056 INDUNO OLONA (VA)</v>
      </c>
      <c r="E845" s="1">
        <v>21056</v>
      </c>
      <c r="F845" s="1" t="s">
        <v>657</v>
      </c>
      <c r="G845" s="1" t="s">
        <v>12662</v>
      </c>
      <c r="H845" s="1" t="s">
        <v>12659</v>
      </c>
      <c r="I845" s="1">
        <v>2250050123</v>
      </c>
      <c r="J845" s="5" t="str">
        <f t="shared" si="27"/>
        <v>02250050123</v>
      </c>
      <c r="K845" s="1" t="s">
        <v>28</v>
      </c>
      <c r="L845" s="1" t="s">
        <v>12677</v>
      </c>
      <c r="M845" s="1" t="s">
        <v>4793</v>
      </c>
      <c r="P845" s="1" t="s">
        <v>659</v>
      </c>
      <c r="Q845" s="1" t="s">
        <v>25</v>
      </c>
      <c r="R845" s="1" t="s">
        <v>12657</v>
      </c>
      <c r="S845" s="1">
        <v>0</v>
      </c>
      <c r="T845" s="1">
        <v>0</v>
      </c>
      <c r="U845" s="1">
        <v>0</v>
      </c>
      <c r="V845" s="1">
        <v>0</v>
      </c>
      <c r="W845" s="1">
        <v>0</v>
      </c>
      <c r="X845" s="1">
        <v>0</v>
      </c>
      <c r="Y845" s="1">
        <v>99</v>
      </c>
    </row>
    <row r="846" spans="1:25">
      <c r="A846" s="1" t="s">
        <v>4795</v>
      </c>
      <c r="B846" s="1" t="s">
        <v>4796</v>
      </c>
      <c r="C846" s="1" t="s">
        <v>4798</v>
      </c>
      <c r="D846" s="1" t="str">
        <f t="shared" si="26"/>
        <v>37045 SAN PIETRO DI LEGNAGO (VR)</v>
      </c>
      <c r="E846" s="1">
        <v>37045</v>
      </c>
      <c r="F846" s="1" t="s">
        <v>3361</v>
      </c>
      <c r="G846" s="1" t="s">
        <v>12743</v>
      </c>
      <c r="H846" s="1" t="s">
        <v>12740</v>
      </c>
      <c r="I846" s="1">
        <v>2636080232</v>
      </c>
      <c r="J846" s="5" t="str">
        <f t="shared" si="27"/>
        <v>02636080232</v>
      </c>
      <c r="K846" s="1" t="s">
        <v>12660</v>
      </c>
      <c r="L846" s="1" t="s">
        <v>12677</v>
      </c>
      <c r="M846" s="1" t="s">
        <v>4797</v>
      </c>
      <c r="N846" s="1" t="s">
        <v>4799</v>
      </c>
      <c r="P846" s="1" t="s">
        <v>4800</v>
      </c>
      <c r="Q846" s="1" t="s">
        <v>25</v>
      </c>
      <c r="R846" s="1" t="s">
        <v>12657</v>
      </c>
      <c r="S846" s="1">
        <v>0</v>
      </c>
      <c r="T846" s="3">
        <v>12901.23</v>
      </c>
      <c r="U846" s="1">
        <v>0</v>
      </c>
      <c r="V846" s="1">
        <v>0</v>
      </c>
      <c r="W846" s="1">
        <v>0</v>
      </c>
      <c r="X846" s="1">
        <v>0</v>
      </c>
    </row>
    <row r="847" spans="1:25">
      <c r="A847" s="1" t="s">
        <v>4801</v>
      </c>
      <c r="B847" s="1" t="s">
        <v>4796</v>
      </c>
      <c r="C847" s="1" t="s">
        <v>4803</v>
      </c>
      <c r="D847" s="1" t="str">
        <f t="shared" si="26"/>
        <v>37069 VILLAFRANCA DI VERONA (VR)</v>
      </c>
      <c r="E847" s="1">
        <v>37069</v>
      </c>
      <c r="F847" s="1" t="s">
        <v>4804</v>
      </c>
      <c r="G847" s="1" t="s">
        <v>12743</v>
      </c>
      <c r="H847" s="1" t="s">
        <v>12740</v>
      </c>
      <c r="I847" s="1">
        <v>2636080232</v>
      </c>
      <c r="J847" s="5" t="str">
        <f t="shared" si="27"/>
        <v>02636080232</v>
      </c>
      <c r="K847" s="1" t="s">
        <v>12660</v>
      </c>
      <c r="L847" s="1" t="s">
        <v>12677</v>
      </c>
      <c r="M847" s="1" t="s">
        <v>4802</v>
      </c>
      <c r="N847" s="1" t="s">
        <v>4805</v>
      </c>
      <c r="P847" s="1" t="s">
        <v>4806</v>
      </c>
      <c r="Q847" s="1" t="s">
        <v>25</v>
      </c>
      <c r="R847" s="1" t="s">
        <v>12657</v>
      </c>
      <c r="S847" s="1">
        <v>0</v>
      </c>
      <c r="T847" s="1">
        <v>0</v>
      </c>
      <c r="U847" s="1">
        <v>0</v>
      </c>
      <c r="V847" s="1">
        <v>0</v>
      </c>
      <c r="W847" s="1">
        <v>0</v>
      </c>
      <c r="X847" s="1">
        <v>0</v>
      </c>
    </row>
    <row r="848" spans="1:25">
      <c r="A848" s="1" t="s">
        <v>4807</v>
      </c>
      <c r="B848" s="1" t="s">
        <v>4808</v>
      </c>
      <c r="C848" s="1" t="s">
        <v>4810</v>
      </c>
      <c r="D848" s="1" t="str">
        <f t="shared" si="26"/>
        <v>27100 PAVIA (PV)</v>
      </c>
      <c r="E848" s="1">
        <v>27100</v>
      </c>
      <c r="F848" s="1" t="s">
        <v>435</v>
      </c>
      <c r="G848" s="1" t="s">
        <v>12681</v>
      </c>
      <c r="H848" s="1" t="s">
        <v>12659</v>
      </c>
      <c r="I848" s="1">
        <v>1161460181</v>
      </c>
      <c r="J848" s="5" t="str">
        <f t="shared" si="27"/>
        <v>01161460181</v>
      </c>
      <c r="K848" s="1" t="s">
        <v>28</v>
      </c>
      <c r="L848" s="1" t="s">
        <v>45</v>
      </c>
      <c r="M848" s="1" t="s">
        <v>4809</v>
      </c>
      <c r="N848" s="1" t="s">
        <v>4811</v>
      </c>
      <c r="P848" s="1" t="s">
        <v>4812</v>
      </c>
      <c r="Q848" s="1" t="s">
        <v>25</v>
      </c>
      <c r="R848" s="1" t="s">
        <v>12657</v>
      </c>
      <c r="S848" s="1">
        <v>0</v>
      </c>
      <c r="T848" s="1">
        <v>245.75</v>
      </c>
      <c r="U848" s="1">
        <v>0</v>
      </c>
      <c r="V848" s="1">
        <v>0</v>
      </c>
      <c r="W848" s="1">
        <v>0</v>
      </c>
      <c r="X848" s="1">
        <v>0</v>
      </c>
    </row>
    <row r="849" spans="1:24">
      <c r="A849" s="1" t="s">
        <v>4813</v>
      </c>
      <c r="B849" s="1" t="s">
        <v>4814</v>
      </c>
      <c r="C849" s="1" t="s">
        <v>4816</v>
      </c>
      <c r="D849" s="1" t="str">
        <f t="shared" si="26"/>
        <v>80128 NAPOLI (NA)</v>
      </c>
      <c r="E849" s="1">
        <v>80128</v>
      </c>
      <c r="F849" s="1" t="s">
        <v>4817</v>
      </c>
      <c r="G849" s="1" t="s">
        <v>12702</v>
      </c>
      <c r="H849" s="1" t="s">
        <v>12783</v>
      </c>
      <c r="I849" s="1">
        <v>6518100638</v>
      </c>
      <c r="J849" s="5" t="str">
        <f t="shared" si="27"/>
        <v>06518100638</v>
      </c>
      <c r="K849" s="1" t="s">
        <v>28</v>
      </c>
      <c r="L849" s="1" t="s">
        <v>45</v>
      </c>
      <c r="M849" s="1" t="s">
        <v>4815</v>
      </c>
      <c r="N849" s="1" t="s">
        <v>4818</v>
      </c>
      <c r="P849" s="1" t="s">
        <v>4819</v>
      </c>
      <c r="Q849" s="1" t="s">
        <v>25</v>
      </c>
      <c r="R849" s="1" t="s">
        <v>12657</v>
      </c>
      <c r="S849" s="1">
        <v>0</v>
      </c>
      <c r="T849" s="1">
        <v>0</v>
      </c>
      <c r="U849" s="1">
        <v>0</v>
      </c>
      <c r="V849" s="1">
        <v>0</v>
      </c>
      <c r="W849" s="1">
        <v>0</v>
      </c>
      <c r="X849" s="1">
        <v>0</v>
      </c>
    </row>
    <row r="850" spans="1:24">
      <c r="A850" s="1" t="s">
        <v>4820</v>
      </c>
      <c r="B850" s="1" t="s">
        <v>4821</v>
      </c>
      <c r="C850" s="1" t="s">
        <v>4823</v>
      </c>
      <c r="D850" s="1" t="str">
        <f t="shared" si="26"/>
        <v>37020 ARBIZZANO (VR)</v>
      </c>
      <c r="E850" s="1">
        <v>37020</v>
      </c>
      <c r="F850" s="1" t="s">
        <v>4824</v>
      </c>
      <c r="G850" s="1" t="s">
        <v>12743</v>
      </c>
      <c r="H850" s="1" t="s">
        <v>12671</v>
      </c>
      <c r="I850" s="1">
        <v>1578890236</v>
      </c>
      <c r="J850" s="5" t="str">
        <f t="shared" si="27"/>
        <v>01578890236</v>
      </c>
      <c r="K850" s="1" t="s">
        <v>28</v>
      </c>
      <c r="L850" s="1" t="s">
        <v>45</v>
      </c>
      <c r="M850" s="1" t="s">
        <v>4822</v>
      </c>
      <c r="N850" s="1" t="s">
        <v>4825</v>
      </c>
      <c r="P850" s="1" t="s">
        <v>4826</v>
      </c>
      <c r="Q850" s="1" t="s">
        <v>25</v>
      </c>
      <c r="R850" s="1" t="s">
        <v>12657</v>
      </c>
      <c r="S850" s="1">
        <v>0</v>
      </c>
      <c r="T850" s="1">
        <v>511.13</v>
      </c>
      <c r="U850" s="1">
        <v>0</v>
      </c>
      <c r="V850" s="1">
        <v>0</v>
      </c>
      <c r="W850" s="1">
        <v>0</v>
      </c>
      <c r="X850" s="1">
        <v>0</v>
      </c>
    </row>
    <row r="851" spans="1:24">
      <c r="A851" s="1" t="s">
        <v>4827</v>
      </c>
      <c r="B851" s="1" t="s">
        <v>4828</v>
      </c>
      <c r="C851" s="1" t="s">
        <v>4830</v>
      </c>
      <c r="D851" s="1" t="str">
        <f t="shared" si="26"/>
        <v>57021 VENTURINA (LI)</v>
      </c>
      <c r="E851" s="1">
        <v>57021</v>
      </c>
      <c r="F851" s="1" t="s">
        <v>4831</v>
      </c>
      <c r="G851" s="1" t="s">
        <v>12775</v>
      </c>
      <c r="H851" s="1" t="s">
        <v>12714</v>
      </c>
      <c r="I851" s="1">
        <v>1656280490</v>
      </c>
      <c r="J851" s="5" t="str">
        <f t="shared" si="27"/>
        <v>01656280490</v>
      </c>
      <c r="K851" s="1" t="s">
        <v>28</v>
      </c>
      <c r="L851" s="1" t="s">
        <v>45</v>
      </c>
      <c r="M851" s="1" t="s">
        <v>4829</v>
      </c>
      <c r="N851" s="1" t="s">
        <v>4832</v>
      </c>
      <c r="O851" s="1" t="s">
        <v>4833</v>
      </c>
      <c r="P851" s="1" t="s">
        <v>4834</v>
      </c>
      <c r="Q851" s="1" t="s">
        <v>25</v>
      </c>
      <c r="R851" s="1" t="s">
        <v>12657</v>
      </c>
      <c r="S851" s="1">
        <v>0</v>
      </c>
      <c r="T851" s="3">
        <v>1416.79</v>
      </c>
      <c r="U851" s="1">
        <v>0</v>
      </c>
      <c r="V851" s="1">
        <v>0</v>
      </c>
      <c r="W851" s="1">
        <v>0</v>
      </c>
      <c r="X851" s="1">
        <v>0</v>
      </c>
    </row>
    <row r="852" spans="1:24">
      <c r="A852" s="1" t="s">
        <v>4835</v>
      </c>
      <c r="B852" s="1" t="s">
        <v>4836</v>
      </c>
      <c r="C852" s="1" t="s">
        <v>4838</v>
      </c>
      <c r="D852" s="1" t="str">
        <f t="shared" si="26"/>
        <v>45014 PORTO VIRO (RO)</v>
      </c>
      <c r="E852" s="1">
        <v>45014</v>
      </c>
      <c r="F852" s="1" t="s">
        <v>4839</v>
      </c>
      <c r="G852" s="1" t="s">
        <v>12738</v>
      </c>
      <c r="H852" s="1" t="s">
        <v>12671</v>
      </c>
      <c r="I852" s="1">
        <v>343650297</v>
      </c>
      <c r="J852" s="5" t="str">
        <f t="shared" si="27"/>
        <v>0343650297</v>
      </c>
      <c r="K852" s="1" t="s">
        <v>28</v>
      </c>
      <c r="L852" s="1" t="s">
        <v>45</v>
      </c>
      <c r="M852" s="1" t="s">
        <v>4837</v>
      </c>
      <c r="N852" s="1" t="s">
        <v>4840</v>
      </c>
      <c r="P852" s="1" t="s">
        <v>4841</v>
      </c>
      <c r="Q852" s="1" t="s">
        <v>25</v>
      </c>
      <c r="R852" s="1" t="s">
        <v>12657</v>
      </c>
      <c r="S852" s="1">
        <v>0</v>
      </c>
      <c r="T852" s="3">
        <v>3171.21</v>
      </c>
      <c r="U852" s="1">
        <v>0</v>
      </c>
      <c r="V852" s="1">
        <v>0</v>
      </c>
      <c r="W852" s="1">
        <v>0</v>
      </c>
      <c r="X852" s="1">
        <v>0</v>
      </c>
    </row>
    <row r="853" spans="1:24">
      <c r="A853" s="1" t="s">
        <v>4842</v>
      </c>
      <c r="B853" s="1" t="s">
        <v>4843</v>
      </c>
      <c r="C853" s="1" t="s">
        <v>4845</v>
      </c>
      <c r="D853" s="1" t="str">
        <f t="shared" si="26"/>
        <v>46027 SAN BENEDETTO (MN)</v>
      </c>
      <c r="E853" s="1">
        <v>46027</v>
      </c>
      <c r="F853" s="1" t="s">
        <v>4846</v>
      </c>
      <c r="G853" s="1" t="s">
        <v>12772</v>
      </c>
      <c r="H853" s="1" t="s">
        <v>12671</v>
      </c>
      <c r="I853" s="1">
        <v>459400206</v>
      </c>
      <c r="J853" s="5" t="str">
        <f t="shared" si="27"/>
        <v>0459400206</v>
      </c>
      <c r="K853" s="1" t="s">
        <v>28</v>
      </c>
      <c r="L853" s="1" t="s">
        <v>45</v>
      </c>
      <c r="M853" s="1" t="s">
        <v>4844</v>
      </c>
      <c r="N853" s="1" t="s">
        <v>4847</v>
      </c>
      <c r="O853" s="1">
        <v>376615361</v>
      </c>
      <c r="P853" s="1" t="s">
        <v>4848</v>
      </c>
      <c r="Q853" s="1" t="s">
        <v>25</v>
      </c>
      <c r="R853" s="1" t="s">
        <v>12657</v>
      </c>
      <c r="S853" s="1">
        <v>0</v>
      </c>
      <c r="T853" s="3">
        <v>1301.32</v>
      </c>
      <c r="U853" s="1">
        <v>0</v>
      </c>
      <c r="V853" s="1">
        <v>0</v>
      </c>
      <c r="W853" s="1">
        <v>0</v>
      </c>
      <c r="X853" s="1">
        <v>0</v>
      </c>
    </row>
    <row r="854" spans="1:24">
      <c r="A854" s="1" t="s">
        <v>4849</v>
      </c>
      <c r="B854" s="1" t="s">
        <v>4850</v>
      </c>
      <c r="C854" s="1" t="s">
        <v>4852</v>
      </c>
      <c r="D854" s="1" t="str">
        <f t="shared" si="26"/>
        <v>38068 ROVERETO (TN)</v>
      </c>
      <c r="E854" s="1">
        <v>38068</v>
      </c>
      <c r="F854" s="1" t="s">
        <v>4853</v>
      </c>
      <c r="G854" s="1" t="s">
        <v>12670</v>
      </c>
      <c r="H854" s="1" t="s">
        <v>12671</v>
      </c>
      <c r="I854" s="1">
        <v>611410226</v>
      </c>
      <c r="J854" s="5" t="str">
        <f t="shared" si="27"/>
        <v>0611410226</v>
      </c>
      <c r="K854" s="1" t="s">
        <v>28</v>
      </c>
      <c r="L854" s="1" t="s">
        <v>45</v>
      </c>
      <c r="M854" s="1" t="s">
        <v>4851</v>
      </c>
      <c r="N854" s="1" t="s">
        <v>4854</v>
      </c>
      <c r="P854" s="1" t="s">
        <v>4855</v>
      </c>
      <c r="Q854" s="1" t="s">
        <v>25</v>
      </c>
      <c r="R854" s="1" t="s">
        <v>12657</v>
      </c>
      <c r="S854" s="1">
        <v>0</v>
      </c>
      <c r="T854" s="3">
        <v>58188.05</v>
      </c>
      <c r="U854" s="1">
        <v>0</v>
      </c>
      <c r="V854" s="1">
        <v>0</v>
      </c>
      <c r="W854" s="1">
        <v>0</v>
      </c>
      <c r="X854" s="1">
        <v>0</v>
      </c>
    </row>
    <row r="855" spans="1:24">
      <c r="A855" s="1" t="s">
        <v>4856</v>
      </c>
      <c r="B855" s="1" t="s">
        <v>4857</v>
      </c>
      <c r="C855" s="1" t="s">
        <v>4859</v>
      </c>
      <c r="D855" s="1" t="str">
        <f t="shared" si="26"/>
        <v>37139 VERONA (VR)</v>
      </c>
      <c r="E855" s="1">
        <v>37139</v>
      </c>
      <c r="F855" s="1" t="s">
        <v>1791</v>
      </c>
      <c r="G855" s="1" t="s">
        <v>12743</v>
      </c>
      <c r="H855" s="1" t="s">
        <v>12671</v>
      </c>
      <c r="I855" s="1">
        <v>1312500232</v>
      </c>
      <c r="J855" s="5" t="str">
        <f t="shared" si="27"/>
        <v>01312500232</v>
      </c>
      <c r="K855" s="1" t="s">
        <v>28</v>
      </c>
      <c r="L855" s="1" t="s">
        <v>45</v>
      </c>
      <c r="M855" s="1" t="s">
        <v>4858</v>
      </c>
      <c r="N855" s="1" t="s">
        <v>4860</v>
      </c>
      <c r="O855" s="1" t="s">
        <v>4861</v>
      </c>
      <c r="P855" s="1" t="s">
        <v>4862</v>
      </c>
      <c r="Q855" s="1" t="s">
        <v>25</v>
      </c>
      <c r="R855" s="1" t="s">
        <v>12657</v>
      </c>
      <c r="S855" s="1">
        <v>0</v>
      </c>
      <c r="T855" s="3">
        <v>1087.21</v>
      </c>
      <c r="U855" s="1">
        <v>0</v>
      </c>
      <c r="V855" s="1">
        <v>0</v>
      </c>
      <c r="W855" s="1">
        <v>0</v>
      </c>
      <c r="X855" s="1">
        <v>0</v>
      </c>
    </row>
    <row r="856" spans="1:24">
      <c r="A856" s="1" t="s">
        <v>4863</v>
      </c>
      <c r="B856" s="1" t="s">
        <v>4864</v>
      </c>
      <c r="C856" s="1" t="s">
        <v>4866</v>
      </c>
      <c r="D856" s="1" t="str">
        <f t="shared" si="26"/>
        <v>38033 CAVALESE (TN)</v>
      </c>
      <c r="E856" s="1">
        <v>38033</v>
      </c>
      <c r="F856" s="1" t="s">
        <v>4867</v>
      </c>
      <c r="G856" s="1" t="s">
        <v>12670</v>
      </c>
      <c r="H856" s="1" t="s">
        <v>12671</v>
      </c>
      <c r="I856" s="1">
        <v>455540229</v>
      </c>
      <c r="J856" s="5" t="str">
        <f t="shared" si="27"/>
        <v>0455540229</v>
      </c>
      <c r="K856" s="1" t="s">
        <v>28</v>
      </c>
      <c r="L856" s="1" t="s">
        <v>45</v>
      </c>
      <c r="M856" s="1" t="s">
        <v>4865</v>
      </c>
      <c r="N856" s="1" t="s">
        <v>4868</v>
      </c>
      <c r="P856" s="1" t="s">
        <v>4869</v>
      </c>
      <c r="Q856" s="1" t="s">
        <v>25</v>
      </c>
      <c r="R856" s="1" t="s">
        <v>12657</v>
      </c>
      <c r="S856" s="1">
        <v>0</v>
      </c>
      <c r="T856" s="1">
        <v>298.04000000000002</v>
      </c>
      <c r="U856" s="1">
        <v>0</v>
      </c>
      <c r="V856" s="1">
        <v>0</v>
      </c>
      <c r="W856" s="1">
        <v>0</v>
      </c>
      <c r="X856" s="1">
        <v>0</v>
      </c>
    </row>
    <row r="857" spans="1:24">
      <c r="A857" s="1" t="s">
        <v>4870</v>
      </c>
      <c r="B857" s="1" t="s">
        <v>4864</v>
      </c>
      <c r="C857" s="1" t="s">
        <v>4872</v>
      </c>
      <c r="D857" s="1" t="str">
        <f t="shared" si="26"/>
        <v>38033 CAVALESE (TN)</v>
      </c>
      <c r="E857" s="1">
        <v>38033</v>
      </c>
      <c r="F857" s="1" t="s">
        <v>4867</v>
      </c>
      <c r="G857" s="1" t="s">
        <v>12670</v>
      </c>
      <c r="H857" s="1" t="s">
        <v>12671</v>
      </c>
      <c r="I857" s="1">
        <v>455540229</v>
      </c>
      <c r="J857" s="5" t="str">
        <f t="shared" si="27"/>
        <v>0455540229</v>
      </c>
      <c r="K857" s="1" t="s">
        <v>28</v>
      </c>
      <c r="L857" s="1" t="s">
        <v>45</v>
      </c>
      <c r="M857" s="1" t="s">
        <v>4871</v>
      </c>
      <c r="Q857" s="1" t="s">
        <v>25</v>
      </c>
      <c r="R857" s="1" t="s">
        <v>12657</v>
      </c>
      <c r="S857" s="1">
        <v>0</v>
      </c>
      <c r="T857" s="1">
        <v>0</v>
      </c>
      <c r="U857" s="1">
        <v>0</v>
      </c>
      <c r="V857" s="1">
        <v>0</v>
      </c>
      <c r="W857" s="1">
        <v>0</v>
      </c>
      <c r="X857" s="1">
        <v>0</v>
      </c>
    </row>
    <row r="858" spans="1:24">
      <c r="A858" s="1" t="s">
        <v>4873</v>
      </c>
      <c r="B858" s="1" t="s">
        <v>4874</v>
      </c>
      <c r="C858" s="1" t="s">
        <v>4876</v>
      </c>
      <c r="D858" s="1" t="str">
        <f t="shared" si="26"/>
        <v>35028 PIOVE DI SACCO (PD)</v>
      </c>
      <c r="E858" s="1">
        <v>35028</v>
      </c>
      <c r="F858" s="1" t="s">
        <v>1818</v>
      </c>
      <c r="G858" s="1" t="s">
        <v>12691</v>
      </c>
      <c r="H858" s="1" t="s">
        <v>12740</v>
      </c>
      <c r="I858" s="1">
        <v>828490284</v>
      </c>
      <c r="J858" s="5" t="str">
        <f t="shared" si="27"/>
        <v>0828490284</v>
      </c>
      <c r="K858" s="1" t="s">
        <v>28</v>
      </c>
      <c r="L858" s="1" t="s">
        <v>45</v>
      </c>
      <c r="M858" s="1" t="s">
        <v>4875</v>
      </c>
      <c r="N858" s="1" t="s">
        <v>4877</v>
      </c>
      <c r="P858" s="1" t="s">
        <v>4878</v>
      </c>
      <c r="Q858" s="1" t="s">
        <v>25</v>
      </c>
      <c r="R858" s="1" t="s">
        <v>12657</v>
      </c>
      <c r="S858" s="1">
        <v>0</v>
      </c>
      <c r="T858" s="3">
        <v>7406.27</v>
      </c>
      <c r="U858" s="1">
        <v>0</v>
      </c>
      <c r="V858" s="1">
        <v>0</v>
      </c>
      <c r="W858" s="1">
        <v>0</v>
      </c>
      <c r="X858" s="1">
        <v>0</v>
      </c>
    </row>
    <row r="859" spans="1:24">
      <c r="A859" s="1" t="s">
        <v>4879</v>
      </c>
      <c r="B859" s="1" t="s">
        <v>4874</v>
      </c>
      <c r="C859" s="1" t="s">
        <v>4881</v>
      </c>
      <c r="D859" s="1" t="str">
        <f t="shared" si="26"/>
        <v>35028 PIOVE DI SACCO (PD)</v>
      </c>
      <c r="E859" s="1">
        <v>35028</v>
      </c>
      <c r="F859" s="1" t="s">
        <v>1818</v>
      </c>
      <c r="G859" s="1" t="s">
        <v>12691</v>
      </c>
      <c r="H859" s="1" t="s">
        <v>12740</v>
      </c>
      <c r="I859" s="1">
        <v>828490284</v>
      </c>
      <c r="J859" s="5" t="str">
        <f t="shared" si="27"/>
        <v>0828490284</v>
      </c>
      <c r="K859" s="1" t="s">
        <v>28</v>
      </c>
      <c r="L859" s="1" t="s">
        <v>45</v>
      </c>
      <c r="M859" s="1" t="s">
        <v>4880</v>
      </c>
      <c r="Q859" s="1" t="s">
        <v>25</v>
      </c>
      <c r="R859" s="1" t="s">
        <v>12657</v>
      </c>
      <c r="S859" s="1">
        <v>0</v>
      </c>
      <c r="T859" s="1">
        <v>0</v>
      </c>
      <c r="U859" s="1">
        <v>0</v>
      </c>
      <c r="V859" s="1">
        <v>0</v>
      </c>
      <c r="W859" s="1">
        <v>0</v>
      </c>
      <c r="X859" s="1">
        <v>0</v>
      </c>
    </row>
    <row r="860" spans="1:24">
      <c r="A860" s="1" t="s">
        <v>4882</v>
      </c>
      <c r="B860" s="1" t="s">
        <v>4883</v>
      </c>
      <c r="C860" s="1" t="s">
        <v>4885</v>
      </c>
      <c r="D860" s="1" t="str">
        <f t="shared" si="26"/>
        <v>39012 MERANO (BZ)</v>
      </c>
      <c r="E860" s="1">
        <v>39012</v>
      </c>
      <c r="F860" s="1" t="s">
        <v>4765</v>
      </c>
      <c r="G860" s="1" t="s">
        <v>12766</v>
      </c>
      <c r="H860" s="1" t="s">
        <v>12671</v>
      </c>
      <c r="I860" s="1">
        <v>2323090213</v>
      </c>
      <c r="J860" s="5" t="str">
        <f t="shared" si="27"/>
        <v>02323090213</v>
      </c>
      <c r="K860" s="1" t="s">
        <v>28</v>
      </c>
      <c r="L860" s="1" t="s">
        <v>45</v>
      </c>
      <c r="M860" s="1" t="s">
        <v>4884</v>
      </c>
      <c r="N860" s="1" t="s">
        <v>4886</v>
      </c>
      <c r="P860" s="1" t="s">
        <v>4887</v>
      </c>
      <c r="Q860" s="1" t="s">
        <v>25</v>
      </c>
      <c r="R860" s="1" t="s">
        <v>12657</v>
      </c>
      <c r="S860" s="1">
        <v>0</v>
      </c>
      <c r="T860" s="1">
        <v>607.99</v>
      </c>
      <c r="U860" s="1">
        <v>0</v>
      </c>
      <c r="V860" s="1">
        <v>0</v>
      </c>
      <c r="W860" s="1">
        <v>0</v>
      </c>
      <c r="X860" s="1">
        <v>0</v>
      </c>
    </row>
    <row r="861" spans="1:24">
      <c r="A861" s="1" t="s">
        <v>4888</v>
      </c>
      <c r="B861" s="1" t="s">
        <v>4889</v>
      </c>
      <c r="C861" s="1" t="s">
        <v>4891</v>
      </c>
      <c r="D861" s="1" t="str">
        <f t="shared" si="26"/>
        <v>36078 VALDAGNO -VI (VI)</v>
      </c>
      <c r="E861" s="1">
        <v>36078</v>
      </c>
      <c r="F861" s="1" t="s">
        <v>4892</v>
      </c>
      <c r="G861" s="1" t="s">
        <v>12741</v>
      </c>
      <c r="H861" s="1" t="s">
        <v>12671</v>
      </c>
      <c r="I861" s="1">
        <v>815730247</v>
      </c>
      <c r="J861" s="5" t="str">
        <f t="shared" si="27"/>
        <v>0815730247</v>
      </c>
      <c r="K861" s="1" t="s">
        <v>28</v>
      </c>
      <c r="L861" s="1" t="s">
        <v>45</v>
      </c>
      <c r="M861" s="1" t="s">
        <v>4890</v>
      </c>
      <c r="N861" s="1" t="s">
        <v>4893</v>
      </c>
      <c r="P861" s="1" t="s">
        <v>4894</v>
      </c>
      <c r="Q861" s="1" t="s">
        <v>25</v>
      </c>
      <c r="R861" s="1" t="s">
        <v>12657</v>
      </c>
      <c r="S861" s="1">
        <v>0</v>
      </c>
      <c r="T861" s="1">
        <v>0</v>
      </c>
      <c r="U861" s="1">
        <v>0</v>
      </c>
      <c r="V861" s="1">
        <v>0</v>
      </c>
      <c r="W861" s="1">
        <v>0</v>
      </c>
      <c r="X861" s="1">
        <v>0</v>
      </c>
    </row>
    <row r="862" spans="1:24">
      <c r="A862" s="1" t="s">
        <v>4895</v>
      </c>
      <c r="B862" s="1" t="s">
        <v>4896</v>
      </c>
      <c r="C862" s="1" t="s">
        <v>4898</v>
      </c>
      <c r="D862" s="1" t="str">
        <f t="shared" si="26"/>
        <v>35010 VILLANOVA DI CAMPOSANPIETRO (PD)</v>
      </c>
      <c r="E862" s="1">
        <v>35010</v>
      </c>
      <c r="F862" s="1" t="s">
        <v>4899</v>
      </c>
      <c r="G862" s="1" t="s">
        <v>12691</v>
      </c>
      <c r="H862" s="1" t="s">
        <v>12740</v>
      </c>
      <c r="I862" s="1">
        <v>4156490288</v>
      </c>
      <c r="J862" s="5" t="str">
        <f t="shared" si="27"/>
        <v>04156490288</v>
      </c>
      <c r="K862" s="1" t="s">
        <v>28</v>
      </c>
      <c r="L862" s="1" t="s">
        <v>45</v>
      </c>
      <c r="M862" s="1" t="s">
        <v>4897</v>
      </c>
      <c r="N862" s="1" t="s">
        <v>4900</v>
      </c>
      <c r="P862" s="1" t="s">
        <v>4901</v>
      </c>
      <c r="Q862" s="1" t="s">
        <v>25</v>
      </c>
      <c r="R862" s="1" t="s">
        <v>12657</v>
      </c>
      <c r="S862" s="1">
        <v>0</v>
      </c>
      <c r="T862" s="3">
        <v>7501.1</v>
      </c>
      <c r="U862" s="1">
        <v>0</v>
      </c>
      <c r="V862" s="1">
        <v>0</v>
      </c>
      <c r="W862" s="1">
        <v>0</v>
      </c>
      <c r="X862" s="1">
        <v>0</v>
      </c>
    </row>
    <row r="863" spans="1:24">
      <c r="A863" s="1" t="s">
        <v>4902</v>
      </c>
      <c r="B863" s="1" t="s">
        <v>4903</v>
      </c>
      <c r="C863" s="1" t="s">
        <v>4905</v>
      </c>
      <c r="D863" s="1" t="str">
        <f t="shared" si="26"/>
        <v>30030 FOSSO' (VE)</v>
      </c>
      <c r="E863" s="1">
        <v>30030</v>
      </c>
      <c r="F863" s="1" t="s">
        <v>4906</v>
      </c>
      <c r="G863" s="1" t="s">
        <v>12737</v>
      </c>
      <c r="H863" s="1" t="s">
        <v>12656</v>
      </c>
      <c r="I863" s="1">
        <v>3931100279</v>
      </c>
      <c r="J863" s="5" t="str">
        <f t="shared" si="27"/>
        <v>03931100279</v>
      </c>
      <c r="K863" s="1" t="s">
        <v>28</v>
      </c>
      <c r="L863" s="1" t="s">
        <v>45</v>
      </c>
      <c r="M863" s="1" t="s">
        <v>4904</v>
      </c>
      <c r="N863" s="1" t="s">
        <v>4907</v>
      </c>
      <c r="P863" s="1" t="s">
        <v>4908</v>
      </c>
      <c r="Q863" s="1" t="s">
        <v>25</v>
      </c>
      <c r="R863" s="1" t="s">
        <v>12657</v>
      </c>
      <c r="S863" s="1">
        <v>0</v>
      </c>
      <c r="T863" s="1">
        <v>0</v>
      </c>
      <c r="U863" s="1">
        <v>0</v>
      </c>
      <c r="V863" s="1">
        <v>0</v>
      </c>
      <c r="W863" s="1">
        <v>0</v>
      </c>
      <c r="X863" s="1">
        <v>0</v>
      </c>
    </row>
    <row r="864" spans="1:24">
      <c r="A864" s="1" t="s">
        <v>4909</v>
      </c>
      <c r="B864" s="1" t="s">
        <v>4910</v>
      </c>
      <c r="C864" s="1" t="s">
        <v>4912</v>
      </c>
      <c r="D864" s="1" t="str">
        <f t="shared" si="26"/>
        <v>35125 PADOVA (PD)</v>
      </c>
      <c r="E864" s="1">
        <v>35125</v>
      </c>
      <c r="F864" s="1" t="s">
        <v>943</v>
      </c>
      <c r="G864" s="1" t="s">
        <v>12691</v>
      </c>
      <c r="H864" s="1" t="s">
        <v>12656</v>
      </c>
      <c r="I864" s="1">
        <v>40010282</v>
      </c>
      <c r="J864" s="5" t="str">
        <f t="shared" si="27"/>
        <v>040010282</v>
      </c>
      <c r="K864" s="1" t="s">
        <v>28</v>
      </c>
      <c r="L864" s="1" t="s">
        <v>45</v>
      </c>
      <c r="M864" s="1" t="s">
        <v>4911</v>
      </c>
      <c r="N864" s="1" t="s">
        <v>4913</v>
      </c>
      <c r="P864" s="1" t="s">
        <v>4914</v>
      </c>
      <c r="Q864" s="1" t="s">
        <v>25</v>
      </c>
      <c r="R864" s="1" t="s">
        <v>12657</v>
      </c>
      <c r="S864" s="1">
        <v>0</v>
      </c>
      <c r="T864" s="1">
        <v>0</v>
      </c>
      <c r="U864" s="1">
        <v>0</v>
      </c>
      <c r="V864" s="1">
        <v>0</v>
      </c>
      <c r="W864" s="1">
        <v>0</v>
      </c>
      <c r="X864" s="1">
        <v>0</v>
      </c>
    </row>
    <row r="865" spans="1:25">
      <c r="A865" s="1" t="s">
        <v>4915</v>
      </c>
      <c r="B865" s="1" t="s">
        <v>4916</v>
      </c>
      <c r="C865" s="1" t="s">
        <v>4918</v>
      </c>
      <c r="D865" s="1" t="str">
        <f t="shared" si="26"/>
        <v>45100 ROVIGO (RO)</v>
      </c>
      <c r="E865" s="1">
        <v>45100</v>
      </c>
      <c r="F865" s="1" t="s">
        <v>1573</v>
      </c>
      <c r="G865" s="1" t="s">
        <v>12738</v>
      </c>
      <c r="H865" s="1" t="s">
        <v>12671</v>
      </c>
      <c r="I865" s="1">
        <v>227890290</v>
      </c>
      <c r="J865" s="5" t="str">
        <f t="shared" si="27"/>
        <v>0227890290</v>
      </c>
      <c r="K865" s="1" t="s">
        <v>28</v>
      </c>
      <c r="L865" s="1" t="s">
        <v>45</v>
      </c>
      <c r="M865" s="1" t="s">
        <v>4917</v>
      </c>
      <c r="N865" s="1" t="s">
        <v>4919</v>
      </c>
      <c r="P865" s="1" t="s">
        <v>4920</v>
      </c>
      <c r="Q865" s="1" t="s">
        <v>25</v>
      </c>
      <c r="R865" s="1" t="s">
        <v>12657</v>
      </c>
      <c r="S865" s="1">
        <v>0</v>
      </c>
      <c r="T865" s="1">
        <v>0</v>
      </c>
      <c r="U865" s="1">
        <v>0</v>
      </c>
      <c r="V865" s="1">
        <v>0</v>
      </c>
      <c r="W865" s="1">
        <v>0</v>
      </c>
      <c r="X865" s="1">
        <v>0</v>
      </c>
    </row>
    <row r="866" spans="1:25">
      <c r="A866" s="1" t="s">
        <v>4921</v>
      </c>
      <c r="B866" s="1" t="s">
        <v>4922</v>
      </c>
      <c r="C866" s="1" t="s">
        <v>4924</v>
      </c>
      <c r="D866" s="1" t="str">
        <f t="shared" si="26"/>
        <v>21040 CISLAGO (VA)</v>
      </c>
      <c r="E866" s="1">
        <v>21040</v>
      </c>
      <c r="F866" s="1" t="s">
        <v>4925</v>
      </c>
      <c r="G866" s="1" t="s">
        <v>12662</v>
      </c>
      <c r="H866" s="1" t="s">
        <v>12659</v>
      </c>
      <c r="I866" s="1">
        <v>3456980154</v>
      </c>
      <c r="J866" s="5" t="str">
        <f t="shared" si="27"/>
        <v>03456980154</v>
      </c>
      <c r="K866" s="1" t="s">
        <v>28</v>
      </c>
      <c r="L866" s="1" t="s">
        <v>45</v>
      </c>
      <c r="M866" s="1" t="s">
        <v>4923</v>
      </c>
      <c r="N866" s="1" t="s">
        <v>4926</v>
      </c>
      <c r="P866" s="1" t="s">
        <v>4927</v>
      </c>
      <c r="Q866" s="1" t="s">
        <v>25</v>
      </c>
      <c r="R866" s="1" t="s">
        <v>12657</v>
      </c>
      <c r="S866" s="1">
        <v>0</v>
      </c>
      <c r="T866" s="1">
        <v>590.03</v>
      </c>
      <c r="U866" s="1">
        <v>0</v>
      </c>
      <c r="V866" s="1">
        <v>0</v>
      </c>
      <c r="W866" s="1">
        <v>0</v>
      </c>
      <c r="X866" s="1">
        <v>0</v>
      </c>
    </row>
    <row r="867" spans="1:25">
      <c r="A867" s="1" t="s">
        <v>4928</v>
      </c>
      <c r="B867" s="1" t="s">
        <v>4929</v>
      </c>
      <c r="C867" s="1" t="s">
        <v>4931</v>
      </c>
      <c r="D867" s="1" t="str">
        <f t="shared" si="26"/>
        <v>197 ROMA (RM)</v>
      </c>
      <c r="E867" s="1">
        <v>197</v>
      </c>
      <c r="F867" s="1" t="s">
        <v>912</v>
      </c>
      <c r="G867" s="1" t="s">
        <v>12712</v>
      </c>
      <c r="H867" s="1" t="s">
        <v>12656</v>
      </c>
      <c r="I867" s="1">
        <v>10518121008</v>
      </c>
      <c r="J867" s="5" t="str">
        <f t="shared" si="27"/>
        <v>010518121008</v>
      </c>
      <c r="K867" s="1" t="s">
        <v>28</v>
      </c>
      <c r="L867" s="1" t="s">
        <v>1122</v>
      </c>
      <c r="M867" s="1" t="s">
        <v>4930</v>
      </c>
      <c r="N867" s="1" t="s">
        <v>4932</v>
      </c>
      <c r="O867" s="1">
        <v>3395476202</v>
      </c>
      <c r="P867" s="1" t="s">
        <v>4933</v>
      </c>
      <c r="Q867" s="1" t="s">
        <v>25</v>
      </c>
      <c r="R867" s="1" t="s">
        <v>12657</v>
      </c>
      <c r="S867" s="1">
        <v>0</v>
      </c>
      <c r="T867" s="3">
        <v>26645.02</v>
      </c>
      <c r="U867" s="1">
        <v>0</v>
      </c>
      <c r="V867" s="1">
        <v>0</v>
      </c>
      <c r="W867" s="1">
        <v>0</v>
      </c>
      <c r="X867" s="1">
        <v>0</v>
      </c>
    </row>
    <row r="868" spans="1:25">
      <c r="A868" s="1" t="s">
        <v>4934</v>
      </c>
      <c r="B868" s="1" t="s">
        <v>4935</v>
      </c>
      <c r="C868" s="1" t="s">
        <v>4937</v>
      </c>
      <c r="D868" s="1" t="str">
        <f t="shared" si="26"/>
        <v>71121 FOGGIA (FG)</v>
      </c>
      <c r="E868" s="1">
        <v>71121</v>
      </c>
      <c r="F868" s="1" t="s">
        <v>4938</v>
      </c>
      <c r="G868" s="1" t="s">
        <v>12819</v>
      </c>
      <c r="H868" s="1" t="s">
        <v>12698</v>
      </c>
      <c r="I868" s="1">
        <v>361100712</v>
      </c>
      <c r="J868" s="5" t="str">
        <f t="shared" si="27"/>
        <v>0361100712</v>
      </c>
      <c r="K868" s="1" t="s">
        <v>28</v>
      </c>
      <c r="L868" s="1" t="s">
        <v>1122</v>
      </c>
      <c r="M868" s="1" t="s">
        <v>4936</v>
      </c>
      <c r="N868" s="1" t="s">
        <v>4939</v>
      </c>
      <c r="P868" s="1" t="s">
        <v>4940</v>
      </c>
      <c r="Q868" s="1" t="s">
        <v>25</v>
      </c>
      <c r="R868" s="1" t="s">
        <v>12657</v>
      </c>
      <c r="S868" s="1">
        <v>0</v>
      </c>
      <c r="T868" s="1">
        <v>447.56</v>
      </c>
      <c r="U868" s="1">
        <v>0</v>
      </c>
      <c r="V868" s="1">
        <v>0</v>
      </c>
      <c r="W868" s="1">
        <v>0</v>
      </c>
      <c r="X868" s="1">
        <v>0</v>
      </c>
    </row>
    <row r="869" spans="1:25">
      <c r="A869" s="1" t="s">
        <v>4941</v>
      </c>
      <c r="B869" s="1" t="s">
        <v>4929</v>
      </c>
      <c r="C869" s="1" t="s">
        <v>4943</v>
      </c>
      <c r="D869" s="1" t="str">
        <f t="shared" si="26"/>
        <v>53 CIVITAVECCHIA - RM (RM)</v>
      </c>
      <c r="E869" s="1">
        <v>53</v>
      </c>
      <c r="F869" s="1" t="s">
        <v>4944</v>
      </c>
      <c r="G869" s="1" t="s">
        <v>12712</v>
      </c>
      <c r="H869" s="1" t="s">
        <v>12656</v>
      </c>
      <c r="I869" s="1">
        <v>10518121008</v>
      </c>
      <c r="J869" s="5" t="str">
        <f t="shared" si="27"/>
        <v>010518121008</v>
      </c>
      <c r="K869" s="1" t="s">
        <v>28</v>
      </c>
      <c r="L869" s="1" t="s">
        <v>1122</v>
      </c>
      <c r="M869" s="1" t="s">
        <v>4942</v>
      </c>
      <c r="Q869" s="1" t="s">
        <v>25</v>
      </c>
      <c r="R869" s="1" t="s">
        <v>12657</v>
      </c>
      <c r="S869" s="1">
        <v>0</v>
      </c>
      <c r="T869" s="1">
        <v>0</v>
      </c>
      <c r="U869" s="1">
        <v>0</v>
      </c>
      <c r="V869" s="1">
        <v>0</v>
      </c>
      <c r="W869" s="1">
        <v>0</v>
      </c>
      <c r="X869" s="1">
        <v>0</v>
      </c>
    </row>
    <row r="870" spans="1:25">
      <c r="A870" s="1" t="s">
        <v>4945</v>
      </c>
      <c r="B870" s="1" t="s">
        <v>1180</v>
      </c>
      <c r="C870" s="1" t="s">
        <v>4947</v>
      </c>
      <c r="D870" s="1" t="str">
        <f t="shared" si="26"/>
        <v>25125 BRESCIA (BS)</v>
      </c>
      <c r="E870" s="1">
        <v>25125</v>
      </c>
      <c r="F870" s="1" t="s">
        <v>1449</v>
      </c>
      <c r="G870" s="1" t="s">
        <v>12732</v>
      </c>
      <c r="H870" s="1" t="s">
        <v>12659</v>
      </c>
      <c r="I870" s="1">
        <v>785110966</v>
      </c>
      <c r="J870" s="5" t="str">
        <f t="shared" si="27"/>
        <v>0785110966</v>
      </c>
      <c r="K870" s="1" t="s">
        <v>12660</v>
      </c>
      <c r="L870" s="1" t="s">
        <v>12677</v>
      </c>
      <c r="M870" s="1" t="s">
        <v>4946</v>
      </c>
      <c r="Q870" s="1" t="s">
        <v>25</v>
      </c>
      <c r="R870" s="1" t="s">
        <v>12657</v>
      </c>
      <c r="S870" s="1">
        <v>0</v>
      </c>
      <c r="T870" s="1">
        <v>0</v>
      </c>
      <c r="U870" s="1">
        <v>0</v>
      </c>
      <c r="V870" s="1">
        <v>0</v>
      </c>
      <c r="W870" s="1">
        <v>0</v>
      </c>
      <c r="X870" s="1">
        <v>0</v>
      </c>
      <c r="Y870" s="1">
        <v>188</v>
      </c>
    </row>
    <row r="871" spans="1:25">
      <c r="A871" s="1" t="s">
        <v>4948</v>
      </c>
      <c r="B871" s="1" t="s">
        <v>4949</v>
      </c>
      <c r="C871" s="1" t="s">
        <v>4951</v>
      </c>
      <c r="D871" s="1" t="str">
        <f t="shared" si="26"/>
        <v>50127 FIRENZE (FI)</v>
      </c>
      <c r="E871" s="1">
        <v>50127</v>
      </c>
      <c r="F871" s="1" t="s">
        <v>3062</v>
      </c>
      <c r="G871" s="1" t="s">
        <v>12774</v>
      </c>
      <c r="H871" s="1" t="s">
        <v>12705</v>
      </c>
      <c r="I871" s="1">
        <v>3309230484</v>
      </c>
      <c r="J871" s="5" t="str">
        <f t="shared" si="27"/>
        <v>03309230484</v>
      </c>
      <c r="K871" s="1" t="s">
        <v>12699</v>
      </c>
      <c r="L871" s="1" t="s">
        <v>12677</v>
      </c>
      <c r="M871" s="1" t="s">
        <v>4950</v>
      </c>
      <c r="N871" s="1" t="s">
        <v>4952</v>
      </c>
      <c r="P871" s="1" t="s">
        <v>4953</v>
      </c>
      <c r="Q871" s="1" t="s">
        <v>25</v>
      </c>
      <c r="R871" s="1" t="s">
        <v>12657</v>
      </c>
      <c r="S871" s="1">
        <v>0</v>
      </c>
      <c r="T871" s="3">
        <v>48305.06</v>
      </c>
      <c r="U871" s="1">
        <v>0</v>
      </c>
      <c r="V871" s="1">
        <v>0</v>
      </c>
      <c r="W871" s="1">
        <v>0</v>
      </c>
      <c r="X871" s="1">
        <v>0</v>
      </c>
    </row>
    <row r="872" spans="1:25">
      <c r="A872" s="1" t="s">
        <v>4954</v>
      </c>
      <c r="B872" s="1" t="s">
        <v>4955</v>
      </c>
      <c r="C872" s="1" t="s">
        <v>4957</v>
      </c>
      <c r="D872" s="1" t="str">
        <f t="shared" si="26"/>
        <v>7044 ITTIRI (SS)</v>
      </c>
      <c r="E872" s="1">
        <v>7044</v>
      </c>
      <c r="F872" s="1" t="s">
        <v>4958</v>
      </c>
      <c r="G872" s="1" t="s">
        <v>12720</v>
      </c>
      <c r="H872" s="1" t="s">
        <v>12656</v>
      </c>
      <c r="I872" s="1">
        <v>2379240902</v>
      </c>
      <c r="J872" s="5" t="str">
        <f t="shared" si="27"/>
        <v>02379240902</v>
      </c>
      <c r="K872" s="1" t="s">
        <v>28</v>
      </c>
      <c r="L872" s="1" t="s">
        <v>45</v>
      </c>
      <c r="M872" s="1" t="s">
        <v>4956</v>
      </c>
      <c r="N872" s="1">
        <v>792679101</v>
      </c>
      <c r="P872" s="1" t="s">
        <v>4959</v>
      </c>
      <c r="Q872" s="1" t="s">
        <v>25</v>
      </c>
      <c r="R872" s="1" t="s">
        <v>12657</v>
      </c>
      <c r="S872" s="1">
        <v>0</v>
      </c>
      <c r="T872" s="1">
        <v>0</v>
      </c>
      <c r="U872" s="1">
        <v>0</v>
      </c>
      <c r="V872" s="1">
        <v>0</v>
      </c>
      <c r="W872" s="1">
        <v>0</v>
      </c>
      <c r="X872" s="1">
        <v>0</v>
      </c>
    </row>
    <row r="873" spans="1:25">
      <c r="A873" s="1" t="s">
        <v>4960</v>
      </c>
      <c r="B873" s="1" t="s">
        <v>4955</v>
      </c>
      <c r="C873" s="1" t="s">
        <v>4962</v>
      </c>
      <c r="D873" s="1" t="str">
        <f t="shared" si="26"/>
        <v>7100 SASSARI (SS)</v>
      </c>
      <c r="E873" s="1">
        <v>7100</v>
      </c>
      <c r="F873" s="1" t="s">
        <v>1082</v>
      </c>
      <c r="G873" s="1" t="s">
        <v>12720</v>
      </c>
      <c r="H873" s="1" t="s">
        <v>12656</v>
      </c>
      <c r="I873" s="1">
        <v>2379240902</v>
      </c>
      <c r="J873" s="5" t="str">
        <f t="shared" si="27"/>
        <v>02379240902</v>
      </c>
      <c r="K873" s="1" t="s">
        <v>28</v>
      </c>
      <c r="L873" s="1" t="s">
        <v>45</v>
      </c>
      <c r="M873" s="1" t="s">
        <v>4961</v>
      </c>
      <c r="N873" s="1" t="s">
        <v>4963</v>
      </c>
      <c r="Q873" s="1" t="s">
        <v>25</v>
      </c>
      <c r="R873" s="1" t="s">
        <v>12657</v>
      </c>
      <c r="S873" s="1">
        <v>0</v>
      </c>
      <c r="T873" s="1">
        <v>0</v>
      </c>
      <c r="U873" s="1">
        <v>0</v>
      </c>
      <c r="V873" s="1">
        <v>0</v>
      </c>
      <c r="W873" s="1">
        <v>0</v>
      </c>
      <c r="X873" s="1">
        <v>0</v>
      </c>
    </row>
    <row r="874" spans="1:25">
      <c r="A874" s="1" t="s">
        <v>4964</v>
      </c>
      <c r="B874" s="1" t="s">
        <v>4965</v>
      </c>
      <c r="C874" s="1" t="s">
        <v>4967</v>
      </c>
      <c r="D874" s="1" t="str">
        <f t="shared" si="26"/>
        <v>35030 TENCAROLA DI SALVAZZANO DENTRO (PD)</v>
      </c>
      <c r="E874" s="1">
        <v>35030</v>
      </c>
      <c r="F874" s="1" t="s">
        <v>4968</v>
      </c>
      <c r="G874" s="1" t="s">
        <v>12691</v>
      </c>
      <c r="H874" s="1" t="s">
        <v>12740</v>
      </c>
      <c r="I874" s="1">
        <v>1992540284</v>
      </c>
      <c r="J874" s="5" t="str">
        <f t="shared" si="27"/>
        <v>01992540284</v>
      </c>
      <c r="K874" s="1" t="s">
        <v>12660</v>
      </c>
      <c r="L874" s="1" t="s">
        <v>12663</v>
      </c>
      <c r="M874" s="1" t="s">
        <v>4966</v>
      </c>
      <c r="N874" s="1" t="s">
        <v>4969</v>
      </c>
      <c r="P874" s="1" t="s">
        <v>4970</v>
      </c>
      <c r="Q874" s="1" t="s">
        <v>25</v>
      </c>
      <c r="R874" s="1" t="s">
        <v>12657</v>
      </c>
      <c r="S874" s="1">
        <v>0</v>
      </c>
      <c r="T874" s="3">
        <v>197214.75</v>
      </c>
      <c r="U874" s="1">
        <v>32.770000000000003</v>
      </c>
      <c r="V874" s="1">
        <v>32.770000000000003</v>
      </c>
      <c r="W874" s="1">
        <v>32.770000000000003</v>
      </c>
      <c r="X874" s="1">
        <v>32.770000000000003</v>
      </c>
    </row>
    <row r="875" spans="1:25">
      <c r="A875" s="1" t="s">
        <v>4971</v>
      </c>
      <c r="B875" s="1" t="s">
        <v>3046</v>
      </c>
      <c r="C875" s="1" t="s">
        <v>4973</v>
      </c>
      <c r="D875" s="1" t="str">
        <f t="shared" si="26"/>
        <v>10141 TORINO (TO)</v>
      </c>
      <c r="E875" s="1">
        <v>10141</v>
      </c>
      <c r="F875" s="1" t="s">
        <v>467</v>
      </c>
      <c r="G875" s="1" t="s">
        <v>12693</v>
      </c>
      <c r="H875" s="1" t="s">
        <v>12656</v>
      </c>
      <c r="I875" s="1">
        <v>6928960969</v>
      </c>
      <c r="J875" s="5" t="str">
        <f t="shared" si="27"/>
        <v>06928960969</v>
      </c>
      <c r="K875" s="1" t="s">
        <v>12676</v>
      </c>
      <c r="L875" s="1" t="s">
        <v>12677</v>
      </c>
      <c r="M875" s="1" t="s">
        <v>4972</v>
      </c>
      <c r="N875" s="1" t="s">
        <v>4974</v>
      </c>
      <c r="Q875" s="1" t="s">
        <v>25</v>
      </c>
      <c r="R875" s="1" t="s">
        <v>12657</v>
      </c>
      <c r="S875" s="1">
        <v>0</v>
      </c>
      <c r="T875" s="1">
        <v>0</v>
      </c>
      <c r="U875" s="1">
        <v>0</v>
      </c>
      <c r="V875" s="1">
        <v>0</v>
      </c>
      <c r="W875" s="1">
        <v>0</v>
      </c>
      <c r="X875" s="1">
        <v>0</v>
      </c>
      <c r="Y875" s="1">
        <v>499</v>
      </c>
    </row>
    <row r="876" spans="1:25">
      <c r="A876" s="1" t="s">
        <v>4975</v>
      </c>
      <c r="B876" s="1" t="s">
        <v>4976</v>
      </c>
      <c r="C876" s="1" t="s">
        <v>4978</v>
      </c>
      <c r="D876" s="1" t="str">
        <f t="shared" si="26"/>
        <v>59100 PRATO (PO)</v>
      </c>
      <c r="E876" s="1">
        <v>59100</v>
      </c>
      <c r="F876" s="1" t="s">
        <v>988</v>
      </c>
      <c r="G876" s="1" t="s">
        <v>12715</v>
      </c>
      <c r="H876" s="1" t="s">
        <v>12714</v>
      </c>
      <c r="I876" s="1">
        <v>2158260972</v>
      </c>
      <c r="J876" s="5" t="str">
        <f t="shared" si="27"/>
        <v>02158260972</v>
      </c>
      <c r="K876" s="1" t="s">
        <v>28</v>
      </c>
      <c r="L876" s="1" t="s">
        <v>45</v>
      </c>
      <c r="M876" s="1" t="s">
        <v>4977</v>
      </c>
      <c r="N876" s="1" t="s">
        <v>4979</v>
      </c>
      <c r="O876" s="1" t="s">
        <v>4980</v>
      </c>
      <c r="P876" s="1" t="s">
        <v>4981</v>
      </c>
      <c r="Q876" s="1" t="s">
        <v>25</v>
      </c>
      <c r="R876" s="1" t="s">
        <v>12657</v>
      </c>
      <c r="S876" s="1">
        <v>0</v>
      </c>
      <c r="T876" s="1">
        <v>0</v>
      </c>
      <c r="U876" s="1">
        <v>0</v>
      </c>
      <c r="V876" s="1">
        <v>0</v>
      </c>
      <c r="W876" s="1">
        <v>0</v>
      </c>
      <c r="X876" s="1">
        <v>0</v>
      </c>
    </row>
    <row r="877" spans="1:25">
      <c r="A877" s="1" t="s">
        <v>4982</v>
      </c>
      <c r="B877" s="1" t="s">
        <v>4020</v>
      </c>
      <c r="C877" s="1" t="s">
        <v>4984</v>
      </c>
      <c r="D877" s="1" t="str">
        <f t="shared" si="26"/>
        <v>45100 ROVIGO (RO)</v>
      </c>
      <c r="E877" s="1">
        <v>45100</v>
      </c>
      <c r="F877" s="1" t="s">
        <v>1573</v>
      </c>
      <c r="G877" s="1" t="s">
        <v>12738</v>
      </c>
      <c r="H877" s="1" t="s">
        <v>12671</v>
      </c>
      <c r="I877" s="1">
        <v>1040240291</v>
      </c>
      <c r="J877" s="5" t="str">
        <f t="shared" si="27"/>
        <v>01040240291</v>
      </c>
      <c r="K877" s="1" t="s">
        <v>28</v>
      </c>
      <c r="L877" s="1" t="s">
        <v>45</v>
      </c>
      <c r="M877" s="1" t="s">
        <v>4983</v>
      </c>
      <c r="N877" s="1" t="s">
        <v>4985</v>
      </c>
      <c r="P877" s="1" t="s">
        <v>4986</v>
      </c>
      <c r="Q877" s="1" t="s">
        <v>25</v>
      </c>
      <c r="R877" s="1" t="s">
        <v>12657</v>
      </c>
      <c r="S877" s="1">
        <v>0</v>
      </c>
      <c r="T877" s="1">
        <v>0</v>
      </c>
      <c r="U877" s="1">
        <v>0</v>
      </c>
      <c r="V877" s="1">
        <v>0</v>
      </c>
      <c r="W877" s="1">
        <v>0</v>
      </c>
      <c r="X877" s="1">
        <v>0</v>
      </c>
    </row>
    <row r="878" spans="1:25">
      <c r="A878" s="1" t="s">
        <v>4987</v>
      </c>
      <c r="B878" s="1" t="s">
        <v>4988</v>
      </c>
      <c r="C878" s="1" t="s">
        <v>4990</v>
      </c>
      <c r="D878" s="1" t="str">
        <f t="shared" si="26"/>
        <v>37026 PESCANTINA - VR (VR)</v>
      </c>
      <c r="E878" s="1">
        <v>37026</v>
      </c>
      <c r="F878" s="1" t="s">
        <v>4991</v>
      </c>
      <c r="G878" s="1" t="s">
        <v>12743</v>
      </c>
      <c r="H878" s="1" t="s">
        <v>12671</v>
      </c>
      <c r="I878" s="1">
        <v>2894300231</v>
      </c>
      <c r="J878" s="5" t="str">
        <f t="shared" si="27"/>
        <v>02894300231</v>
      </c>
      <c r="K878" s="1" t="s">
        <v>28</v>
      </c>
      <c r="L878" s="1" t="s">
        <v>29</v>
      </c>
      <c r="M878" s="1" t="s">
        <v>4989</v>
      </c>
      <c r="N878" s="1" t="s">
        <v>4992</v>
      </c>
      <c r="P878" s="1" t="s">
        <v>4993</v>
      </c>
      <c r="Q878" s="1" t="s">
        <v>25</v>
      </c>
      <c r="R878" s="1" t="s">
        <v>12657</v>
      </c>
      <c r="S878" s="1">
        <v>0</v>
      </c>
      <c r="T878" s="3">
        <v>18881.87</v>
      </c>
      <c r="U878" s="1">
        <v>0</v>
      </c>
      <c r="V878" s="1">
        <v>0</v>
      </c>
      <c r="W878" s="1">
        <v>0</v>
      </c>
      <c r="X878" s="1">
        <v>0</v>
      </c>
    </row>
    <row r="879" spans="1:25">
      <c r="A879" s="1" t="s">
        <v>4994</v>
      </c>
      <c r="B879" s="1" t="s">
        <v>4995</v>
      </c>
      <c r="C879" s="1" t="s">
        <v>4997</v>
      </c>
      <c r="D879" s="1" t="str">
        <f t="shared" si="26"/>
        <v>9134 CAGLIARI (CA)</v>
      </c>
      <c r="E879" s="1">
        <v>9134</v>
      </c>
      <c r="F879" s="1" t="s">
        <v>3068</v>
      </c>
      <c r="G879" s="1" t="s">
        <v>12750</v>
      </c>
      <c r="H879" s="1" t="s">
        <v>12656</v>
      </c>
      <c r="I879" s="1">
        <v>533240925</v>
      </c>
      <c r="J879" s="5" t="str">
        <f t="shared" si="27"/>
        <v>0533240925</v>
      </c>
      <c r="K879" s="1" t="s">
        <v>28</v>
      </c>
      <c r="L879" s="1" t="s">
        <v>45</v>
      </c>
      <c r="M879" s="1" t="s">
        <v>4996</v>
      </c>
      <c r="N879" s="1" t="s">
        <v>4998</v>
      </c>
      <c r="P879" s="1" t="s">
        <v>4999</v>
      </c>
      <c r="Q879" s="1" t="s">
        <v>25</v>
      </c>
      <c r="R879" s="1" t="s">
        <v>12657</v>
      </c>
      <c r="S879" s="1">
        <v>0</v>
      </c>
      <c r="T879" s="1">
        <v>589.41</v>
      </c>
      <c r="U879" s="1">
        <v>0</v>
      </c>
      <c r="V879" s="1">
        <v>0</v>
      </c>
      <c r="W879" s="1">
        <v>0</v>
      </c>
      <c r="X879" s="1">
        <v>0</v>
      </c>
    </row>
    <row r="880" spans="1:25">
      <c r="A880" s="1" t="s">
        <v>5000</v>
      </c>
      <c r="B880" s="1" t="s">
        <v>5001</v>
      </c>
      <c r="C880" s="1" t="s">
        <v>5003</v>
      </c>
      <c r="D880" s="1" t="str">
        <f t="shared" si="26"/>
        <v>58100 GROSSETO (GR)</v>
      </c>
      <c r="E880" s="1">
        <v>58100</v>
      </c>
      <c r="F880" s="1" t="s">
        <v>3335</v>
      </c>
      <c r="G880" s="1" t="s">
        <v>12794</v>
      </c>
      <c r="H880" s="1" t="s">
        <v>12714</v>
      </c>
      <c r="I880" s="1">
        <v>1064450537</v>
      </c>
      <c r="J880" s="5" t="str">
        <f t="shared" si="27"/>
        <v>01064450537</v>
      </c>
      <c r="K880" s="1" t="s">
        <v>28</v>
      </c>
      <c r="L880" s="1" t="s">
        <v>45</v>
      </c>
      <c r="M880" s="1" t="s">
        <v>5002</v>
      </c>
      <c r="N880" s="1" t="s">
        <v>5004</v>
      </c>
      <c r="P880" s="1" t="s">
        <v>5005</v>
      </c>
      <c r="Q880" s="1" t="s">
        <v>25</v>
      </c>
      <c r="R880" s="1" t="s">
        <v>12657</v>
      </c>
      <c r="S880" s="1">
        <v>0</v>
      </c>
      <c r="T880" s="3">
        <v>1362.94</v>
      </c>
      <c r="U880" s="1">
        <v>0</v>
      </c>
      <c r="V880" s="1">
        <v>0</v>
      </c>
      <c r="W880" s="1">
        <v>0</v>
      </c>
      <c r="X880" s="1">
        <v>0</v>
      </c>
    </row>
    <row r="881" spans="1:24">
      <c r="A881" s="1" t="s">
        <v>5006</v>
      </c>
      <c r="B881" s="1" t="s">
        <v>5007</v>
      </c>
      <c r="C881" s="1" t="s">
        <v>5009</v>
      </c>
      <c r="D881" s="1" t="str">
        <f t="shared" si="26"/>
        <v>7026 OLBIA (OT)</v>
      </c>
      <c r="E881" s="1">
        <v>7026</v>
      </c>
      <c r="F881" s="1" t="s">
        <v>5010</v>
      </c>
      <c r="G881" s="1" t="s">
        <v>12820</v>
      </c>
      <c r="H881" s="1" t="s">
        <v>12656</v>
      </c>
      <c r="I881" s="1">
        <v>1784090902</v>
      </c>
      <c r="J881" s="5" t="str">
        <f t="shared" si="27"/>
        <v>01784090902</v>
      </c>
      <c r="K881" s="1" t="s">
        <v>28</v>
      </c>
      <c r="L881" s="1" t="s">
        <v>45</v>
      </c>
      <c r="M881" s="1" t="s">
        <v>5008</v>
      </c>
      <c r="N881" s="1" t="s">
        <v>5011</v>
      </c>
      <c r="P881" s="1" t="s">
        <v>5012</v>
      </c>
      <c r="Q881" s="1" t="s">
        <v>25</v>
      </c>
      <c r="R881" s="1" t="s">
        <v>12657</v>
      </c>
      <c r="S881" s="1">
        <v>0</v>
      </c>
      <c r="T881" s="1">
        <v>254.1</v>
      </c>
      <c r="U881" s="1">
        <v>0</v>
      </c>
      <c r="V881" s="1">
        <v>0</v>
      </c>
      <c r="W881" s="1">
        <v>0</v>
      </c>
      <c r="X881" s="1">
        <v>0</v>
      </c>
    </row>
    <row r="882" spans="1:24">
      <c r="A882" s="1" t="s">
        <v>5013</v>
      </c>
      <c r="B882" s="1" t="s">
        <v>5014</v>
      </c>
      <c r="C882" s="1" t="s">
        <v>5016</v>
      </c>
      <c r="D882" s="1" t="str">
        <f t="shared" si="26"/>
        <v>9047 SELARGIUS (CA)</v>
      </c>
      <c r="E882" s="1">
        <v>9047</v>
      </c>
      <c r="F882" s="1" t="s">
        <v>1862</v>
      </c>
      <c r="G882" s="1" t="s">
        <v>12750</v>
      </c>
      <c r="H882" s="1" t="s">
        <v>12656</v>
      </c>
      <c r="I882" s="1">
        <v>212430920</v>
      </c>
      <c r="J882" s="5" t="str">
        <f t="shared" si="27"/>
        <v>0212430920</v>
      </c>
      <c r="K882" s="1" t="s">
        <v>28</v>
      </c>
      <c r="L882" s="1" t="s">
        <v>45</v>
      </c>
      <c r="M882" s="1" t="s">
        <v>5015</v>
      </c>
      <c r="N882" s="1" t="s">
        <v>5017</v>
      </c>
      <c r="P882" s="1" t="s">
        <v>5018</v>
      </c>
      <c r="Q882" s="1" t="s">
        <v>25</v>
      </c>
      <c r="R882" s="1" t="s">
        <v>12657</v>
      </c>
      <c r="S882" s="1">
        <v>0</v>
      </c>
      <c r="T882" s="1">
        <v>0</v>
      </c>
      <c r="U882" s="1">
        <v>0</v>
      </c>
      <c r="V882" s="1">
        <v>0</v>
      </c>
      <c r="W882" s="1">
        <v>0</v>
      </c>
      <c r="X882" s="1">
        <v>0</v>
      </c>
    </row>
    <row r="883" spans="1:24">
      <c r="A883" s="1" t="s">
        <v>5019</v>
      </c>
      <c r="B883" s="1" t="s">
        <v>5020</v>
      </c>
      <c r="C883" s="1" t="s">
        <v>5022</v>
      </c>
      <c r="D883" s="1" t="str">
        <f t="shared" si="26"/>
        <v>9045 QUARTU S.ELENA - CA (CA)</v>
      </c>
      <c r="E883" s="1">
        <v>9045</v>
      </c>
      <c r="F883" s="1" t="s">
        <v>5023</v>
      </c>
      <c r="G883" s="1" t="s">
        <v>12750</v>
      </c>
      <c r="H883" s="1" t="s">
        <v>12656</v>
      </c>
      <c r="I883" s="1">
        <v>32750903</v>
      </c>
      <c r="J883" s="5" t="str">
        <f t="shared" si="27"/>
        <v>032750903</v>
      </c>
      <c r="K883" s="1" t="s">
        <v>28</v>
      </c>
      <c r="L883" s="1" t="s">
        <v>45</v>
      </c>
      <c r="M883" s="1" t="s">
        <v>5021</v>
      </c>
      <c r="N883" s="1" t="s">
        <v>5024</v>
      </c>
      <c r="P883" s="1" t="s">
        <v>5025</v>
      </c>
      <c r="Q883" s="1" t="s">
        <v>25</v>
      </c>
      <c r="R883" s="1" t="s">
        <v>12657</v>
      </c>
      <c r="S883" s="1">
        <v>0</v>
      </c>
      <c r="T883" s="1">
        <v>0</v>
      </c>
      <c r="U883" s="1">
        <v>0</v>
      </c>
      <c r="V883" s="1">
        <v>0</v>
      </c>
      <c r="W883" s="1">
        <v>0</v>
      </c>
      <c r="X883" s="1">
        <v>0</v>
      </c>
    </row>
    <row r="884" spans="1:24">
      <c r="A884" s="1" t="s">
        <v>5026</v>
      </c>
      <c r="B884" s="1" t="s">
        <v>5027</v>
      </c>
      <c r="C884" s="1" t="s">
        <v>5029</v>
      </c>
      <c r="D884" s="1" t="str">
        <f t="shared" si="26"/>
        <v>7041 ALGHERO - SS (SS)</v>
      </c>
      <c r="E884" s="1">
        <v>7041</v>
      </c>
      <c r="F884" s="1" t="s">
        <v>5030</v>
      </c>
      <c r="G884" s="1" t="s">
        <v>12720</v>
      </c>
      <c r="H884" s="1" t="s">
        <v>12656</v>
      </c>
      <c r="I884" s="1">
        <v>32750903</v>
      </c>
      <c r="J884" s="5" t="str">
        <f t="shared" si="27"/>
        <v>032750903</v>
      </c>
      <c r="K884" s="1" t="s">
        <v>28</v>
      </c>
      <c r="L884" s="1" t="s">
        <v>45</v>
      </c>
      <c r="M884" s="1" t="s">
        <v>5028</v>
      </c>
      <c r="N884" s="1" t="s">
        <v>5031</v>
      </c>
      <c r="P884" s="1" t="s">
        <v>12821</v>
      </c>
      <c r="Q884" s="1" t="s">
        <v>25</v>
      </c>
      <c r="R884" s="1" t="s">
        <v>12657</v>
      </c>
      <c r="S884" s="1">
        <v>0</v>
      </c>
      <c r="T884" s="1">
        <v>0</v>
      </c>
      <c r="U884" s="1">
        <v>0</v>
      </c>
      <c r="V884" s="1">
        <v>0</v>
      </c>
      <c r="W884" s="1">
        <v>0</v>
      </c>
      <c r="X884" s="1">
        <v>0</v>
      </c>
    </row>
    <row r="885" spans="1:24">
      <c r="A885" s="1" t="s">
        <v>5032</v>
      </c>
      <c r="B885" s="1" t="s">
        <v>5033</v>
      </c>
      <c r="C885" s="1" t="s">
        <v>5035</v>
      </c>
      <c r="D885" s="1" t="str">
        <f t="shared" si="26"/>
        <v>7100 SASSARI (SS)</v>
      </c>
      <c r="E885" s="1">
        <v>7100</v>
      </c>
      <c r="F885" s="1" t="s">
        <v>1082</v>
      </c>
      <c r="G885" s="1" t="s">
        <v>12720</v>
      </c>
      <c r="H885" s="1" t="s">
        <v>12656</v>
      </c>
      <c r="I885" s="1">
        <v>2482660905</v>
      </c>
      <c r="J885" s="5" t="str">
        <f t="shared" si="27"/>
        <v>02482660905</v>
      </c>
      <c r="K885" s="1" t="s">
        <v>28</v>
      </c>
      <c r="L885" s="1" t="s">
        <v>45</v>
      </c>
      <c r="M885" s="1" t="s">
        <v>5034</v>
      </c>
      <c r="N885" s="1" t="s">
        <v>5036</v>
      </c>
      <c r="P885" s="1" t="s">
        <v>5037</v>
      </c>
      <c r="Q885" s="1" t="s">
        <v>25</v>
      </c>
      <c r="R885" s="1" t="s">
        <v>12657</v>
      </c>
      <c r="S885" s="1">
        <v>0</v>
      </c>
      <c r="T885" s="1">
        <v>0</v>
      </c>
      <c r="U885" s="1">
        <v>0</v>
      </c>
      <c r="V885" s="1">
        <v>0</v>
      </c>
      <c r="W885" s="1">
        <v>0</v>
      </c>
      <c r="X885" s="1">
        <v>0</v>
      </c>
    </row>
    <row r="886" spans="1:24">
      <c r="A886" s="1" t="s">
        <v>5038</v>
      </c>
      <c r="B886" s="1" t="s">
        <v>5039</v>
      </c>
      <c r="C886" s="1" t="s">
        <v>5041</v>
      </c>
      <c r="D886" s="1" t="str">
        <f t="shared" si="26"/>
        <v>9122 CAGLIARI (CA)</v>
      </c>
      <c r="E886" s="1">
        <v>9122</v>
      </c>
      <c r="F886" s="1" t="s">
        <v>3068</v>
      </c>
      <c r="G886" s="1" t="s">
        <v>12750</v>
      </c>
      <c r="H886" s="1" t="s">
        <v>12656</v>
      </c>
      <c r="I886" s="1">
        <v>1830340921</v>
      </c>
      <c r="J886" s="5" t="str">
        <f t="shared" si="27"/>
        <v>01830340921</v>
      </c>
      <c r="K886" s="1" t="s">
        <v>28</v>
      </c>
      <c r="L886" s="1" t="s">
        <v>45</v>
      </c>
      <c r="M886" s="1" t="s">
        <v>5040</v>
      </c>
      <c r="N886" s="1" t="s">
        <v>5042</v>
      </c>
      <c r="P886" s="1" t="s">
        <v>5043</v>
      </c>
      <c r="Q886" s="1" t="s">
        <v>25</v>
      </c>
      <c r="R886" s="1" t="s">
        <v>12657</v>
      </c>
      <c r="S886" s="1">
        <v>0</v>
      </c>
      <c r="T886" s="1">
        <v>0</v>
      </c>
      <c r="U886" s="1">
        <v>0</v>
      </c>
      <c r="V886" s="1">
        <v>0</v>
      </c>
      <c r="W886" s="1">
        <v>0</v>
      </c>
      <c r="X886" s="1">
        <v>0</v>
      </c>
    </row>
    <row r="887" spans="1:24">
      <c r="A887" s="1" t="s">
        <v>5044</v>
      </c>
      <c r="B887" s="1" t="s">
        <v>5045</v>
      </c>
      <c r="C887" s="1" t="s">
        <v>5047</v>
      </c>
      <c r="D887" s="1" t="str">
        <f t="shared" si="26"/>
        <v>8029 SINISCOLA (NU)</v>
      </c>
      <c r="E887" s="1">
        <v>8029</v>
      </c>
      <c r="F887" s="1" t="s">
        <v>5048</v>
      </c>
      <c r="G887" s="1" t="s">
        <v>12822</v>
      </c>
      <c r="H887" s="1" t="s">
        <v>12656</v>
      </c>
      <c r="I887" s="1">
        <v>956860910</v>
      </c>
      <c r="J887" s="5" t="str">
        <f t="shared" si="27"/>
        <v>0956860910</v>
      </c>
      <c r="K887" s="1" t="s">
        <v>28</v>
      </c>
      <c r="L887" s="1" t="s">
        <v>45</v>
      </c>
      <c r="M887" s="1" t="s">
        <v>5046</v>
      </c>
      <c r="N887" s="1" t="s">
        <v>5049</v>
      </c>
      <c r="P887" s="1" t="s">
        <v>5050</v>
      </c>
      <c r="Q887" s="1" t="s">
        <v>25</v>
      </c>
      <c r="R887" s="1" t="s">
        <v>12657</v>
      </c>
      <c r="S887" s="1">
        <v>0</v>
      </c>
      <c r="T887" s="1">
        <v>163.38</v>
      </c>
      <c r="U887" s="1">
        <v>0</v>
      </c>
      <c r="V887" s="1">
        <v>0</v>
      </c>
      <c r="W887" s="1">
        <v>0</v>
      </c>
      <c r="X887" s="1">
        <v>0</v>
      </c>
    </row>
    <row r="888" spans="1:24">
      <c r="A888" s="1" t="s">
        <v>5051</v>
      </c>
      <c r="B888" s="1" t="s">
        <v>5052</v>
      </c>
      <c r="C888" s="1" t="s">
        <v>5054</v>
      </c>
      <c r="D888" s="1" t="str">
        <f t="shared" si="26"/>
        <v>9025 SANLURI - CA (CA)</v>
      </c>
      <c r="E888" s="1">
        <v>9025</v>
      </c>
      <c r="F888" s="1" t="s">
        <v>5055</v>
      </c>
      <c r="G888" s="1" t="s">
        <v>12750</v>
      </c>
      <c r="H888" s="1" t="s">
        <v>12656</v>
      </c>
      <c r="I888" s="1">
        <v>2548170923</v>
      </c>
      <c r="J888" s="5" t="str">
        <f t="shared" si="27"/>
        <v>02548170923</v>
      </c>
      <c r="K888" s="1" t="s">
        <v>28</v>
      </c>
      <c r="L888" s="1" t="s">
        <v>45</v>
      </c>
      <c r="M888" s="1" t="s">
        <v>5053</v>
      </c>
      <c r="N888" s="1" t="s">
        <v>5056</v>
      </c>
      <c r="P888" s="1" t="s">
        <v>5057</v>
      </c>
      <c r="Q888" s="1" t="s">
        <v>25</v>
      </c>
      <c r="R888" s="1" t="s">
        <v>12657</v>
      </c>
      <c r="S888" s="1">
        <v>0</v>
      </c>
      <c r="T888" s="1">
        <v>0</v>
      </c>
      <c r="U888" s="1">
        <v>0</v>
      </c>
      <c r="V888" s="1">
        <v>0</v>
      </c>
      <c r="W888" s="1">
        <v>0</v>
      </c>
      <c r="X888" s="1">
        <v>0</v>
      </c>
    </row>
    <row r="889" spans="1:24">
      <c r="A889" s="1" t="s">
        <v>5058</v>
      </c>
      <c r="B889" s="1" t="s">
        <v>5059</v>
      </c>
      <c r="C889" s="1" t="s">
        <v>5061</v>
      </c>
      <c r="D889" s="1" t="str">
        <f t="shared" si="26"/>
        <v>9028 SESTU (CA)</v>
      </c>
      <c r="E889" s="1">
        <v>9028</v>
      </c>
      <c r="F889" s="1" t="s">
        <v>5062</v>
      </c>
      <c r="G889" s="1" t="s">
        <v>12750</v>
      </c>
      <c r="H889" s="1" t="s">
        <v>12656</v>
      </c>
      <c r="I889" s="1">
        <v>2092590922</v>
      </c>
      <c r="J889" s="5" t="str">
        <f t="shared" si="27"/>
        <v>02092590922</v>
      </c>
      <c r="K889" s="1" t="s">
        <v>28</v>
      </c>
      <c r="L889" s="1" t="s">
        <v>45</v>
      </c>
      <c r="M889" s="1" t="s">
        <v>5060</v>
      </c>
      <c r="N889" s="1" t="s">
        <v>5063</v>
      </c>
      <c r="P889" s="1" t="s">
        <v>5064</v>
      </c>
      <c r="Q889" s="1" t="s">
        <v>25</v>
      </c>
      <c r="R889" s="1" t="s">
        <v>12657</v>
      </c>
      <c r="S889" s="1">
        <v>0</v>
      </c>
      <c r="T889" s="3">
        <v>2619.39</v>
      </c>
      <c r="U889" s="1">
        <v>0</v>
      </c>
      <c r="V889" s="1">
        <v>0</v>
      </c>
      <c r="W889" s="1">
        <v>0</v>
      </c>
      <c r="X889" s="1">
        <v>0</v>
      </c>
    </row>
    <row r="890" spans="1:24">
      <c r="A890" s="1" t="s">
        <v>5065</v>
      </c>
      <c r="B890" s="1" t="s">
        <v>5066</v>
      </c>
      <c r="C890" s="1" t="s">
        <v>5068</v>
      </c>
      <c r="D890" s="1" t="str">
        <f t="shared" si="26"/>
        <v>20156 MILANO (MI)</v>
      </c>
      <c r="E890" s="1">
        <v>20156</v>
      </c>
      <c r="F890" s="1" t="s">
        <v>103</v>
      </c>
      <c r="G890" s="1" t="s">
        <v>12655</v>
      </c>
      <c r="H890" s="1" t="s">
        <v>12680</v>
      </c>
      <c r="I890" s="1">
        <v>5175520963</v>
      </c>
      <c r="J890" s="5" t="str">
        <f t="shared" si="27"/>
        <v>05175520963</v>
      </c>
      <c r="K890" s="1" t="s">
        <v>28</v>
      </c>
      <c r="L890" s="1" t="s">
        <v>1122</v>
      </c>
      <c r="M890" s="1" t="s">
        <v>5067</v>
      </c>
      <c r="N890" s="1" t="s">
        <v>5069</v>
      </c>
      <c r="P890" s="1" t="s">
        <v>5070</v>
      </c>
      <c r="Q890" s="1" t="s">
        <v>25</v>
      </c>
      <c r="R890" s="1" t="s">
        <v>12657</v>
      </c>
      <c r="S890" s="1">
        <v>0</v>
      </c>
      <c r="T890" s="3">
        <v>3942</v>
      </c>
      <c r="U890" s="1">
        <v>0</v>
      </c>
      <c r="V890" s="1">
        <v>0</v>
      </c>
      <c r="W890" s="1">
        <v>0</v>
      </c>
      <c r="X890" s="1">
        <v>0</v>
      </c>
    </row>
    <row r="891" spans="1:24">
      <c r="A891" s="1" t="s">
        <v>5071</v>
      </c>
      <c r="B891" s="1" t="s">
        <v>5072</v>
      </c>
      <c r="C891" s="1" t="s">
        <v>5074</v>
      </c>
      <c r="D891" s="1" t="str">
        <f t="shared" si="26"/>
        <v>39040 VARNA - BZ (BZ)</v>
      </c>
      <c r="E891" s="1">
        <v>39040</v>
      </c>
      <c r="F891" s="1" t="s">
        <v>5075</v>
      </c>
      <c r="G891" s="1" t="s">
        <v>12766</v>
      </c>
      <c r="H891" s="1" t="s">
        <v>12671</v>
      </c>
      <c r="I891" s="1">
        <v>1487140210</v>
      </c>
      <c r="J891" s="5" t="str">
        <f t="shared" si="27"/>
        <v>01487140210</v>
      </c>
      <c r="K891" s="1" t="s">
        <v>28</v>
      </c>
      <c r="L891" s="1" t="s">
        <v>45</v>
      </c>
      <c r="M891" s="1" t="s">
        <v>5073</v>
      </c>
      <c r="N891" s="1" t="s">
        <v>5076</v>
      </c>
      <c r="P891" s="1" t="s">
        <v>5077</v>
      </c>
      <c r="Q891" s="1" t="s">
        <v>25</v>
      </c>
      <c r="R891" s="1" t="s">
        <v>12657</v>
      </c>
      <c r="S891" s="1">
        <v>0</v>
      </c>
      <c r="T891" s="1">
        <v>0</v>
      </c>
      <c r="U891" s="1">
        <v>0</v>
      </c>
      <c r="V891" s="1">
        <v>0</v>
      </c>
      <c r="W891" s="1">
        <v>0</v>
      </c>
      <c r="X891" s="1">
        <v>0</v>
      </c>
    </row>
    <row r="892" spans="1:24">
      <c r="A892" s="1" t="s">
        <v>5078</v>
      </c>
      <c r="B892" s="1" t="s">
        <v>5079</v>
      </c>
      <c r="C892" s="1" t="s">
        <v>5081</v>
      </c>
      <c r="D892" s="1" t="str">
        <f t="shared" si="26"/>
        <v>38027 MALE' (TN)</v>
      </c>
      <c r="E892" s="1">
        <v>38027</v>
      </c>
      <c r="F892" s="1" t="s">
        <v>5082</v>
      </c>
      <c r="G892" s="1" t="s">
        <v>12670</v>
      </c>
      <c r="H892" s="1" t="s">
        <v>12671</v>
      </c>
      <c r="I892" s="1">
        <v>1675460222</v>
      </c>
      <c r="J892" s="5" t="str">
        <f t="shared" si="27"/>
        <v>01675460222</v>
      </c>
      <c r="K892" s="1" t="s">
        <v>28</v>
      </c>
      <c r="L892" s="1" t="s">
        <v>45</v>
      </c>
      <c r="M892" s="1" t="s">
        <v>5080</v>
      </c>
      <c r="N892" s="1" t="s">
        <v>5083</v>
      </c>
      <c r="P892" s="1" t="s">
        <v>5084</v>
      </c>
      <c r="Q892" s="1" t="s">
        <v>25</v>
      </c>
      <c r="R892" s="1" t="s">
        <v>12657</v>
      </c>
      <c r="S892" s="1">
        <v>0</v>
      </c>
      <c r="T892" s="1">
        <v>423</v>
      </c>
      <c r="U892" s="1">
        <v>0</v>
      </c>
      <c r="V892" s="1">
        <v>0</v>
      </c>
      <c r="W892" s="1">
        <v>0</v>
      </c>
      <c r="X892" s="1">
        <v>0</v>
      </c>
    </row>
    <row r="893" spans="1:24">
      <c r="A893" s="1" t="s">
        <v>5085</v>
      </c>
      <c r="B893" s="1" t="s">
        <v>5086</v>
      </c>
      <c r="C893" s="1" t="s">
        <v>4055</v>
      </c>
      <c r="D893" s="1" t="str">
        <f t="shared" si="26"/>
        <v>2093 WARSAW - POLAND ()</v>
      </c>
      <c r="E893" s="1">
        <v>2093</v>
      </c>
      <c r="F893" s="1" t="s">
        <v>4056</v>
      </c>
      <c r="H893" s="1" t="s">
        <v>12765</v>
      </c>
      <c r="I893" s="1" t="s">
        <v>11606</v>
      </c>
      <c r="J893" s="5" t="str">
        <f t="shared" si="27"/>
        <v>0PL1181452946</v>
      </c>
      <c r="K893" s="1" t="s">
        <v>12699</v>
      </c>
      <c r="L893" s="1" t="s">
        <v>12661</v>
      </c>
      <c r="M893" s="1" t="s">
        <v>5087</v>
      </c>
      <c r="Q893" s="1" t="s">
        <v>25</v>
      </c>
      <c r="R893" s="1" t="s">
        <v>12657</v>
      </c>
      <c r="S893" s="1">
        <v>0</v>
      </c>
      <c r="T893" s="3">
        <v>930673.61</v>
      </c>
      <c r="U893" s="1">
        <v>-67.14</v>
      </c>
      <c r="V893" s="1">
        <v>-67.14</v>
      </c>
      <c r="W893" s="1">
        <v>-67.14</v>
      </c>
      <c r="X893" s="1">
        <v>-67.14</v>
      </c>
    </row>
    <row r="894" spans="1:24">
      <c r="A894" s="1" t="s">
        <v>5088</v>
      </c>
      <c r="B894" s="1" t="s">
        <v>2111</v>
      </c>
      <c r="C894" s="1" t="s">
        <v>5090</v>
      </c>
      <c r="D894" s="1" t="str">
        <f t="shared" si="26"/>
        <v>35042 ESTE (PD)</v>
      </c>
      <c r="E894" s="1">
        <v>35042</v>
      </c>
      <c r="F894" s="1" t="s">
        <v>5091</v>
      </c>
      <c r="G894" s="1" t="s">
        <v>12691</v>
      </c>
      <c r="H894" s="1" t="s">
        <v>12740</v>
      </c>
      <c r="I894" s="1">
        <v>4126970286</v>
      </c>
      <c r="J894" s="5" t="str">
        <f t="shared" si="27"/>
        <v>04126970286</v>
      </c>
      <c r="K894" s="1" t="s">
        <v>28</v>
      </c>
      <c r="L894" s="1" t="s">
        <v>45</v>
      </c>
      <c r="M894" s="1" t="s">
        <v>5089</v>
      </c>
      <c r="N894" s="1" t="s">
        <v>5092</v>
      </c>
      <c r="P894" s="1" t="s">
        <v>2115</v>
      </c>
      <c r="Q894" s="1" t="s">
        <v>25</v>
      </c>
      <c r="R894" s="1" t="s">
        <v>12657</v>
      </c>
      <c r="S894" s="1">
        <v>0</v>
      </c>
      <c r="T894" s="3">
        <v>5119.6899999999996</v>
      </c>
      <c r="U894" s="1">
        <v>0</v>
      </c>
      <c r="V894" s="1">
        <v>0</v>
      </c>
      <c r="W894" s="1">
        <v>0</v>
      </c>
      <c r="X894" s="1">
        <v>0</v>
      </c>
    </row>
    <row r="895" spans="1:24">
      <c r="A895" s="1" t="s">
        <v>5093</v>
      </c>
      <c r="B895" s="1" t="s">
        <v>5094</v>
      </c>
      <c r="C895" s="1" t="s">
        <v>5096</v>
      </c>
      <c r="D895" s="1" t="str">
        <f t="shared" si="26"/>
        <v>20145 MILANO (MI)</v>
      </c>
      <c r="E895" s="1">
        <v>20145</v>
      </c>
      <c r="F895" s="1" t="s">
        <v>103</v>
      </c>
      <c r="G895" s="1" t="s">
        <v>12655</v>
      </c>
      <c r="H895" s="1" t="s">
        <v>12664</v>
      </c>
      <c r="I895" s="1">
        <v>2228370157</v>
      </c>
      <c r="J895" s="5" t="str">
        <f t="shared" si="27"/>
        <v>02228370157</v>
      </c>
      <c r="K895" s="1" t="s">
        <v>28</v>
      </c>
      <c r="L895" s="1" t="s">
        <v>45</v>
      </c>
      <c r="M895" s="1" t="s">
        <v>5095</v>
      </c>
      <c r="N895" s="1" t="s">
        <v>5097</v>
      </c>
      <c r="P895" s="1" t="s">
        <v>5098</v>
      </c>
      <c r="Q895" s="1" t="s">
        <v>25</v>
      </c>
      <c r="R895" s="1" t="s">
        <v>12657</v>
      </c>
      <c r="S895" s="1">
        <v>0</v>
      </c>
      <c r="T895" s="3">
        <v>68372.350000000006</v>
      </c>
      <c r="U895" s="1">
        <v>922.91</v>
      </c>
      <c r="V895" s="1">
        <v>922.91</v>
      </c>
      <c r="W895" s="1">
        <v>575.42999999999995</v>
      </c>
      <c r="X895" s="1">
        <v>922.91</v>
      </c>
    </row>
    <row r="896" spans="1:24">
      <c r="A896" s="1" t="s">
        <v>5099</v>
      </c>
      <c r="B896" s="1" t="s">
        <v>5094</v>
      </c>
      <c r="C896" s="1" t="s">
        <v>5101</v>
      </c>
      <c r="D896" s="1" t="str">
        <f t="shared" si="26"/>
        <v>20158 MILANO (MI)</v>
      </c>
      <c r="E896" s="1">
        <v>20158</v>
      </c>
      <c r="F896" s="1" t="s">
        <v>103</v>
      </c>
      <c r="G896" s="1" t="s">
        <v>12655</v>
      </c>
      <c r="H896" s="1" t="s">
        <v>12664</v>
      </c>
      <c r="I896" s="1">
        <v>2228370157</v>
      </c>
      <c r="J896" s="5" t="str">
        <f t="shared" si="27"/>
        <v>02228370157</v>
      </c>
      <c r="K896" s="1" t="s">
        <v>28</v>
      </c>
      <c r="L896" s="1" t="s">
        <v>45</v>
      </c>
      <c r="M896" s="1" t="s">
        <v>5100</v>
      </c>
      <c r="N896" s="1" t="s">
        <v>5102</v>
      </c>
      <c r="Q896" s="1" t="s">
        <v>25</v>
      </c>
      <c r="R896" s="1" t="s">
        <v>12657</v>
      </c>
      <c r="S896" s="1">
        <v>0</v>
      </c>
      <c r="T896" s="1">
        <v>0</v>
      </c>
      <c r="U896" s="1">
        <v>0</v>
      </c>
      <c r="V896" s="1">
        <v>0</v>
      </c>
      <c r="W896" s="1">
        <v>0</v>
      </c>
      <c r="X896" s="1">
        <v>0</v>
      </c>
    </row>
    <row r="897" spans="1:24">
      <c r="A897" s="1" t="s">
        <v>5103</v>
      </c>
      <c r="B897" s="1" t="s">
        <v>5104</v>
      </c>
      <c r="C897" s="1" t="s">
        <v>1266</v>
      </c>
      <c r="D897" s="1" t="str">
        <f t="shared" si="26"/>
        <v>20090 TREZZANO SUL NAVIGLIO (MI)</v>
      </c>
      <c r="E897" s="1">
        <v>20090</v>
      </c>
      <c r="F897" s="1" t="s">
        <v>1267</v>
      </c>
      <c r="G897" s="1" t="s">
        <v>12655</v>
      </c>
      <c r="H897" s="1" t="s">
        <v>12666</v>
      </c>
      <c r="I897" s="1">
        <v>7917520962</v>
      </c>
      <c r="J897" s="5" t="str">
        <f t="shared" si="27"/>
        <v>07917520962</v>
      </c>
      <c r="K897" s="1" t="s">
        <v>12660</v>
      </c>
      <c r="L897" s="1" t="s">
        <v>12663</v>
      </c>
      <c r="M897" s="1" t="s">
        <v>5105</v>
      </c>
      <c r="N897" s="1" t="s">
        <v>1268</v>
      </c>
      <c r="P897" s="1" t="s">
        <v>5106</v>
      </c>
      <c r="Q897" s="1" t="s">
        <v>25</v>
      </c>
      <c r="R897" s="1" t="s">
        <v>12657</v>
      </c>
      <c r="S897" s="1">
        <v>0</v>
      </c>
      <c r="T897" s="3">
        <v>222306.18</v>
      </c>
      <c r="U897" s="1">
        <v>-90.1</v>
      </c>
      <c r="V897" s="1">
        <v>-90.1</v>
      </c>
      <c r="W897" s="1">
        <v>-90.1</v>
      </c>
      <c r="X897" s="1">
        <v>-90.1</v>
      </c>
    </row>
    <row r="898" spans="1:24">
      <c r="A898" s="1" t="s">
        <v>5107</v>
      </c>
      <c r="B898" s="1" t="s">
        <v>5108</v>
      </c>
      <c r="C898" s="1" t="s">
        <v>5110</v>
      </c>
      <c r="D898" s="1" t="str">
        <f t="shared" si="26"/>
        <v>55049 VIAREGGIO (LU)</v>
      </c>
      <c r="E898" s="1">
        <v>55049</v>
      </c>
      <c r="F898" s="1" t="s">
        <v>2982</v>
      </c>
      <c r="G898" s="1" t="s">
        <v>12785</v>
      </c>
      <c r="H898" s="1" t="s">
        <v>12714</v>
      </c>
      <c r="I898" s="1">
        <v>2220500462</v>
      </c>
      <c r="J898" s="5" t="str">
        <f t="shared" si="27"/>
        <v>02220500462</v>
      </c>
      <c r="K898" s="1" t="s">
        <v>28</v>
      </c>
      <c r="L898" s="1" t="s">
        <v>45</v>
      </c>
      <c r="M898" s="1" t="s">
        <v>5109</v>
      </c>
      <c r="N898" s="1" t="s">
        <v>5111</v>
      </c>
      <c r="P898" s="1" t="s">
        <v>5112</v>
      </c>
      <c r="Q898" s="1" t="s">
        <v>25</v>
      </c>
      <c r="R898" s="1" t="s">
        <v>12657</v>
      </c>
      <c r="S898" s="1">
        <v>0</v>
      </c>
      <c r="T898" s="1">
        <v>983.65</v>
      </c>
      <c r="U898" s="1">
        <v>0</v>
      </c>
      <c r="V898" s="1">
        <v>0</v>
      </c>
      <c r="W898" s="1">
        <v>0</v>
      </c>
      <c r="X898" s="1">
        <v>0</v>
      </c>
    </row>
    <row r="899" spans="1:24">
      <c r="A899" s="1" t="s">
        <v>5113</v>
      </c>
      <c r="B899" s="1" t="s">
        <v>5114</v>
      </c>
      <c r="C899" s="1" t="s">
        <v>5116</v>
      </c>
      <c r="D899" s="1" t="str">
        <f t="shared" ref="D899:D962" si="28">CONCATENATE(E899," ",F899," ","(", G899,")")</f>
        <v>13039 TRINO - VC- (VC)</v>
      </c>
      <c r="E899" s="1">
        <v>13039</v>
      </c>
      <c r="F899" s="1" t="s">
        <v>5117</v>
      </c>
      <c r="G899" s="1" t="s">
        <v>12739</v>
      </c>
      <c r="H899" s="1" t="s">
        <v>12731</v>
      </c>
      <c r="I899" s="1">
        <v>1373560026</v>
      </c>
      <c r="J899" s="5" t="str">
        <f t="shared" ref="J899:J962" si="29">CONCATENATE(0,I899)</f>
        <v>01373560026</v>
      </c>
      <c r="K899" s="1" t="s">
        <v>28</v>
      </c>
      <c r="L899" s="1" t="s">
        <v>45</v>
      </c>
      <c r="M899" s="1" t="s">
        <v>5115</v>
      </c>
      <c r="N899" s="1" t="s">
        <v>5118</v>
      </c>
      <c r="Q899" s="1" t="s">
        <v>25</v>
      </c>
      <c r="R899" s="1" t="s">
        <v>12657</v>
      </c>
      <c r="S899" s="1">
        <v>0</v>
      </c>
      <c r="T899" s="1">
        <v>74.88</v>
      </c>
      <c r="U899" s="1">
        <v>0</v>
      </c>
      <c r="V899" s="1">
        <v>0</v>
      </c>
      <c r="W899" s="1">
        <v>0</v>
      </c>
      <c r="X899" s="1">
        <v>0</v>
      </c>
    </row>
    <row r="900" spans="1:24">
      <c r="A900" s="1" t="s">
        <v>5119</v>
      </c>
      <c r="B900" s="1" t="s">
        <v>5120</v>
      </c>
      <c r="C900" s="1" t="s">
        <v>5122</v>
      </c>
      <c r="D900" s="1" t="str">
        <f t="shared" si="28"/>
        <v>27028 SAN MARTINO SICCOMARIO (PV)</v>
      </c>
      <c r="E900" s="1">
        <v>27028</v>
      </c>
      <c r="F900" s="1" t="s">
        <v>3791</v>
      </c>
      <c r="G900" s="1" t="s">
        <v>12681</v>
      </c>
      <c r="H900" s="1" t="s">
        <v>12666</v>
      </c>
      <c r="I900" s="1">
        <v>113260186</v>
      </c>
      <c r="J900" s="5" t="str">
        <f t="shared" si="29"/>
        <v>0113260186</v>
      </c>
      <c r="K900" s="1" t="s">
        <v>28</v>
      </c>
      <c r="L900" s="1" t="s">
        <v>45</v>
      </c>
      <c r="M900" s="1" t="s">
        <v>5121</v>
      </c>
      <c r="N900" s="1" t="s">
        <v>5123</v>
      </c>
      <c r="Q900" s="1" t="s">
        <v>25</v>
      </c>
      <c r="R900" s="1" t="s">
        <v>12657</v>
      </c>
      <c r="S900" s="1">
        <v>0</v>
      </c>
      <c r="T900" s="3">
        <v>3428.08</v>
      </c>
      <c r="U900" s="1">
        <v>0</v>
      </c>
      <c r="V900" s="1">
        <v>0</v>
      </c>
      <c r="W900" s="1">
        <v>0</v>
      </c>
      <c r="X900" s="1">
        <v>0</v>
      </c>
    </row>
    <row r="901" spans="1:24">
      <c r="A901" s="1" t="s">
        <v>5124</v>
      </c>
      <c r="B901" s="1" t="s">
        <v>5125</v>
      </c>
      <c r="C901" s="1" t="s">
        <v>5127</v>
      </c>
      <c r="D901" s="1" t="str">
        <f t="shared" si="28"/>
        <v>35127 PADOVA (PV)</v>
      </c>
      <c r="E901" s="1">
        <v>35127</v>
      </c>
      <c r="F901" s="1" t="s">
        <v>943</v>
      </c>
      <c r="G901" s="1" t="s">
        <v>12681</v>
      </c>
      <c r="H901" s="1" t="s">
        <v>12656</v>
      </c>
      <c r="I901" s="1">
        <v>3823080282</v>
      </c>
      <c r="J901" s="5" t="str">
        <f t="shared" si="29"/>
        <v>03823080282</v>
      </c>
      <c r="K901" s="1" t="s">
        <v>28</v>
      </c>
      <c r="L901" s="1" t="s">
        <v>1122</v>
      </c>
      <c r="M901" s="1" t="s">
        <v>5126</v>
      </c>
      <c r="N901" s="1" t="s">
        <v>5128</v>
      </c>
      <c r="P901" s="1" t="s">
        <v>5129</v>
      </c>
      <c r="Q901" s="1" t="s">
        <v>25</v>
      </c>
      <c r="R901" s="1" t="s">
        <v>12657</v>
      </c>
      <c r="S901" s="1">
        <v>0</v>
      </c>
      <c r="T901" s="1">
        <v>0</v>
      </c>
      <c r="U901" s="1">
        <v>0</v>
      </c>
      <c r="V901" s="1">
        <v>0</v>
      </c>
      <c r="W901" s="1">
        <v>0</v>
      </c>
      <c r="X901" s="1">
        <v>0</v>
      </c>
    </row>
    <row r="902" spans="1:24">
      <c r="A902" s="1" t="s">
        <v>5130</v>
      </c>
      <c r="B902" s="1" t="s">
        <v>5131</v>
      </c>
      <c r="C902" s="1" t="s">
        <v>5133</v>
      </c>
      <c r="D902" s="1" t="str">
        <f t="shared" si="28"/>
        <v>26013 CREMA (CR)</v>
      </c>
      <c r="E902" s="1">
        <v>26013</v>
      </c>
      <c r="F902" s="1" t="s">
        <v>1025</v>
      </c>
      <c r="G902" s="1" t="s">
        <v>12678</v>
      </c>
      <c r="H902" s="1" t="s">
        <v>12666</v>
      </c>
      <c r="I902" s="1">
        <v>1538600196</v>
      </c>
      <c r="J902" s="5" t="str">
        <f t="shared" si="29"/>
        <v>01538600196</v>
      </c>
      <c r="K902" s="1" t="s">
        <v>28</v>
      </c>
      <c r="L902" s="1" t="s">
        <v>45</v>
      </c>
      <c r="M902" s="1" t="s">
        <v>5132</v>
      </c>
      <c r="N902" s="1" t="s">
        <v>5134</v>
      </c>
      <c r="P902" s="1" t="s">
        <v>5135</v>
      </c>
      <c r="Q902" s="1" t="s">
        <v>25</v>
      </c>
      <c r="R902" s="1" t="s">
        <v>12657</v>
      </c>
      <c r="S902" s="1">
        <v>0</v>
      </c>
      <c r="T902" s="3">
        <v>9494.4599999999991</v>
      </c>
      <c r="U902" s="1">
        <v>0</v>
      </c>
      <c r="V902" s="1">
        <v>0</v>
      </c>
      <c r="W902" s="1">
        <v>0</v>
      </c>
      <c r="X902" s="1">
        <v>0</v>
      </c>
    </row>
    <row r="903" spans="1:24">
      <c r="A903" s="1" t="s">
        <v>5136</v>
      </c>
      <c r="B903" s="1" t="s">
        <v>5131</v>
      </c>
      <c r="C903" s="1" t="s">
        <v>5138</v>
      </c>
      <c r="D903" s="1" t="str">
        <f t="shared" si="28"/>
        <v>35030 RUBANO - PD (PD)</v>
      </c>
      <c r="E903" s="1">
        <v>35030</v>
      </c>
      <c r="F903" s="1" t="s">
        <v>5139</v>
      </c>
      <c r="G903" s="1" t="s">
        <v>12691</v>
      </c>
      <c r="H903" s="1" t="s">
        <v>12666</v>
      </c>
      <c r="I903" s="1">
        <v>1538600196</v>
      </c>
      <c r="J903" s="5" t="str">
        <f t="shared" si="29"/>
        <v>01538600196</v>
      </c>
      <c r="K903" s="1" t="s">
        <v>28</v>
      </c>
      <c r="L903" s="1" t="s">
        <v>45</v>
      </c>
      <c r="M903" s="1" t="s">
        <v>5137</v>
      </c>
      <c r="N903" s="1" t="s">
        <v>5140</v>
      </c>
      <c r="O903" s="1" t="s">
        <v>5134</v>
      </c>
      <c r="P903" s="1" t="s">
        <v>5135</v>
      </c>
      <c r="Q903" s="1" t="s">
        <v>25</v>
      </c>
      <c r="R903" s="1" t="s">
        <v>12657</v>
      </c>
      <c r="S903" s="1">
        <v>0</v>
      </c>
      <c r="T903" s="1">
        <v>0</v>
      </c>
      <c r="U903" s="1">
        <v>0</v>
      </c>
      <c r="V903" s="1">
        <v>0</v>
      </c>
      <c r="W903" s="1">
        <v>0</v>
      </c>
      <c r="X903" s="1">
        <v>0</v>
      </c>
    </row>
    <row r="904" spans="1:24">
      <c r="A904" s="1" t="s">
        <v>5141</v>
      </c>
      <c r="B904" s="1" t="s">
        <v>4850</v>
      </c>
      <c r="C904" s="1" t="s">
        <v>5143</v>
      </c>
      <c r="D904" s="1" t="str">
        <f t="shared" si="28"/>
        <v>38066 RIVA DEL GARDA -TN (TN)</v>
      </c>
      <c r="E904" s="1">
        <v>38066</v>
      </c>
      <c r="F904" s="1" t="s">
        <v>5144</v>
      </c>
      <c r="G904" s="1" t="s">
        <v>12670</v>
      </c>
      <c r="H904" s="1" t="s">
        <v>12671</v>
      </c>
      <c r="I904" s="1">
        <v>611410226</v>
      </c>
      <c r="J904" s="5" t="str">
        <f t="shared" si="29"/>
        <v>0611410226</v>
      </c>
      <c r="K904" s="1" t="s">
        <v>28</v>
      </c>
      <c r="L904" s="1" t="s">
        <v>45</v>
      </c>
      <c r="M904" s="1" t="s">
        <v>5142</v>
      </c>
      <c r="Q904" s="1" t="s">
        <v>25</v>
      </c>
      <c r="R904" s="1" t="s">
        <v>12657</v>
      </c>
      <c r="S904" s="1">
        <v>0</v>
      </c>
      <c r="T904" s="1">
        <v>0</v>
      </c>
      <c r="U904" s="1">
        <v>0</v>
      </c>
      <c r="V904" s="1">
        <v>0</v>
      </c>
      <c r="W904" s="1">
        <v>0</v>
      </c>
      <c r="X904" s="1">
        <v>0</v>
      </c>
    </row>
    <row r="905" spans="1:24">
      <c r="A905" s="1" t="s">
        <v>5145</v>
      </c>
      <c r="B905" s="1" t="s">
        <v>5146</v>
      </c>
      <c r="C905" s="1" t="s">
        <v>5148</v>
      </c>
      <c r="D905" s="1" t="str">
        <f t="shared" si="28"/>
        <v>20143 MILANO (MI)</v>
      </c>
      <c r="E905" s="1">
        <v>20143</v>
      </c>
      <c r="F905" s="1" t="s">
        <v>103</v>
      </c>
      <c r="G905" s="1" t="s">
        <v>12655</v>
      </c>
      <c r="H905" s="1" t="s">
        <v>12666</v>
      </c>
      <c r="I905" s="1">
        <v>5533910963</v>
      </c>
      <c r="J905" s="5" t="str">
        <f t="shared" si="29"/>
        <v>05533910963</v>
      </c>
      <c r="K905" s="1" t="s">
        <v>12676</v>
      </c>
      <c r="L905" s="1" t="s">
        <v>12677</v>
      </c>
      <c r="M905" s="1" t="s">
        <v>5147</v>
      </c>
      <c r="N905" s="1" t="s">
        <v>5149</v>
      </c>
      <c r="O905" s="1" t="s">
        <v>5150</v>
      </c>
      <c r="P905" s="1" t="s">
        <v>5151</v>
      </c>
      <c r="Q905" s="1" t="s">
        <v>25</v>
      </c>
      <c r="R905" s="1" t="s">
        <v>12657</v>
      </c>
      <c r="S905" s="1">
        <v>0</v>
      </c>
      <c r="T905" s="1">
        <v>327.82</v>
      </c>
      <c r="U905" s="1">
        <v>0</v>
      </c>
      <c r="V905" s="1">
        <v>0</v>
      </c>
      <c r="W905" s="1">
        <v>0</v>
      </c>
      <c r="X905" s="1">
        <v>0</v>
      </c>
    </row>
    <row r="906" spans="1:24">
      <c r="A906" s="1" t="s">
        <v>5152</v>
      </c>
      <c r="B906" s="1" t="s">
        <v>5153</v>
      </c>
      <c r="C906" s="1" t="s">
        <v>5155</v>
      </c>
      <c r="D906" s="1" t="str">
        <f t="shared" si="28"/>
        <v>35044 MONTAGNANA (PD)</v>
      </c>
      <c r="E906" s="1">
        <v>35044</v>
      </c>
      <c r="F906" s="1" t="s">
        <v>5156</v>
      </c>
      <c r="G906" s="1" t="s">
        <v>12691</v>
      </c>
      <c r="H906" s="1" t="s">
        <v>12656</v>
      </c>
      <c r="I906" s="1">
        <v>2006330282</v>
      </c>
      <c r="J906" s="5" t="str">
        <f t="shared" si="29"/>
        <v>02006330282</v>
      </c>
      <c r="K906" s="1" t="s">
        <v>28</v>
      </c>
      <c r="L906" s="1" t="s">
        <v>45</v>
      </c>
      <c r="M906" s="1" t="s">
        <v>5154</v>
      </c>
      <c r="N906" s="1" t="s">
        <v>5157</v>
      </c>
      <c r="P906" s="1" t="s">
        <v>5158</v>
      </c>
      <c r="Q906" s="1" t="s">
        <v>25</v>
      </c>
      <c r="R906" s="1" t="s">
        <v>12657</v>
      </c>
      <c r="S906" s="1">
        <v>0</v>
      </c>
      <c r="T906" s="1">
        <v>0</v>
      </c>
      <c r="U906" s="1">
        <v>0</v>
      </c>
      <c r="V906" s="1">
        <v>0</v>
      </c>
      <c r="W906" s="1">
        <v>0</v>
      </c>
      <c r="X906" s="1">
        <v>0</v>
      </c>
    </row>
    <row r="907" spans="1:24">
      <c r="A907" s="1" t="s">
        <v>5159</v>
      </c>
      <c r="B907" s="1" t="s">
        <v>5160</v>
      </c>
      <c r="C907" s="1" t="s">
        <v>5162</v>
      </c>
      <c r="D907" s="1" t="str">
        <f t="shared" si="28"/>
        <v>56017 SANGIULIANO TERME (PI)</v>
      </c>
      <c r="E907" s="1">
        <v>56017</v>
      </c>
      <c r="F907" s="1" t="s">
        <v>5163</v>
      </c>
      <c r="G907" s="1" t="s">
        <v>12710</v>
      </c>
      <c r="H907" s="1" t="s">
        <v>12714</v>
      </c>
      <c r="I907" s="1">
        <v>957570500</v>
      </c>
      <c r="J907" s="5" t="str">
        <f t="shared" si="29"/>
        <v>0957570500</v>
      </c>
      <c r="K907" s="1" t="s">
        <v>28</v>
      </c>
      <c r="L907" s="1" t="s">
        <v>45</v>
      </c>
      <c r="M907" s="1" t="s">
        <v>5161</v>
      </c>
      <c r="N907" s="1" t="s">
        <v>5164</v>
      </c>
      <c r="P907" s="1" t="s">
        <v>5165</v>
      </c>
      <c r="Q907" s="1" t="s">
        <v>25</v>
      </c>
      <c r="R907" s="1" t="s">
        <v>12657</v>
      </c>
      <c r="S907" s="1">
        <v>0</v>
      </c>
      <c r="T907" s="1">
        <v>0</v>
      </c>
      <c r="U907" s="1">
        <v>0</v>
      </c>
      <c r="V907" s="1">
        <v>0</v>
      </c>
      <c r="W907" s="1">
        <v>0</v>
      </c>
      <c r="X907" s="1">
        <v>0</v>
      </c>
    </row>
    <row r="908" spans="1:24">
      <c r="A908" s="1" t="s">
        <v>5166</v>
      </c>
      <c r="B908" s="1" t="s">
        <v>5167</v>
      </c>
      <c r="C908" s="1" t="s">
        <v>5169</v>
      </c>
      <c r="D908" s="1" t="str">
        <f t="shared" si="28"/>
        <v>45030 BOARA POLESINE (RO)</v>
      </c>
      <c r="E908" s="1">
        <v>45030</v>
      </c>
      <c r="F908" s="1" t="s">
        <v>5170</v>
      </c>
      <c r="G908" s="1" t="s">
        <v>12738</v>
      </c>
      <c r="H908" s="1" t="s">
        <v>12671</v>
      </c>
      <c r="I908" s="1">
        <v>1048470296</v>
      </c>
      <c r="J908" s="5" t="str">
        <f t="shared" si="29"/>
        <v>01048470296</v>
      </c>
      <c r="K908" s="1" t="s">
        <v>28</v>
      </c>
      <c r="L908" s="1" t="s">
        <v>45</v>
      </c>
      <c r="M908" s="1" t="s">
        <v>5168</v>
      </c>
      <c r="N908" s="1" t="s">
        <v>5171</v>
      </c>
      <c r="O908" s="1" t="s">
        <v>5171</v>
      </c>
      <c r="P908" s="1" t="s">
        <v>5172</v>
      </c>
      <c r="Q908" s="1" t="s">
        <v>25</v>
      </c>
      <c r="R908" s="1" t="s">
        <v>12657</v>
      </c>
      <c r="S908" s="1">
        <v>0</v>
      </c>
      <c r="T908" s="1">
        <v>285.54000000000002</v>
      </c>
      <c r="U908" s="1">
        <v>0</v>
      </c>
      <c r="V908" s="1">
        <v>0</v>
      </c>
      <c r="W908" s="1">
        <v>0</v>
      </c>
      <c r="X908" s="1">
        <v>0</v>
      </c>
    </row>
    <row r="909" spans="1:24">
      <c r="A909" s="1" t="s">
        <v>5173</v>
      </c>
      <c r="B909" s="1" t="s">
        <v>5174</v>
      </c>
      <c r="C909" s="1" t="s">
        <v>5176</v>
      </c>
      <c r="D909" s="1" t="str">
        <f t="shared" si="28"/>
        <v>50142 FIRENZE (FI)</v>
      </c>
      <c r="E909" s="1">
        <v>50142</v>
      </c>
      <c r="F909" s="1" t="s">
        <v>3062</v>
      </c>
      <c r="G909" s="1" t="s">
        <v>12774</v>
      </c>
      <c r="H909" s="1" t="s">
        <v>12656</v>
      </c>
      <c r="I909" s="1">
        <v>6238880485</v>
      </c>
      <c r="J909" s="5" t="str">
        <f t="shared" si="29"/>
        <v>06238880485</v>
      </c>
      <c r="K909" s="1" t="s">
        <v>28</v>
      </c>
      <c r="L909" s="1" t="s">
        <v>45</v>
      </c>
      <c r="M909" s="1" t="s">
        <v>5175</v>
      </c>
      <c r="N909" s="1" t="s">
        <v>5177</v>
      </c>
      <c r="Q909" s="1" t="s">
        <v>25</v>
      </c>
      <c r="R909" s="1" t="s">
        <v>12657</v>
      </c>
      <c r="S909" s="1">
        <v>0</v>
      </c>
      <c r="T909" s="1">
        <v>691.96</v>
      </c>
      <c r="U909" s="1">
        <v>0</v>
      </c>
      <c r="V909" s="1">
        <v>0</v>
      </c>
      <c r="W909" s="1">
        <v>0</v>
      </c>
      <c r="X909" s="1">
        <v>0</v>
      </c>
    </row>
    <row r="910" spans="1:24">
      <c r="A910" s="1" t="s">
        <v>5178</v>
      </c>
      <c r="B910" s="1" t="s">
        <v>5179</v>
      </c>
      <c r="C910" s="1" t="s">
        <v>5181</v>
      </c>
      <c r="D910" s="1" t="str">
        <f t="shared" si="28"/>
        <v>27013 MIRADOLO TERME (PV)</v>
      </c>
      <c r="E910" s="1">
        <v>27013</v>
      </c>
      <c r="F910" s="1" t="s">
        <v>5182</v>
      </c>
      <c r="G910" s="1" t="s">
        <v>12681</v>
      </c>
      <c r="H910" s="1" t="s">
        <v>12659</v>
      </c>
      <c r="I910" s="1">
        <v>2279600189</v>
      </c>
      <c r="J910" s="5" t="str">
        <f t="shared" si="29"/>
        <v>02279600189</v>
      </c>
      <c r="K910" s="1" t="s">
        <v>28</v>
      </c>
      <c r="L910" s="1" t="s">
        <v>45</v>
      </c>
      <c r="M910" s="1" t="s">
        <v>5180</v>
      </c>
      <c r="N910" s="1" t="s">
        <v>5183</v>
      </c>
      <c r="P910" s="1" t="s">
        <v>5184</v>
      </c>
      <c r="Q910" s="1" t="s">
        <v>25</v>
      </c>
      <c r="R910" s="1" t="s">
        <v>12657</v>
      </c>
      <c r="S910" s="1">
        <v>0</v>
      </c>
      <c r="T910" s="3">
        <v>1968.87</v>
      </c>
      <c r="U910" s="1">
        <v>0</v>
      </c>
      <c r="V910" s="1">
        <v>0</v>
      </c>
      <c r="W910" s="1">
        <v>0</v>
      </c>
      <c r="X910" s="1">
        <v>0</v>
      </c>
    </row>
    <row r="911" spans="1:24">
      <c r="A911" s="1" t="s">
        <v>5185</v>
      </c>
      <c r="B911" s="1" t="s">
        <v>5186</v>
      </c>
      <c r="C911" s="1" t="s">
        <v>5188</v>
      </c>
      <c r="D911" s="1" t="str">
        <f t="shared" si="28"/>
        <v>36049 CAMISANO VICENTINO - VC (VI)</v>
      </c>
      <c r="E911" s="1">
        <v>36049</v>
      </c>
      <c r="F911" s="1" t="s">
        <v>5189</v>
      </c>
      <c r="G911" s="1" t="s">
        <v>12741</v>
      </c>
      <c r="H911" s="1" t="s">
        <v>12671</v>
      </c>
      <c r="I911" s="1">
        <v>210300240</v>
      </c>
      <c r="J911" s="5" t="str">
        <f t="shared" si="29"/>
        <v>0210300240</v>
      </c>
      <c r="K911" s="1" t="s">
        <v>28</v>
      </c>
      <c r="L911" s="1" t="s">
        <v>45</v>
      </c>
      <c r="M911" s="1" t="s">
        <v>5187</v>
      </c>
      <c r="N911" s="1" t="s">
        <v>5190</v>
      </c>
      <c r="O911" s="1" t="s">
        <v>5190</v>
      </c>
      <c r="P911" s="1" t="s">
        <v>5191</v>
      </c>
      <c r="Q911" s="1" t="s">
        <v>25</v>
      </c>
      <c r="R911" s="1" t="s">
        <v>12657</v>
      </c>
      <c r="S911" s="1">
        <v>0</v>
      </c>
      <c r="T911" s="1">
        <v>0</v>
      </c>
      <c r="U911" s="1">
        <v>0</v>
      </c>
      <c r="V911" s="1">
        <v>0</v>
      </c>
      <c r="W911" s="1">
        <v>0</v>
      </c>
      <c r="X911" s="1">
        <v>0</v>
      </c>
    </row>
    <row r="912" spans="1:24">
      <c r="A912" s="1" t="s">
        <v>5192</v>
      </c>
      <c r="B912" s="1" t="s">
        <v>5193</v>
      </c>
      <c r="C912" s="1" t="s">
        <v>5195</v>
      </c>
      <c r="D912" s="1" t="str">
        <f t="shared" si="28"/>
        <v>20080 CISLIANO (MI)</v>
      </c>
      <c r="E912" s="1">
        <v>20080</v>
      </c>
      <c r="F912" s="1" t="s">
        <v>5196</v>
      </c>
      <c r="G912" s="1" t="s">
        <v>12655</v>
      </c>
      <c r="H912" s="1" t="s">
        <v>12666</v>
      </c>
      <c r="I912" s="1">
        <v>13028270158</v>
      </c>
      <c r="J912" s="5" t="str">
        <f t="shared" si="29"/>
        <v>013028270158</v>
      </c>
      <c r="K912" s="1" t="s">
        <v>12676</v>
      </c>
      <c r="L912" s="1" t="s">
        <v>12677</v>
      </c>
      <c r="M912" s="1" t="s">
        <v>5194</v>
      </c>
      <c r="Q912" s="1" t="s">
        <v>25</v>
      </c>
      <c r="R912" s="1" t="s">
        <v>12657</v>
      </c>
      <c r="S912" s="1">
        <v>0</v>
      </c>
      <c r="T912" s="1">
        <v>666.51</v>
      </c>
      <c r="U912" s="1">
        <v>0</v>
      </c>
      <c r="V912" s="1">
        <v>0</v>
      </c>
      <c r="W912" s="1">
        <v>0</v>
      </c>
      <c r="X912" s="1">
        <v>0</v>
      </c>
    </row>
    <row r="913" spans="1:24">
      <c r="A913" s="1" t="s">
        <v>5197</v>
      </c>
      <c r="B913" s="1" t="s">
        <v>5198</v>
      </c>
      <c r="C913" s="1" t="s">
        <v>5200</v>
      </c>
      <c r="D913" s="1" t="str">
        <f t="shared" si="28"/>
        <v>20092 CINISELLO BALSAMO (MI)</v>
      </c>
      <c r="E913" s="1">
        <v>20092</v>
      </c>
      <c r="F913" s="1" t="s">
        <v>3457</v>
      </c>
      <c r="G913" s="1" t="s">
        <v>12655</v>
      </c>
      <c r="H913" s="1" t="s">
        <v>12664</v>
      </c>
      <c r="I913" s="1">
        <v>6270790154</v>
      </c>
      <c r="J913" s="5" t="str">
        <f t="shared" si="29"/>
        <v>06270790154</v>
      </c>
      <c r="K913" s="1" t="s">
        <v>28</v>
      </c>
      <c r="L913" s="1" t="s">
        <v>45</v>
      </c>
      <c r="M913" s="1" t="s">
        <v>5199</v>
      </c>
      <c r="N913" s="1" t="s">
        <v>5201</v>
      </c>
      <c r="P913" s="1" t="s">
        <v>5202</v>
      </c>
      <c r="Q913" s="1" t="s">
        <v>25</v>
      </c>
      <c r="R913" s="1" t="s">
        <v>12657</v>
      </c>
      <c r="S913" s="1">
        <v>0</v>
      </c>
      <c r="T913" s="1">
        <v>0</v>
      </c>
      <c r="U913" s="1">
        <v>0</v>
      </c>
      <c r="V913" s="1">
        <v>0</v>
      </c>
      <c r="W913" s="1">
        <v>0</v>
      </c>
      <c r="X913" s="1">
        <v>0</v>
      </c>
    </row>
    <row r="914" spans="1:24">
      <c r="A914" s="1" t="s">
        <v>5203</v>
      </c>
      <c r="B914" s="1" t="s">
        <v>5204</v>
      </c>
      <c r="C914" s="1" t="s">
        <v>5206</v>
      </c>
      <c r="D914" s="1" t="str">
        <f t="shared" si="28"/>
        <v>20099 SESTO SAN GIOVANNI (MI)</v>
      </c>
      <c r="E914" s="1">
        <v>20099</v>
      </c>
      <c r="F914" s="1" t="s">
        <v>48</v>
      </c>
      <c r="G914" s="1" t="s">
        <v>12655</v>
      </c>
      <c r="H914" s="1" t="s">
        <v>12664</v>
      </c>
      <c r="I914" s="1">
        <v>204900963</v>
      </c>
      <c r="J914" s="5" t="str">
        <f t="shared" si="29"/>
        <v>0204900963</v>
      </c>
      <c r="K914" s="1" t="s">
        <v>28</v>
      </c>
      <c r="L914" s="1" t="s">
        <v>45</v>
      </c>
      <c r="M914" s="1" t="s">
        <v>5205</v>
      </c>
      <c r="N914" s="1" t="s">
        <v>5207</v>
      </c>
      <c r="P914" s="1" t="s">
        <v>5208</v>
      </c>
      <c r="Q914" s="1" t="s">
        <v>25</v>
      </c>
      <c r="R914" s="1" t="s">
        <v>12657</v>
      </c>
      <c r="S914" s="1">
        <v>0</v>
      </c>
      <c r="T914" s="1">
        <v>0</v>
      </c>
      <c r="U914" s="1">
        <v>0</v>
      </c>
      <c r="V914" s="1">
        <v>0</v>
      </c>
      <c r="W914" s="1">
        <v>0</v>
      </c>
      <c r="X914" s="1">
        <v>0</v>
      </c>
    </row>
    <row r="915" spans="1:24">
      <c r="A915" s="1" t="s">
        <v>5209</v>
      </c>
      <c r="B915" s="1" t="s">
        <v>5210</v>
      </c>
      <c r="C915" s="1" t="s">
        <v>5212</v>
      </c>
      <c r="D915" s="1" t="str">
        <f t="shared" si="28"/>
        <v>20040 CAVENAGO DI BRIANZA (MI)</v>
      </c>
      <c r="E915" s="1">
        <v>20040</v>
      </c>
      <c r="F915" s="1" t="s">
        <v>5213</v>
      </c>
      <c r="G915" s="1" t="s">
        <v>12655</v>
      </c>
      <c r="H915" s="1" t="s">
        <v>12664</v>
      </c>
      <c r="I915" s="1">
        <v>3075180962</v>
      </c>
      <c r="J915" s="5" t="str">
        <f t="shared" si="29"/>
        <v>03075180962</v>
      </c>
      <c r="K915" s="1" t="s">
        <v>28</v>
      </c>
      <c r="L915" s="1" t="s">
        <v>45</v>
      </c>
      <c r="M915" s="1" t="s">
        <v>5211</v>
      </c>
      <c r="N915" s="1" t="s">
        <v>5214</v>
      </c>
      <c r="P915" s="1" t="s">
        <v>5215</v>
      </c>
      <c r="Q915" s="1" t="s">
        <v>25</v>
      </c>
      <c r="R915" s="1" t="s">
        <v>12657</v>
      </c>
      <c r="S915" s="1">
        <v>0</v>
      </c>
      <c r="T915" s="1">
        <v>0</v>
      </c>
      <c r="U915" s="1">
        <v>0</v>
      </c>
      <c r="V915" s="1">
        <v>0</v>
      </c>
      <c r="W915" s="1">
        <v>0</v>
      </c>
      <c r="X915" s="1">
        <v>0</v>
      </c>
    </row>
    <row r="916" spans="1:24">
      <c r="A916" s="1" t="s">
        <v>5216</v>
      </c>
      <c r="B916" s="1" t="s">
        <v>5217</v>
      </c>
      <c r="C916" s="1" t="s">
        <v>5219</v>
      </c>
      <c r="D916" s="1" t="str">
        <f t="shared" si="28"/>
        <v>95030 SANT'AGATA LI BATTIATI - CT - (CT)</v>
      </c>
      <c r="E916" s="1">
        <v>95030</v>
      </c>
      <c r="F916" s="1" t="s">
        <v>5220</v>
      </c>
      <c r="G916" s="1" t="s">
        <v>12718</v>
      </c>
      <c r="H916" s="1" t="s">
        <v>12656</v>
      </c>
      <c r="I916" s="1">
        <v>4986130872</v>
      </c>
      <c r="J916" s="5" t="str">
        <f t="shared" si="29"/>
        <v>04986130872</v>
      </c>
      <c r="K916" s="1" t="s">
        <v>28</v>
      </c>
      <c r="L916" s="1" t="s">
        <v>29</v>
      </c>
      <c r="M916" s="1" t="s">
        <v>5218</v>
      </c>
      <c r="N916" s="1" t="s">
        <v>5221</v>
      </c>
      <c r="P916" s="1" t="s">
        <v>5222</v>
      </c>
      <c r="Q916" s="1" t="s">
        <v>25</v>
      </c>
      <c r="R916" s="1" t="s">
        <v>12657</v>
      </c>
      <c r="S916" s="1">
        <v>0</v>
      </c>
      <c r="T916" s="1">
        <v>0</v>
      </c>
      <c r="U916" s="1">
        <v>0</v>
      </c>
      <c r="V916" s="1">
        <v>0</v>
      </c>
      <c r="W916" s="1">
        <v>0</v>
      </c>
      <c r="X916" s="1">
        <v>0</v>
      </c>
    </row>
    <row r="917" spans="1:24">
      <c r="A917" s="1" t="s">
        <v>5223</v>
      </c>
      <c r="B917" s="1" t="s">
        <v>5217</v>
      </c>
      <c r="C917" s="1" t="s">
        <v>5225</v>
      </c>
      <c r="D917" s="1" t="str">
        <f t="shared" si="28"/>
        <v>95128 CATANIA (CT)</v>
      </c>
      <c r="E917" s="1">
        <v>95128</v>
      </c>
      <c r="F917" s="1" t="s">
        <v>1019</v>
      </c>
      <c r="G917" s="1" t="s">
        <v>12718</v>
      </c>
      <c r="H917" s="1" t="s">
        <v>12656</v>
      </c>
      <c r="I917" s="1">
        <v>4986130872</v>
      </c>
      <c r="J917" s="5" t="str">
        <f t="shared" si="29"/>
        <v>04986130872</v>
      </c>
      <c r="K917" s="1" t="s">
        <v>28</v>
      </c>
      <c r="L917" s="1" t="s">
        <v>29</v>
      </c>
      <c r="M917" s="1" t="s">
        <v>5224</v>
      </c>
      <c r="N917" s="1" t="s">
        <v>5226</v>
      </c>
      <c r="P917" s="1" t="s">
        <v>5222</v>
      </c>
      <c r="Q917" s="1" t="s">
        <v>25</v>
      </c>
      <c r="R917" s="1" t="s">
        <v>12657</v>
      </c>
      <c r="S917" s="1">
        <v>0</v>
      </c>
      <c r="T917" s="1">
        <v>0</v>
      </c>
      <c r="U917" s="1">
        <v>0</v>
      </c>
      <c r="V917" s="1">
        <v>0</v>
      </c>
      <c r="W917" s="1">
        <v>0</v>
      </c>
      <c r="X917" s="1">
        <v>0</v>
      </c>
    </row>
    <row r="918" spans="1:24">
      <c r="A918" s="1" t="s">
        <v>5227</v>
      </c>
      <c r="B918" s="1" t="s">
        <v>5228</v>
      </c>
      <c r="C918" s="1" t="s">
        <v>5230</v>
      </c>
      <c r="D918" s="1" t="str">
        <f t="shared" si="28"/>
        <v>21010 GALLARATE (MI)</v>
      </c>
      <c r="E918" s="1">
        <v>21010</v>
      </c>
      <c r="F918" s="1" t="s">
        <v>499</v>
      </c>
      <c r="G918" s="1" t="s">
        <v>12655</v>
      </c>
      <c r="H918" s="1" t="s">
        <v>12666</v>
      </c>
      <c r="I918" s="1">
        <v>1559480122</v>
      </c>
      <c r="J918" s="5" t="str">
        <f t="shared" si="29"/>
        <v>01559480122</v>
      </c>
      <c r="K918" s="1" t="s">
        <v>12676</v>
      </c>
      <c r="L918" s="1" t="s">
        <v>12663</v>
      </c>
      <c r="M918" s="1" t="s">
        <v>5229</v>
      </c>
      <c r="N918" s="1" t="s">
        <v>5231</v>
      </c>
      <c r="P918" s="1" t="s">
        <v>5232</v>
      </c>
      <c r="Q918" s="1" t="s">
        <v>25</v>
      </c>
      <c r="R918" s="1" t="s">
        <v>12657</v>
      </c>
      <c r="S918" s="1">
        <v>0</v>
      </c>
      <c r="T918" s="3">
        <v>70573.009999999995</v>
      </c>
      <c r="U918" s="1">
        <v>0</v>
      </c>
      <c r="V918" s="1">
        <v>0</v>
      </c>
      <c r="W918" s="1">
        <v>0</v>
      </c>
      <c r="X918" s="1">
        <v>0</v>
      </c>
    </row>
    <row r="919" spans="1:24">
      <c r="A919" s="1" t="s">
        <v>5233</v>
      </c>
      <c r="B919" s="1" t="s">
        <v>5234</v>
      </c>
      <c r="C919" s="1" t="s">
        <v>5236</v>
      </c>
      <c r="D919" s="1" t="str">
        <f t="shared" si="28"/>
        <v>5100 TERNI (TR)</v>
      </c>
      <c r="E919" s="1">
        <v>5100</v>
      </c>
      <c r="F919" s="1" t="s">
        <v>5237</v>
      </c>
      <c r="G919" s="1" t="s">
        <v>12823</v>
      </c>
      <c r="H919" s="1" t="s">
        <v>12711</v>
      </c>
      <c r="I919" s="1">
        <v>1370650556</v>
      </c>
      <c r="J919" s="5" t="str">
        <f t="shared" si="29"/>
        <v>01370650556</v>
      </c>
      <c r="K919" s="1" t="s">
        <v>12699</v>
      </c>
      <c r="L919" s="1" t="s">
        <v>12677</v>
      </c>
      <c r="M919" s="1" t="s">
        <v>5235</v>
      </c>
      <c r="N919" s="1" t="s">
        <v>5238</v>
      </c>
      <c r="P919" s="1" t="s">
        <v>5239</v>
      </c>
      <c r="Q919" s="1" t="s">
        <v>25</v>
      </c>
      <c r="R919" s="1" t="s">
        <v>12657</v>
      </c>
      <c r="S919" s="1">
        <v>0</v>
      </c>
      <c r="T919" s="3">
        <v>3179.43</v>
      </c>
      <c r="U919" s="1">
        <v>0</v>
      </c>
      <c r="V919" s="1">
        <v>0</v>
      </c>
      <c r="W919" s="1">
        <v>0</v>
      </c>
      <c r="X919" s="1">
        <v>0</v>
      </c>
    </row>
    <row r="920" spans="1:24">
      <c r="A920" s="1" t="s">
        <v>5240</v>
      </c>
      <c r="B920" s="1" t="s">
        <v>5241</v>
      </c>
      <c r="C920" s="1" t="s">
        <v>5243</v>
      </c>
      <c r="D920" s="1" t="str">
        <f t="shared" si="28"/>
        <v>20090 VIMODRONE (MI)</v>
      </c>
      <c r="E920" s="1">
        <v>20090</v>
      </c>
      <c r="F920" s="1" t="s">
        <v>5244</v>
      </c>
      <c r="G920" s="1" t="s">
        <v>12655</v>
      </c>
      <c r="H920" s="1" t="s">
        <v>12664</v>
      </c>
      <c r="I920" s="1">
        <v>7341380967</v>
      </c>
      <c r="J920" s="5" t="str">
        <f t="shared" si="29"/>
        <v>07341380967</v>
      </c>
      <c r="K920" s="1" t="s">
        <v>28</v>
      </c>
      <c r="L920" s="1" t="s">
        <v>45</v>
      </c>
      <c r="M920" s="1" t="s">
        <v>5242</v>
      </c>
      <c r="N920" s="1" t="s">
        <v>5245</v>
      </c>
      <c r="O920" s="1" t="s">
        <v>5246</v>
      </c>
      <c r="P920" s="1" t="s">
        <v>5247</v>
      </c>
      <c r="Q920" s="1" t="s">
        <v>25</v>
      </c>
      <c r="R920" s="1" t="s">
        <v>12657</v>
      </c>
      <c r="S920" s="1">
        <v>0</v>
      </c>
      <c r="T920" s="1">
        <v>629.62</v>
      </c>
      <c r="U920" s="1">
        <v>0</v>
      </c>
      <c r="V920" s="1">
        <v>0</v>
      </c>
      <c r="W920" s="1">
        <v>0</v>
      </c>
      <c r="X920" s="1">
        <v>0</v>
      </c>
    </row>
    <row r="921" spans="1:24">
      <c r="A921" s="1" t="s">
        <v>5248</v>
      </c>
      <c r="B921" s="1" t="s">
        <v>5249</v>
      </c>
      <c r="C921" s="1" t="s">
        <v>5251</v>
      </c>
      <c r="D921" s="1" t="str">
        <f t="shared" si="28"/>
        <v>53100 SIENA (SI)</v>
      </c>
      <c r="E921" s="1">
        <v>53100</v>
      </c>
      <c r="F921" s="1" t="s">
        <v>4336</v>
      </c>
      <c r="G921" s="1" t="s">
        <v>12713</v>
      </c>
      <c r="H921" s="1" t="s">
        <v>12714</v>
      </c>
      <c r="I921" s="1">
        <v>617310529</v>
      </c>
      <c r="J921" s="5" t="str">
        <f t="shared" si="29"/>
        <v>0617310529</v>
      </c>
      <c r="K921" s="1" t="s">
        <v>28</v>
      </c>
      <c r="L921" s="1" t="s">
        <v>45</v>
      </c>
      <c r="M921" s="1" t="s">
        <v>5250</v>
      </c>
      <c r="N921" s="1" t="s">
        <v>5252</v>
      </c>
      <c r="P921" s="1" t="s">
        <v>5253</v>
      </c>
      <c r="Q921" s="1" t="s">
        <v>25</v>
      </c>
      <c r="R921" s="1" t="s">
        <v>12657</v>
      </c>
      <c r="S921" s="1">
        <v>0</v>
      </c>
      <c r="T921" s="1">
        <v>473.8</v>
      </c>
      <c r="U921" s="1">
        <v>0</v>
      </c>
      <c r="V921" s="1">
        <v>0</v>
      </c>
      <c r="W921" s="1">
        <v>0</v>
      </c>
      <c r="X921" s="1">
        <v>0</v>
      </c>
    </row>
    <row r="922" spans="1:24">
      <c r="A922" s="1" t="s">
        <v>5254</v>
      </c>
      <c r="B922" s="1" t="s">
        <v>5255</v>
      </c>
      <c r="C922" s="1" t="s">
        <v>5257</v>
      </c>
      <c r="D922" s="1" t="str">
        <f t="shared" si="28"/>
        <v>20087 ROBECCO SUL NAVIGLIO (MI)</v>
      </c>
      <c r="E922" s="1">
        <v>20087</v>
      </c>
      <c r="F922" s="1" t="s">
        <v>5258</v>
      </c>
      <c r="G922" s="1" t="s">
        <v>12655</v>
      </c>
      <c r="H922" s="1" t="s">
        <v>12666</v>
      </c>
      <c r="I922" s="1">
        <v>7659370964</v>
      </c>
      <c r="J922" s="5" t="str">
        <f t="shared" si="29"/>
        <v>07659370964</v>
      </c>
      <c r="K922" s="1" t="s">
        <v>12660</v>
      </c>
      <c r="L922" s="1" t="s">
        <v>12677</v>
      </c>
      <c r="M922" s="1" t="s">
        <v>5256</v>
      </c>
      <c r="N922" s="1" t="s">
        <v>5259</v>
      </c>
      <c r="P922" s="1" t="s">
        <v>5260</v>
      </c>
      <c r="Q922" s="1" t="s">
        <v>25</v>
      </c>
      <c r="R922" s="1" t="s">
        <v>12657</v>
      </c>
      <c r="S922" s="1">
        <v>0</v>
      </c>
      <c r="T922" s="3">
        <v>27412.21</v>
      </c>
      <c r="U922" s="1">
        <v>0</v>
      </c>
      <c r="V922" s="1">
        <v>0</v>
      </c>
      <c r="W922" s="1">
        <v>0</v>
      </c>
      <c r="X922" s="1">
        <v>0</v>
      </c>
    </row>
    <row r="923" spans="1:24">
      <c r="A923" s="1" t="s">
        <v>5261</v>
      </c>
      <c r="B923" s="1" t="s">
        <v>5262</v>
      </c>
      <c r="C923" s="1" t="s">
        <v>5264</v>
      </c>
      <c r="D923" s="1" t="str">
        <f t="shared" si="28"/>
        <v>27053 CASTEGGIO (PV)</v>
      </c>
      <c r="E923" s="1">
        <v>27053</v>
      </c>
      <c r="F923" s="1" t="s">
        <v>5265</v>
      </c>
      <c r="G923" s="1" t="s">
        <v>12681</v>
      </c>
      <c r="H923" s="1" t="s">
        <v>12659</v>
      </c>
      <c r="I923" s="1">
        <v>1023110180</v>
      </c>
      <c r="J923" s="5" t="str">
        <f t="shared" si="29"/>
        <v>01023110180</v>
      </c>
      <c r="K923" s="1" t="s">
        <v>28</v>
      </c>
      <c r="L923" s="1" t="s">
        <v>45</v>
      </c>
      <c r="M923" s="1" t="s">
        <v>5263</v>
      </c>
      <c r="N923" s="1" t="s">
        <v>5266</v>
      </c>
      <c r="P923" s="1" t="s">
        <v>5267</v>
      </c>
      <c r="Q923" s="1" t="s">
        <v>25</v>
      </c>
      <c r="R923" s="1" t="s">
        <v>12657</v>
      </c>
      <c r="S923" s="1">
        <v>0</v>
      </c>
      <c r="T923" s="1">
        <v>355</v>
      </c>
      <c r="U923" s="1">
        <v>0</v>
      </c>
      <c r="V923" s="1">
        <v>0</v>
      </c>
      <c r="W923" s="1">
        <v>0</v>
      </c>
      <c r="X923" s="1">
        <v>0</v>
      </c>
    </row>
    <row r="924" spans="1:24">
      <c r="A924" s="1" t="s">
        <v>5268</v>
      </c>
      <c r="B924" s="1" t="s">
        <v>5269</v>
      </c>
      <c r="C924" s="1" t="s">
        <v>5271</v>
      </c>
      <c r="D924" s="1" t="str">
        <f t="shared" si="28"/>
        <v>94012 BARRAFRANCA (EN)</v>
      </c>
      <c r="E924" s="1">
        <v>94012</v>
      </c>
      <c r="F924" s="1" t="s">
        <v>5272</v>
      </c>
      <c r="G924" s="1" t="s">
        <v>12805</v>
      </c>
      <c r="H924" s="1" t="s">
        <v>12656</v>
      </c>
      <c r="I924" s="1">
        <v>483450862</v>
      </c>
      <c r="J924" s="5" t="str">
        <f t="shared" si="29"/>
        <v>0483450862</v>
      </c>
      <c r="K924" s="1" t="s">
        <v>28</v>
      </c>
      <c r="L924" s="1" t="s">
        <v>45</v>
      </c>
      <c r="M924" s="1" t="s">
        <v>5270</v>
      </c>
      <c r="N924" s="1" t="s">
        <v>5273</v>
      </c>
      <c r="O924" s="1" t="s">
        <v>5274</v>
      </c>
      <c r="P924" s="1" t="s">
        <v>5275</v>
      </c>
      <c r="Q924" s="1" t="s">
        <v>25</v>
      </c>
      <c r="R924" s="1" t="s">
        <v>12657</v>
      </c>
      <c r="S924" s="1">
        <v>0</v>
      </c>
      <c r="T924" s="1">
        <v>0</v>
      </c>
      <c r="U924" s="1">
        <v>0</v>
      </c>
      <c r="V924" s="1">
        <v>0</v>
      </c>
      <c r="W924" s="1">
        <v>0</v>
      </c>
      <c r="X924" s="1">
        <v>0</v>
      </c>
    </row>
    <row r="925" spans="1:24">
      <c r="A925" s="1" t="s">
        <v>5276</v>
      </c>
      <c r="B925" s="1" t="s">
        <v>5277</v>
      </c>
      <c r="C925" s="1" t="s">
        <v>5279</v>
      </c>
      <c r="D925" s="1" t="str">
        <f t="shared" si="28"/>
        <v>50059 SOVIGLIANA VINCI (FI)</v>
      </c>
      <c r="E925" s="1">
        <v>50059</v>
      </c>
      <c r="F925" s="1" t="s">
        <v>5280</v>
      </c>
      <c r="G925" s="1" t="s">
        <v>12774</v>
      </c>
      <c r="H925" s="1" t="s">
        <v>12714</v>
      </c>
      <c r="I925" s="1">
        <v>4832080487</v>
      </c>
      <c r="J925" s="5" t="str">
        <f t="shared" si="29"/>
        <v>04832080487</v>
      </c>
      <c r="K925" s="1" t="s">
        <v>28</v>
      </c>
      <c r="L925" s="1" t="s">
        <v>45</v>
      </c>
      <c r="M925" s="1" t="s">
        <v>5278</v>
      </c>
      <c r="N925" s="1" t="s">
        <v>5281</v>
      </c>
      <c r="P925" s="1" t="s">
        <v>5282</v>
      </c>
      <c r="Q925" s="1" t="s">
        <v>25</v>
      </c>
      <c r="R925" s="1" t="s">
        <v>12657</v>
      </c>
      <c r="S925" s="1">
        <v>0</v>
      </c>
      <c r="T925" s="3">
        <v>1740.31</v>
      </c>
      <c r="U925" s="1">
        <v>0</v>
      </c>
      <c r="V925" s="1">
        <v>0</v>
      </c>
      <c r="W925" s="1">
        <v>0</v>
      </c>
      <c r="X925" s="1">
        <v>0</v>
      </c>
    </row>
    <row r="926" spans="1:24">
      <c r="A926" s="1" t="s">
        <v>5283</v>
      </c>
      <c r="B926" s="1" t="s">
        <v>5284</v>
      </c>
      <c r="C926" s="1" t="s">
        <v>5286</v>
      </c>
      <c r="D926" s="1" t="str">
        <f t="shared" si="28"/>
        <v>83047 LIONI (AV)</v>
      </c>
      <c r="E926" s="1">
        <v>83047</v>
      </c>
      <c r="F926" s="1" t="s">
        <v>5287</v>
      </c>
      <c r="G926" s="1" t="s">
        <v>12782</v>
      </c>
      <c r="H926" s="1" t="s">
        <v>12783</v>
      </c>
      <c r="I926" s="1">
        <v>90060641</v>
      </c>
      <c r="J926" s="5" t="str">
        <f t="shared" si="29"/>
        <v>090060641</v>
      </c>
      <c r="K926" s="1" t="s">
        <v>12699</v>
      </c>
      <c r="L926" s="1" t="s">
        <v>12661</v>
      </c>
      <c r="M926" s="1" t="s">
        <v>5285</v>
      </c>
      <c r="N926" s="1" t="s">
        <v>5288</v>
      </c>
      <c r="O926" s="1" t="s">
        <v>5289</v>
      </c>
      <c r="P926" s="1" t="s">
        <v>5290</v>
      </c>
      <c r="Q926" s="1" t="s">
        <v>25</v>
      </c>
      <c r="R926" s="1" t="s">
        <v>12657</v>
      </c>
      <c r="S926" s="1">
        <v>0</v>
      </c>
      <c r="T926" s="3">
        <v>405593.39</v>
      </c>
      <c r="U926" s="1">
        <v>64.7</v>
      </c>
      <c r="V926" s="1">
        <v>64.7</v>
      </c>
      <c r="W926" s="1">
        <v>64.7</v>
      </c>
      <c r="X926" s="1">
        <v>64.7</v>
      </c>
    </row>
    <row r="927" spans="1:24">
      <c r="A927" s="1" t="s">
        <v>5291</v>
      </c>
      <c r="B927" s="1" t="s">
        <v>5284</v>
      </c>
      <c r="C927" s="1" t="s">
        <v>5293</v>
      </c>
      <c r="D927" s="1" t="str">
        <f t="shared" si="28"/>
        <v>83048 MONTELLA (AV)</v>
      </c>
      <c r="E927" s="1">
        <v>83048</v>
      </c>
      <c r="F927" s="1" t="s">
        <v>5294</v>
      </c>
      <c r="G927" s="1" t="s">
        <v>12782</v>
      </c>
      <c r="H927" s="1" t="s">
        <v>12783</v>
      </c>
      <c r="I927" s="1">
        <v>90060641</v>
      </c>
      <c r="J927" s="5" t="str">
        <f t="shared" si="29"/>
        <v>090060641</v>
      </c>
      <c r="K927" s="1" t="s">
        <v>12699</v>
      </c>
      <c r="L927" s="1" t="s">
        <v>12661</v>
      </c>
      <c r="M927" s="1" t="s">
        <v>5292</v>
      </c>
      <c r="N927" s="1" t="s">
        <v>5288</v>
      </c>
      <c r="Q927" s="1" t="s">
        <v>25</v>
      </c>
      <c r="R927" s="1" t="s">
        <v>12657</v>
      </c>
      <c r="S927" s="1">
        <v>0</v>
      </c>
      <c r="T927" s="1">
        <v>0</v>
      </c>
      <c r="U927" s="1">
        <v>0</v>
      </c>
      <c r="V927" s="1">
        <v>0</v>
      </c>
      <c r="W927" s="1">
        <v>0</v>
      </c>
      <c r="X927" s="1">
        <v>0</v>
      </c>
    </row>
    <row r="928" spans="1:24">
      <c r="A928" s="1" t="s">
        <v>5295</v>
      </c>
      <c r="B928" s="1" t="s">
        <v>5296</v>
      </c>
      <c r="C928" s="1" t="s">
        <v>5298</v>
      </c>
      <c r="D928" s="1" t="str">
        <f t="shared" si="28"/>
        <v>52045 FOIANO DELLA CHIANA - AR (AR)</v>
      </c>
      <c r="E928" s="1">
        <v>52045</v>
      </c>
      <c r="F928" s="1" t="s">
        <v>5299</v>
      </c>
      <c r="G928" s="1" t="s">
        <v>12704</v>
      </c>
      <c r="H928" s="1" t="s">
        <v>12714</v>
      </c>
      <c r="I928" s="1">
        <v>1145380513</v>
      </c>
      <c r="J928" s="5" t="str">
        <f t="shared" si="29"/>
        <v>01145380513</v>
      </c>
      <c r="K928" s="1" t="s">
        <v>28</v>
      </c>
      <c r="L928" s="1" t="s">
        <v>45</v>
      </c>
      <c r="M928" s="1" t="s">
        <v>5297</v>
      </c>
      <c r="N928" s="1" t="s">
        <v>5300</v>
      </c>
      <c r="P928" s="1" t="s">
        <v>5301</v>
      </c>
      <c r="Q928" s="1" t="s">
        <v>25</v>
      </c>
      <c r="R928" s="1" t="s">
        <v>12657</v>
      </c>
      <c r="S928" s="1">
        <v>0</v>
      </c>
      <c r="T928" s="1">
        <v>192.45</v>
      </c>
      <c r="U928" s="1">
        <v>0</v>
      </c>
      <c r="V928" s="1">
        <v>0</v>
      </c>
      <c r="W928" s="1">
        <v>0</v>
      </c>
      <c r="X928" s="1">
        <v>0</v>
      </c>
    </row>
    <row r="929" spans="1:24">
      <c r="A929" s="1" t="s">
        <v>5302</v>
      </c>
      <c r="B929" s="1" t="s">
        <v>5303</v>
      </c>
      <c r="C929" s="1" t="s">
        <v>5305</v>
      </c>
      <c r="D929" s="1" t="str">
        <f t="shared" si="28"/>
        <v>46020 PEGOGNAGA (MN)</v>
      </c>
      <c r="E929" s="1">
        <v>46020</v>
      </c>
      <c r="F929" s="1" t="s">
        <v>5306</v>
      </c>
      <c r="G929" s="1" t="s">
        <v>12772</v>
      </c>
      <c r="H929" s="1" t="s">
        <v>12656</v>
      </c>
      <c r="I929" s="1">
        <v>1569200205</v>
      </c>
      <c r="J929" s="5" t="str">
        <f t="shared" si="29"/>
        <v>01569200205</v>
      </c>
      <c r="K929" s="1" t="s">
        <v>28</v>
      </c>
      <c r="L929" s="1" t="s">
        <v>45</v>
      </c>
      <c r="M929" s="1" t="s">
        <v>5304</v>
      </c>
      <c r="N929" s="1" t="s">
        <v>5307</v>
      </c>
      <c r="P929" s="1" t="s">
        <v>5308</v>
      </c>
      <c r="Q929" s="1" t="s">
        <v>25</v>
      </c>
      <c r="R929" s="1" t="s">
        <v>12657</v>
      </c>
      <c r="S929" s="1">
        <v>0</v>
      </c>
      <c r="T929" s="1">
        <v>276.27999999999997</v>
      </c>
      <c r="U929" s="1">
        <v>0</v>
      </c>
      <c r="V929" s="1">
        <v>0</v>
      </c>
      <c r="W929" s="1">
        <v>0</v>
      </c>
      <c r="X929" s="1">
        <v>0</v>
      </c>
    </row>
    <row r="930" spans="1:24">
      <c r="A930" s="1" t="s">
        <v>5309</v>
      </c>
      <c r="B930" s="1" t="s">
        <v>11666</v>
      </c>
      <c r="C930" s="1" t="s">
        <v>5311</v>
      </c>
      <c r="D930" s="1" t="str">
        <f t="shared" si="28"/>
        <v>20021 BARANZATE (MI)</v>
      </c>
      <c r="E930" s="1">
        <v>20021</v>
      </c>
      <c r="F930" s="1" t="s">
        <v>2542</v>
      </c>
      <c r="G930" s="1" t="s">
        <v>12655</v>
      </c>
      <c r="H930" s="1" t="s">
        <v>12666</v>
      </c>
      <c r="I930" s="1">
        <v>4890520150</v>
      </c>
      <c r="J930" s="5" t="str">
        <f t="shared" si="29"/>
        <v>04890520150</v>
      </c>
      <c r="K930" s="1" t="s">
        <v>28</v>
      </c>
      <c r="L930" s="1" t="s">
        <v>45</v>
      </c>
      <c r="M930" s="1" t="s">
        <v>5310</v>
      </c>
      <c r="N930" s="1" t="s">
        <v>5312</v>
      </c>
      <c r="P930" s="1" t="s">
        <v>5313</v>
      </c>
      <c r="Q930" s="1" t="s">
        <v>25</v>
      </c>
      <c r="R930" s="1" t="s">
        <v>12657</v>
      </c>
      <c r="S930" s="1">
        <v>0</v>
      </c>
      <c r="T930" s="3">
        <v>69676.149999999994</v>
      </c>
      <c r="U930" s="1">
        <v>0</v>
      </c>
      <c r="V930" s="1">
        <v>0</v>
      </c>
      <c r="W930" s="1">
        <v>0</v>
      </c>
      <c r="X930" s="1">
        <v>0</v>
      </c>
    </row>
    <row r="931" spans="1:24">
      <c r="A931" s="1" t="s">
        <v>5314</v>
      </c>
      <c r="B931" s="1" t="s">
        <v>5315</v>
      </c>
      <c r="C931" s="1" t="s">
        <v>4183</v>
      </c>
      <c r="D931" s="1" t="str">
        <f t="shared" si="28"/>
        <v>74121 TARANTO (TA)</v>
      </c>
      <c r="E931" s="1">
        <v>74121</v>
      </c>
      <c r="F931" s="1" t="s">
        <v>4184</v>
      </c>
      <c r="G931" s="1" t="s">
        <v>12813</v>
      </c>
      <c r="H931" s="1" t="s">
        <v>12698</v>
      </c>
      <c r="I931" s="1">
        <v>2834330736</v>
      </c>
      <c r="J931" s="5" t="str">
        <f t="shared" si="29"/>
        <v>02834330736</v>
      </c>
      <c r="K931" s="1" t="s">
        <v>12699</v>
      </c>
      <c r="L931" s="1" t="s">
        <v>12677</v>
      </c>
      <c r="M931" s="1" t="s">
        <v>5316</v>
      </c>
      <c r="N931" s="1" t="s">
        <v>4185</v>
      </c>
      <c r="P931" s="1" t="s">
        <v>5317</v>
      </c>
      <c r="Q931" s="1" t="s">
        <v>25</v>
      </c>
      <c r="R931" s="1" t="s">
        <v>12657</v>
      </c>
      <c r="S931" s="1">
        <v>0</v>
      </c>
      <c r="T931" s="3">
        <v>68709.210000000006</v>
      </c>
      <c r="U931" s="3">
        <v>2227.9</v>
      </c>
      <c r="V931" s="3">
        <v>2227.9</v>
      </c>
      <c r="W931" s="3">
        <v>2227.9</v>
      </c>
      <c r="X931" s="3">
        <v>2227.9</v>
      </c>
    </row>
    <row r="932" spans="1:24">
      <c r="A932" s="1" t="s">
        <v>5318</v>
      </c>
      <c r="B932" s="1" t="s">
        <v>5319</v>
      </c>
      <c r="C932" s="1" t="s">
        <v>5321</v>
      </c>
      <c r="D932" s="1" t="str">
        <f t="shared" si="28"/>
        <v>21040 CISLAGO (VA)</v>
      </c>
      <c r="E932" s="1">
        <v>21040</v>
      </c>
      <c r="F932" s="1" t="s">
        <v>4925</v>
      </c>
      <c r="G932" s="1" t="s">
        <v>12662</v>
      </c>
      <c r="H932" s="1" t="s">
        <v>12666</v>
      </c>
      <c r="I932" s="1">
        <v>3306760129</v>
      </c>
      <c r="J932" s="5" t="str">
        <f t="shared" si="29"/>
        <v>03306760129</v>
      </c>
      <c r="K932" s="1" t="s">
        <v>12660</v>
      </c>
      <c r="L932" s="1" t="s">
        <v>12663</v>
      </c>
      <c r="M932" s="1" t="s">
        <v>5320</v>
      </c>
      <c r="N932" s="1" t="s">
        <v>5322</v>
      </c>
      <c r="P932" s="1" t="s">
        <v>4927</v>
      </c>
      <c r="Q932" s="1" t="s">
        <v>25</v>
      </c>
      <c r="R932" s="1" t="s">
        <v>12657</v>
      </c>
      <c r="S932" s="1">
        <v>0</v>
      </c>
      <c r="T932" s="3">
        <v>233104.35</v>
      </c>
      <c r="U932" s="1">
        <v>-0.45</v>
      </c>
      <c r="V932" s="1">
        <v>-0.45</v>
      </c>
      <c r="W932" s="1">
        <v>140.30000000000001</v>
      </c>
      <c r="X932" s="1">
        <v>-0.45</v>
      </c>
    </row>
    <row r="933" spans="1:24">
      <c r="A933" s="1" t="s">
        <v>5323</v>
      </c>
      <c r="B933" s="1" t="s">
        <v>5324</v>
      </c>
      <c r="C933" s="1" t="s">
        <v>5326</v>
      </c>
      <c r="D933" s="1" t="str">
        <f t="shared" si="28"/>
        <v>61030 LUCREZIA DI CORTOCETO - PU (PU)</v>
      </c>
      <c r="E933" s="1">
        <v>61030</v>
      </c>
      <c r="F933" s="1" t="s">
        <v>5327</v>
      </c>
      <c r="G933" s="1" t="s">
        <v>12764</v>
      </c>
      <c r="H933" s="1" t="s">
        <v>12656</v>
      </c>
      <c r="I933" s="1">
        <v>2227290414</v>
      </c>
      <c r="J933" s="5" t="str">
        <f t="shared" si="29"/>
        <v>02227290414</v>
      </c>
      <c r="K933" s="1" t="s">
        <v>28</v>
      </c>
      <c r="L933" s="1" t="s">
        <v>45</v>
      </c>
      <c r="M933" s="1" t="s">
        <v>5325</v>
      </c>
      <c r="N933" s="1" t="s">
        <v>5328</v>
      </c>
      <c r="P933" s="1" t="s">
        <v>5329</v>
      </c>
      <c r="Q933" s="1" t="s">
        <v>25</v>
      </c>
      <c r="R933" s="1" t="s">
        <v>12657</v>
      </c>
      <c r="S933" s="1">
        <v>0</v>
      </c>
      <c r="T933" s="3">
        <v>3499.6</v>
      </c>
      <c r="U933" s="1">
        <v>0</v>
      </c>
      <c r="V933" s="1">
        <v>0</v>
      </c>
      <c r="W933" s="1">
        <v>0</v>
      </c>
      <c r="X933" s="1">
        <v>0</v>
      </c>
    </row>
    <row r="934" spans="1:24">
      <c r="A934" s="1" t="s">
        <v>5330</v>
      </c>
      <c r="B934" s="1" t="s">
        <v>5331</v>
      </c>
      <c r="C934" s="1" t="s">
        <v>5333</v>
      </c>
      <c r="D934" s="1" t="str">
        <f t="shared" si="28"/>
        <v>60035 JESI (AN)</v>
      </c>
      <c r="E934" s="1">
        <v>60035</v>
      </c>
      <c r="F934" s="1" t="s">
        <v>5334</v>
      </c>
      <c r="G934" s="1" t="s">
        <v>12721</v>
      </c>
      <c r="H934" s="1" t="s">
        <v>12722</v>
      </c>
      <c r="I934" s="1">
        <v>1446770420</v>
      </c>
      <c r="J934" s="5" t="str">
        <f t="shared" si="29"/>
        <v>01446770420</v>
      </c>
      <c r="K934" s="1" t="s">
        <v>12699</v>
      </c>
      <c r="L934" s="1" t="s">
        <v>12677</v>
      </c>
      <c r="M934" s="1" t="s">
        <v>5332</v>
      </c>
      <c r="N934" s="1" t="s">
        <v>5335</v>
      </c>
      <c r="P934" s="1" t="s">
        <v>5336</v>
      </c>
      <c r="Q934" s="1" t="s">
        <v>25</v>
      </c>
      <c r="R934" s="1" t="s">
        <v>12657</v>
      </c>
      <c r="S934" s="1">
        <v>0</v>
      </c>
      <c r="T934" s="3">
        <v>20736.39</v>
      </c>
      <c r="U934" s="1">
        <v>0</v>
      </c>
      <c r="V934" s="1">
        <v>0</v>
      </c>
      <c r="W934" s="1">
        <v>0</v>
      </c>
      <c r="X934" s="1">
        <v>0</v>
      </c>
    </row>
    <row r="935" spans="1:24">
      <c r="A935" s="1" t="s">
        <v>5337</v>
      </c>
      <c r="B935" s="1" t="s">
        <v>5338</v>
      </c>
      <c r="C935" s="1" t="s">
        <v>5340</v>
      </c>
      <c r="D935" s="1" t="str">
        <f t="shared" si="28"/>
        <v>60024 FILOTTRANO - AN (AN)</v>
      </c>
      <c r="E935" s="1">
        <v>60024</v>
      </c>
      <c r="F935" s="1" t="s">
        <v>5341</v>
      </c>
      <c r="G935" s="1" t="s">
        <v>12721</v>
      </c>
      <c r="H935" s="1" t="s">
        <v>12722</v>
      </c>
      <c r="I935" s="1">
        <v>1347500421</v>
      </c>
      <c r="J935" s="5" t="str">
        <f t="shared" si="29"/>
        <v>01347500421</v>
      </c>
      <c r="K935" s="1" t="s">
        <v>12699</v>
      </c>
      <c r="L935" s="1" t="s">
        <v>12677</v>
      </c>
      <c r="M935" s="1" t="s">
        <v>5339</v>
      </c>
      <c r="N935" s="1" t="s">
        <v>5342</v>
      </c>
      <c r="P935" s="1" t="s">
        <v>5343</v>
      </c>
      <c r="Q935" s="1" t="s">
        <v>25</v>
      </c>
      <c r="R935" s="1" t="s">
        <v>12657</v>
      </c>
      <c r="S935" s="1">
        <v>0</v>
      </c>
      <c r="T935" s="3">
        <v>9793.5499999999993</v>
      </c>
      <c r="U935" s="1">
        <v>0</v>
      </c>
      <c r="V935" s="1">
        <v>0</v>
      </c>
      <c r="W935" s="1">
        <v>0</v>
      </c>
      <c r="X935" s="1">
        <v>0</v>
      </c>
    </row>
    <row r="936" spans="1:24">
      <c r="A936" s="1" t="s">
        <v>5344</v>
      </c>
      <c r="B936" s="1" t="s">
        <v>5345</v>
      </c>
      <c r="C936" s="1" t="s">
        <v>5347</v>
      </c>
      <c r="D936" s="1" t="str">
        <f t="shared" si="28"/>
        <v>91025 MARSALA (TP)</v>
      </c>
      <c r="E936" s="1">
        <v>91025</v>
      </c>
      <c r="F936" s="1" t="s">
        <v>5348</v>
      </c>
      <c r="G936" s="1" t="s">
        <v>12723</v>
      </c>
      <c r="H936" s="1" t="s">
        <v>12656</v>
      </c>
      <c r="I936" s="1">
        <v>1341350815</v>
      </c>
      <c r="J936" s="5" t="str">
        <f t="shared" si="29"/>
        <v>01341350815</v>
      </c>
      <c r="K936" s="1" t="s">
        <v>28</v>
      </c>
      <c r="L936" s="1" t="s">
        <v>29</v>
      </c>
      <c r="M936" s="1" t="s">
        <v>5346</v>
      </c>
      <c r="N936" s="1" t="s">
        <v>5349</v>
      </c>
      <c r="O936" s="1" t="s">
        <v>5350</v>
      </c>
      <c r="P936" s="1" t="s">
        <v>5351</v>
      </c>
      <c r="Q936" s="1" t="s">
        <v>25</v>
      </c>
      <c r="R936" s="1" t="s">
        <v>12657</v>
      </c>
      <c r="S936" s="1">
        <v>0</v>
      </c>
      <c r="T936" s="3">
        <v>24049.63</v>
      </c>
      <c r="U936" s="1">
        <v>0</v>
      </c>
      <c r="V936" s="1">
        <v>0</v>
      </c>
      <c r="W936" s="1">
        <v>0</v>
      </c>
      <c r="X936" s="1">
        <v>0</v>
      </c>
    </row>
    <row r="937" spans="1:24">
      <c r="A937" s="1" t="s">
        <v>5352</v>
      </c>
      <c r="B937" s="1" t="s">
        <v>5345</v>
      </c>
      <c r="C937" s="1" t="s">
        <v>5354</v>
      </c>
      <c r="D937" s="1" t="str">
        <f t="shared" si="28"/>
        <v>91025 MARSALA (TP)</v>
      </c>
      <c r="E937" s="1">
        <v>91025</v>
      </c>
      <c r="F937" s="1" t="s">
        <v>5348</v>
      </c>
      <c r="G937" s="1" t="s">
        <v>12723</v>
      </c>
      <c r="H937" s="1" t="s">
        <v>12656</v>
      </c>
      <c r="I937" s="1">
        <v>1341350815</v>
      </c>
      <c r="J937" s="5" t="str">
        <f t="shared" si="29"/>
        <v>01341350815</v>
      </c>
      <c r="K937" s="1" t="s">
        <v>28</v>
      </c>
      <c r="L937" s="1" t="s">
        <v>29</v>
      </c>
      <c r="M937" s="1" t="s">
        <v>5353</v>
      </c>
      <c r="N937" s="1" t="s">
        <v>5349</v>
      </c>
      <c r="Q937" s="1" t="s">
        <v>25</v>
      </c>
      <c r="R937" s="1" t="s">
        <v>12657</v>
      </c>
      <c r="S937" s="1">
        <v>0</v>
      </c>
      <c r="T937" s="1">
        <v>0</v>
      </c>
      <c r="U937" s="1">
        <v>0</v>
      </c>
      <c r="V937" s="1">
        <v>0</v>
      </c>
      <c r="W937" s="1">
        <v>0</v>
      </c>
      <c r="X937" s="1">
        <v>0</v>
      </c>
    </row>
    <row r="938" spans="1:24">
      <c r="A938" s="1" t="s">
        <v>5355</v>
      </c>
      <c r="B938" s="1" t="s">
        <v>5356</v>
      </c>
      <c r="C938" s="1" t="s">
        <v>5358</v>
      </c>
      <c r="D938" s="1" t="str">
        <f t="shared" si="28"/>
        <v>66041 ATESSA (CH)</v>
      </c>
      <c r="E938" s="1">
        <v>66041</v>
      </c>
      <c r="F938" s="1" t="s">
        <v>5359</v>
      </c>
      <c r="G938" s="1" t="s">
        <v>12667</v>
      </c>
      <c r="H938" s="1" t="s">
        <v>12656</v>
      </c>
      <c r="I938" s="1">
        <v>148070691</v>
      </c>
      <c r="J938" s="5" t="str">
        <f t="shared" si="29"/>
        <v>0148070691</v>
      </c>
      <c r="K938" s="1" t="s">
        <v>28</v>
      </c>
      <c r="L938" s="1" t="s">
        <v>45</v>
      </c>
      <c r="M938" s="1" t="s">
        <v>5357</v>
      </c>
      <c r="N938" s="1" t="s">
        <v>5360</v>
      </c>
      <c r="P938" s="1" t="s">
        <v>5361</v>
      </c>
      <c r="Q938" s="1" t="s">
        <v>25</v>
      </c>
      <c r="R938" s="1" t="s">
        <v>12657</v>
      </c>
      <c r="S938" s="1">
        <v>0</v>
      </c>
      <c r="T938" s="3">
        <v>1020.65</v>
      </c>
      <c r="U938" s="1">
        <v>0</v>
      </c>
      <c r="V938" s="1">
        <v>0</v>
      </c>
      <c r="W938" s="1">
        <v>0</v>
      </c>
      <c r="X938" s="1">
        <v>0</v>
      </c>
    </row>
    <row r="939" spans="1:24">
      <c r="A939" s="1" t="s">
        <v>5362</v>
      </c>
      <c r="B939" s="1" t="s">
        <v>5363</v>
      </c>
      <c r="C939" s="1" t="s">
        <v>5365</v>
      </c>
      <c r="D939" s="1" t="str">
        <f t="shared" si="28"/>
        <v>50053 EMPOLI (FI)</v>
      </c>
      <c r="E939" s="1">
        <v>50053</v>
      </c>
      <c r="F939" s="1" t="s">
        <v>4389</v>
      </c>
      <c r="G939" s="1" t="s">
        <v>12774</v>
      </c>
      <c r="H939" s="1" t="s">
        <v>12714</v>
      </c>
      <c r="I939" s="1">
        <v>3192930489</v>
      </c>
      <c r="J939" s="5" t="str">
        <f t="shared" si="29"/>
        <v>03192930489</v>
      </c>
      <c r="K939" s="1" t="s">
        <v>28</v>
      </c>
      <c r="L939" s="1" t="s">
        <v>45</v>
      </c>
      <c r="M939" s="1" t="s">
        <v>5364</v>
      </c>
      <c r="N939" s="1" t="s">
        <v>5366</v>
      </c>
      <c r="P939" s="1" t="s">
        <v>5367</v>
      </c>
      <c r="Q939" s="1" t="s">
        <v>25</v>
      </c>
      <c r="R939" s="1" t="s">
        <v>12657</v>
      </c>
      <c r="S939" s="1">
        <v>0</v>
      </c>
      <c r="T939" s="1">
        <v>0</v>
      </c>
      <c r="U939" s="1">
        <v>0</v>
      </c>
      <c r="V939" s="1">
        <v>0</v>
      </c>
      <c r="W939" s="1">
        <v>0</v>
      </c>
      <c r="X939" s="1">
        <v>0</v>
      </c>
    </row>
    <row r="940" spans="1:24">
      <c r="A940" s="1" t="s">
        <v>5368</v>
      </c>
      <c r="B940" s="1" t="s">
        <v>5369</v>
      </c>
      <c r="C940" s="1" t="s">
        <v>5371</v>
      </c>
      <c r="D940" s="1" t="str">
        <f t="shared" si="28"/>
        <v>20124 MILANO (MI)</v>
      </c>
      <c r="E940" s="1">
        <v>20124</v>
      </c>
      <c r="F940" s="1" t="s">
        <v>103</v>
      </c>
      <c r="G940" s="1" t="s">
        <v>12655</v>
      </c>
      <c r="H940" s="1" t="s">
        <v>12656</v>
      </c>
      <c r="I940" s="1" t="s">
        <v>11609</v>
      </c>
      <c r="J940" s="5" t="str">
        <f t="shared" si="29"/>
        <v>0IT05082530964</v>
      </c>
      <c r="K940" s="1" t="s">
        <v>28</v>
      </c>
      <c r="L940" s="1" t="s">
        <v>1830</v>
      </c>
      <c r="M940" s="1" t="s">
        <v>5370</v>
      </c>
      <c r="Q940" s="1" t="s">
        <v>25</v>
      </c>
      <c r="R940" s="1" t="s">
        <v>12657</v>
      </c>
      <c r="S940" s="1">
        <v>0</v>
      </c>
      <c r="T940" s="1">
        <v>0</v>
      </c>
      <c r="U940" s="1">
        <v>0</v>
      </c>
      <c r="V940" s="1">
        <v>0</v>
      </c>
      <c r="W940" s="1">
        <v>0</v>
      </c>
      <c r="X940" s="1">
        <v>0</v>
      </c>
    </row>
    <row r="941" spans="1:24">
      <c r="A941" s="1" t="s">
        <v>5372</v>
      </c>
      <c r="B941" s="1" t="s">
        <v>5373</v>
      </c>
      <c r="C941" s="1" t="s">
        <v>5375</v>
      </c>
      <c r="D941" s="1" t="str">
        <f t="shared" si="28"/>
        <v>91025 MARSALA - TP (TP)</v>
      </c>
      <c r="E941" s="1">
        <v>91025</v>
      </c>
      <c r="F941" s="1" t="s">
        <v>5376</v>
      </c>
      <c r="G941" s="1" t="s">
        <v>12723</v>
      </c>
      <c r="H941" s="1" t="s">
        <v>12719</v>
      </c>
      <c r="I941" s="1">
        <v>2345890814</v>
      </c>
      <c r="J941" s="5" t="str">
        <f t="shared" si="29"/>
        <v>02345890814</v>
      </c>
      <c r="K941" s="1" t="s">
        <v>12699</v>
      </c>
      <c r="L941" s="1" t="s">
        <v>12677</v>
      </c>
      <c r="M941" s="1" t="s">
        <v>5374</v>
      </c>
      <c r="N941" s="1" t="s">
        <v>5377</v>
      </c>
      <c r="P941" s="1" t="s">
        <v>5378</v>
      </c>
      <c r="Q941" s="1" t="s">
        <v>25</v>
      </c>
      <c r="R941" s="1" t="s">
        <v>12657</v>
      </c>
      <c r="S941" s="1">
        <v>0</v>
      </c>
      <c r="T941" s="3">
        <v>49545.57</v>
      </c>
      <c r="U941" s="1">
        <v>0</v>
      </c>
      <c r="V941" s="1">
        <v>0</v>
      </c>
      <c r="W941" s="1">
        <v>0</v>
      </c>
      <c r="X941" s="1">
        <v>0</v>
      </c>
    </row>
    <row r="942" spans="1:24">
      <c r="A942" s="1" t="s">
        <v>5379</v>
      </c>
      <c r="B942" s="1" t="s">
        <v>5380</v>
      </c>
      <c r="C942" s="1" t="s">
        <v>5382</v>
      </c>
      <c r="D942" s="1" t="str">
        <f t="shared" si="28"/>
        <v>55100 ANTRACCOLI- LU (LU)</v>
      </c>
      <c r="E942" s="1">
        <v>55100</v>
      </c>
      <c r="F942" s="1" t="s">
        <v>5383</v>
      </c>
      <c r="G942" s="1" t="s">
        <v>12785</v>
      </c>
      <c r="H942" s="1" t="s">
        <v>12824</v>
      </c>
      <c r="I942" s="1">
        <v>2097490466</v>
      </c>
      <c r="J942" s="5" t="str">
        <f t="shared" si="29"/>
        <v>02097490466</v>
      </c>
      <c r="K942" s="1" t="s">
        <v>28</v>
      </c>
      <c r="L942" s="1" t="s">
        <v>29</v>
      </c>
      <c r="M942" s="1" t="s">
        <v>5381</v>
      </c>
      <c r="N942" s="1" t="s">
        <v>5384</v>
      </c>
      <c r="O942" s="1" t="s">
        <v>5385</v>
      </c>
      <c r="P942" s="1" t="s">
        <v>12825</v>
      </c>
      <c r="Q942" s="1" t="s">
        <v>25</v>
      </c>
      <c r="R942" s="1" t="s">
        <v>12657</v>
      </c>
      <c r="S942" s="1">
        <v>0</v>
      </c>
      <c r="T942" s="3">
        <v>16345.4</v>
      </c>
      <c r="U942" s="1">
        <v>123.22</v>
      </c>
      <c r="V942" s="1">
        <v>123.22</v>
      </c>
      <c r="W942" s="1">
        <v>123.22</v>
      </c>
      <c r="X942" s="1">
        <v>123.22</v>
      </c>
    </row>
    <row r="943" spans="1:24">
      <c r="A943" s="1" t="s">
        <v>5386</v>
      </c>
      <c r="B943" s="1" t="s">
        <v>11667</v>
      </c>
      <c r="C943" s="1" t="s">
        <v>5388</v>
      </c>
      <c r="D943" s="1" t="str">
        <f t="shared" si="28"/>
        <v>22072 CERMENATE (CO)</v>
      </c>
      <c r="E943" s="1">
        <v>22072</v>
      </c>
      <c r="F943" s="1" t="s">
        <v>5389</v>
      </c>
      <c r="G943" s="1" t="s">
        <v>12658</v>
      </c>
      <c r="H943" s="1" t="s">
        <v>12659</v>
      </c>
      <c r="I943" s="1">
        <v>2393550138</v>
      </c>
      <c r="J943" s="5" t="str">
        <f t="shared" si="29"/>
        <v>02393550138</v>
      </c>
      <c r="K943" s="1" t="s">
        <v>28</v>
      </c>
      <c r="L943" s="1" t="s">
        <v>45</v>
      </c>
      <c r="M943" s="1" t="s">
        <v>5387</v>
      </c>
      <c r="N943" s="1" t="s">
        <v>5390</v>
      </c>
      <c r="P943" s="1" t="s">
        <v>5391</v>
      </c>
      <c r="Q943" s="1" t="s">
        <v>25</v>
      </c>
      <c r="R943" s="1" t="s">
        <v>12657</v>
      </c>
      <c r="S943" s="1">
        <v>0</v>
      </c>
      <c r="T943" s="1">
        <v>300</v>
      </c>
      <c r="U943" s="1">
        <v>0</v>
      </c>
      <c r="V943" s="1">
        <v>0</v>
      </c>
      <c r="W943" s="1">
        <v>0</v>
      </c>
      <c r="X943" s="1">
        <v>0</v>
      </c>
    </row>
    <row r="944" spans="1:24">
      <c r="A944" s="1" t="s">
        <v>5392</v>
      </c>
      <c r="B944" s="1" t="s">
        <v>5393</v>
      </c>
      <c r="C944" s="1" t="s">
        <v>5395</v>
      </c>
      <c r="D944" s="1" t="str">
        <f t="shared" si="28"/>
        <v>20152 MILANO (MI)</v>
      </c>
      <c r="E944" s="1">
        <v>20152</v>
      </c>
      <c r="F944" s="1" t="s">
        <v>103</v>
      </c>
      <c r="G944" s="1" t="s">
        <v>12655</v>
      </c>
      <c r="H944" s="1" t="s">
        <v>12666</v>
      </c>
      <c r="I944" s="1">
        <v>7626320969</v>
      </c>
      <c r="J944" s="5" t="str">
        <f t="shared" si="29"/>
        <v>07626320969</v>
      </c>
      <c r="K944" s="1" t="s">
        <v>28</v>
      </c>
      <c r="L944" s="1" t="s">
        <v>45</v>
      </c>
      <c r="M944" s="1" t="s">
        <v>5394</v>
      </c>
      <c r="N944" s="1">
        <v>3408119117</v>
      </c>
      <c r="P944" s="1" t="s">
        <v>5396</v>
      </c>
      <c r="Q944" s="1" t="s">
        <v>25</v>
      </c>
      <c r="R944" s="1" t="s">
        <v>12657</v>
      </c>
      <c r="S944" s="1">
        <v>0</v>
      </c>
      <c r="T944" s="1">
        <v>738.01</v>
      </c>
      <c r="U944" s="1">
        <v>0</v>
      </c>
      <c r="V944" s="1">
        <v>0</v>
      </c>
      <c r="W944" s="1">
        <v>0</v>
      </c>
      <c r="X944" s="1">
        <v>0</v>
      </c>
    </row>
    <row r="945" spans="1:24">
      <c r="A945" s="1" t="s">
        <v>5397</v>
      </c>
      <c r="B945" s="1" t="s">
        <v>5398</v>
      </c>
      <c r="C945" s="1" t="s">
        <v>5400</v>
      </c>
      <c r="D945" s="1" t="str">
        <f t="shared" si="28"/>
        <v>59100 PRATO (PO)</v>
      </c>
      <c r="E945" s="1">
        <v>59100</v>
      </c>
      <c r="F945" s="1" t="s">
        <v>988</v>
      </c>
      <c r="G945" s="1" t="s">
        <v>12715</v>
      </c>
      <c r="H945" s="1" t="s">
        <v>12705</v>
      </c>
      <c r="I945" s="1">
        <v>269490975</v>
      </c>
      <c r="J945" s="5" t="str">
        <f t="shared" si="29"/>
        <v>0269490975</v>
      </c>
      <c r="K945" s="1" t="s">
        <v>12699</v>
      </c>
      <c r="L945" s="1" t="s">
        <v>12663</v>
      </c>
      <c r="M945" s="1" t="s">
        <v>5399</v>
      </c>
      <c r="N945" s="1" t="s">
        <v>5401</v>
      </c>
      <c r="P945" s="1" t="s">
        <v>5402</v>
      </c>
      <c r="Q945" s="1" t="s">
        <v>25</v>
      </c>
      <c r="R945" s="1" t="s">
        <v>12657</v>
      </c>
      <c r="S945" s="1">
        <v>0</v>
      </c>
      <c r="T945" s="3">
        <v>100549.85</v>
      </c>
      <c r="U945" s="1">
        <v>31.32</v>
      </c>
      <c r="V945" s="1">
        <v>31.32</v>
      </c>
      <c r="W945" s="1">
        <v>31.32</v>
      </c>
      <c r="X945" s="1">
        <v>31.32</v>
      </c>
    </row>
    <row r="946" spans="1:24">
      <c r="A946" s="1" t="s">
        <v>5403</v>
      </c>
      <c r="B946" s="1" t="s">
        <v>5404</v>
      </c>
      <c r="C946" s="1" t="s">
        <v>5406</v>
      </c>
      <c r="D946" s="1" t="str">
        <f t="shared" si="28"/>
        <v>59100 PRATO (PO)</v>
      </c>
      <c r="E946" s="1">
        <v>59100</v>
      </c>
      <c r="F946" s="1" t="s">
        <v>988</v>
      </c>
      <c r="G946" s="1" t="s">
        <v>12715</v>
      </c>
      <c r="H946" s="1" t="s">
        <v>12714</v>
      </c>
      <c r="I946" s="1">
        <v>321450975</v>
      </c>
      <c r="J946" s="5" t="str">
        <f t="shared" si="29"/>
        <v>0321450975</v>
      </c>
      <c r="K946" s="1" t="s">
        <v>28</v>
      </c>
      <c r="L946" s="1" t="s">
        <v>45</v>
      </c>
      <c r="M946" s="1" t="s">
        <v>5405</v>
      </c>
      <c r="N946" s="1" t="s">
        <v>5407</v>
      </c>
      <c r="P946" s="1" t="s">
        <v>5408</v>
      </c>
      <c r="Q946" s="1" t="s">
        <v>25</v>
      </c>
      <c r="R946" s="1" t="s">
        <v>12657</v>
      </c>
      <c r="S946" s="1">
        <v>0</v>
      </c>
      <c r="T946" s="1">
        <v>0</v>
      </c>
      <c r="U946" s="1">
        <v>0</v>
      </c>
      <c r="V946" s="1">
        <v>0</v>
      </c>
      <c r="W946" s="1">
        <v>0</v>
      </c>
      <c r="X946" s="1">
        <v>0</v>
      </c>
    </row>
    <row r="947" spans="1:24">
      <c r="A947" s="1" t="s">
        <v>5409</v>
      </c>
      <c r="B947" s="1" t="s">
        <v>5410</v>
      </c>
      <c r="C947" s="1" t="s">
        <v>5412</v>
      </c>
      <c r="D947" s="1" t="str">
        <f t="shared" si="28"/>
        <v>10048 VINOVO (TO)</v>
      </c>
      <c r="E947" s="1">
        <v>10048</v>
      </c>
      <c r="F947" s="1" t="s">
        <v>5413</v>
      </c>
      <c r="G947" s="1" t="s">
        <v>12693</v>
      </c>
      <c r="H947" s="1" t="s">
        <v>12694</v>
      </c>
      <c r="I947" s="1">
        <v>9453940018</v>
      </c>
      <c r="J947" s="5" t="str">
        <f t="shared" si="29"/>
        <v>09453940018</v>
      </c>
      <c r="K947" s="1" t="s">
        <v>12660</v>
      </c>
      <c r="L947" s="1" t="s">
        <v>12661</v>
      </c>
      <c r="M947" s="1" t="s">
        <v>5411</v>
      </c>
      <c r="N947" s="1" t="s">
        <v>5414</v>
      </c>
      <c r="O947" s="1" t="s">
        <v>5415</v>
      </c>
      <c r="P947" s="1" t="s">
        <v>5416</v>
      </c>
      <c r="Q947" s="1" t="s">
        <v>25</v>
      </c>
      <c r="R947" s="1" t="s">
        <v>12657</v>
      </c>
      <c r="S947" s="1">
        <v>0</v>
      </c>
      <c r="T947" s="3">
        <v>103547.79</v>
      </c>
      <c r="U947" s="3">
        <v>13132.93</v>
      </c>
      <c r="V947" s="3">
        <v>13132.93</v>
      </c>
      <c r="W947" s="3">
        <v>13132.93</v>
      </c>
      <c r="X947" s="3">
        <v>13132.93</v>
      </c>
    </row>
    <row r="948" spans="1:24">
      <c r="A948" s="1" t="s">
        <v>5417</v>
      </c>
      <c r="B948" s="1" t="s">
        <v>5418</v>
      </c>
      <c r="C948" s="1" t="s">
        <v>5420</v>
      </c>
      <c r="D948" s="1" t="str">
        <f t="shared" si="28"/>
        <v>55011 ALTOPASCIO (LU)</v>
      </c>
      <c r="E948" s="1">
        <v>55011</v>
      </c>
      <c r="F948" s="1" t="s">
        <v>5421</v>
      </c>
      <c r="G948" s="1" t="s">
        <v>12785</v>
      </c>
      <c r="H948" s="1" t="s">
        <v>12714</v>
      </c>
      <c r="I948" s="1">
        <v>1233080462</v>
      </c>
      <c r="J948" s="5" t="str">
        <f t="shared" si="29"/>
        <v>01233080462</v>
      </c>
      <c r="K948" s="1" t="s">
        <v>28</v>
      </c>
      <c r="L948" s="1" t="s">
        <v>29</v>
      </c>
      <c r="M948" s="1" t="s">
        <v>5419</v>
      </c>
      <c r="N948" s="1" t="s">
        <v>5422</v>
      </c>
      <c r="P948" s="1" t="s">
        <v>5423</v>
      </c>
      <c r="Q948" s="1" t="s">
        <v>25</v>
      </c>
      <c r="R948" s="1" t="s">
        <v>12657</v>
      </c>
      <c r="S948" s="1">
        <v>0</v>
      </c>
      <c r="T948" s="1">
        <v>0</v>
      </c>
      <c r="U948" s="1">
        <v>0</v>
      </c>
      <c r="V948" s="1">
        <v>0</v>
      </c>
      <c r="W948" s="1">
        <v>0</v>
      </c>
      <c r="X948" s="1">
        <v>0</v>
      </c>
    </row>
    <row r="949" spans="1:24">
      <c r="A949" s="1" t="s">
        <v>5424</v>
      </c>
      <c r="B949" s="1" t="s">
        <v>5418</v>
      </c>
      <c r="C949" s="1" t="s">
        <v>5426</v>
      </c>
      <c r="D949" s="1" t="str">
        <f t="shared" si="28"/>
        <v>51017 PESCIA (PT)</v>
      </c>
      <c r="E949" s="1">
        <v>51017</v>
      </c>
      <c r="F949" s="1" t="s">
        <v>5427</v>
      </c>
      <c r="G949" s="1" t="s">
        <v>12826</v>
      </c>
      <c r="H949" s="1" t="s">
        <v>12714</v>
      </c>
      <c r="I949" s="1">
        <v>1233080462</v>
      </c>
      <c r="J949" s="5" t="str">
        <f t="shared" si="29"/>
        <v>01233080462</v>
      </c>
      <c r="K949" s="1" t="s">
        <v>28</v>
      </c>
      <c r="L949" s="1" t="s">
        <v>29</v>
      </c>
      <c r="M949" s="1" t="s">
        <v>5425</v>
      </c>
      <c r="N949" s="1" t="s">
        <v>5422</v>
      </c>
      <c r="Q949" s="1" t="s">
        <v>25</v>
      </c>
      <c r="R949" s="1" t="s">
        <v>12657</v>
      </c>
      <c r="S949" s="1">
        <v>0</v>
      </c>
      <c r="T949" s="1">
        <v>0</v>
      </c>
      <c r="U949" s="1">
        <v>0</v>
      </c>
      <c r="V949" s="1">
        <v>0</v>
      </c>
      <c r="W949" s="1">
        <v>0</v>
      </c>
      <c r="X949" s="1">
        <v>0</v>
      </c>
    </row>
    <row r="950" spans="1:24">
      <c r="A950" s="1" t="s">
        <v>5428</v>
      </c>
      <c r="B950" s="1" t="s">
        <v>5429</v>
      </c>
      <c r="C950" s="1" t="s">
        <v>5431</v>
      </c>
      <c r="D950" s="1" t="str">
        <f t="shared" si="28"/>
        <v>24125 BERGAMO (BG)</v>
      </c>
      <c r="E950" s="1">
        <v>24125</v>
      </c>
      <c r="F950" s="1" t="s">
        <v>5432</v>
      </c>
      <c r="G950" s="1" t="s">
        <v>12669</v>
      </c>
      <c r="H950" s="1" t="s">
        <v>12659</v>
      </c>
      <c r="I950" s="1">
        <v>1290150166</v>
      </c>
      <c r="J950" s="5" t="str">
        <f t="shared" si="29"/>
        <v>01290150166</v>
      </c>
      <c r="K950" s="1" t="s">
        <v>28</v>
      </c>
      <c r="L950" s="1" t="s">
        <v>45</v>
      </c>
      <c r="M950" s="1" t="s">
        <v>5430</v>
      </c>
      <c r="N950" s="1" t="s">
        <v>5433</v>
      </c>
      <c r="O950" s="1" t="s">
        <v>5434</v>
      </c>
      <c r="P950" s="1" t="s">
        <v>5435</v>
      </c>
      <c r="Q950" s="1" t="s">
        <v>25</v>
      </c>
      <c r="R950" s="1" t="s">
        <v>12657</v>
      </c>
      <c r="S950" s="1">
        <v>0</v>
      </c>
      <c r="T950" s="1">
        <v>0</v>
      </c>
      <c r="U950" s="1">
        <v>0</v>
      </c>
      <c r="V950" s="1">
        <v>0</v>
      </c>
      <c r="W950" s="1">
        <v>0</v>
      </c>
      <c r="X950" s="1">
        <v>0</v>
      </c>
    </row>
    <row r="951" spans="1:24">
      <c r="A951" s="1" t="s">
        <v>5436</v>
      </c>
      <c r="B951" s="1" t="s">
        <v>5437</v>
      </c>
      <c r="C951" s="1" t="s">
        <v>5439</v>
      </c>
      <c r="D951" s="1" t="str">
        <f t="shared" si="28"/>
        <v>21100 VARESE (VA)</v>
      </c>
      <c r="E951" s="1">
        <v>21100</v>
      </c>
      <c r="F951" s="1" t="s">
        <v>123</v>
      </c>
      <c r="G951" s="1" t="s">
        <v>12662</v>
      </c>
      <c r="H951" s="1" t="s">
        <v>12666</v>
      </c>
      <c r="I951" s="1">
        <v>3103450122</v>
      </c>
      <c r="J951" s="5" t="str">
        <f t="shared" si="29"/>
        <v>03103450122</v>
      </c>
      <c r="K951" s="1" t="s">
        <v>28</v>
      </c>
      <c r="L951" s="1" t="s">
        <v>45</v>
      </c>
      <c r="M951" s="1" t="s">
        <v>5438</v>
      </c>
      <c r="N951" s="1" t="s">
        <v>124</v>
      </c>
      <c r="P951" s="1" t="s">
        <v>125</v>
      </c>
      <c r="Q951" s="1" t="s">
        <v>25</v>
      </c>
      <c r="R951" s="1" t="s">
        <v>12657</v>
      </c>
      <c r="S951" s="1">
        <v>0</v>
      </c>
      <c r="T951" s="1">
        <v>0</v>
      </c>
      <c r="U951" s="1">
        <v>0</v>
      </c>
      <c r="V951" s="1">
        <v>0</v>
      </c>
      <c r="W951" s="1">
        <v>0</v>
      </c>
      <c r="X951" s="1">
        <v>0</v>
      </c>
    </row>
    <row r="952" spans="1:24">
      <c r="A952" s="1" t="s">
        <v>5440</v>
      </c>
      <c r="B952" s="1" t="s">
        <v>5441</v>
      </c>
      <c r="C952" s="1" t="s">
        <v>5443</v>
      </c>
      <c r="D952" s="1" t="str">
        <f t="shared" si="28"/>
        <v>91100 TRAPANI - TP (TP)</v>
      </c>
      <c r="E952" s="1">
        <v>91100</v>
      </c>
      <c r="F952" s="1" t="s">
        <v>5444</v>
      </c>
      <c r="G952" s="1" t="s">
        <v>12723</v>
      </c>
      <c r="H952" s="1" t="s">
        <v>12719</v>
      </c>
      <c r="I952" s="1">
        <v>1464760816</v>
      </c>
      <c r="J952" s="5" t="str">
        <f t="shared" si="29"/>
        <v>01464760816</v>
      </c>
      <c r="K952" s="1" t="s">
        <v>28</v>
      </c>
      <c r="L952" s="1" t="s">
        <v>45</v>
      </c>
      <c r="M952" s="1" t="s">
        <v>5442</v>
      </c>
      <c r="N952" s="1" t="s">
        <v>5445</v>
      </c>
      <c r="P952" s="1" t="s">
        <v>5446</v>
      </c>
      <c r="Q952" s="1" t="s">
        <v>25</v>
      </c>
      <c r="R952" s="1" t="s">
        <v>12657</v>
      </c>
      <c r="S952" s="1">
        <v>0</v>
      </c>
      <c r="T952" s="3">
        <v>18903.78</v>
      </c>
      <c r="U952" s="1">
        <v>0</v>
      </c>
      <c r="V952" s="1">
        <v>0</v>
      </c>
      <c r="W952" s="1">
        <v>0</v>
      </c>
      <c r="X952" s="1">
        <v>0</v>
      </c>
    </row>
    <row r="953" spans="1:24">
      <c r="A953" s="1" t="s">
        <v>5447</v>
      </c>
      <c r="B953" s="1" t="s">
        <v>5448</v>
      </c>
      <c r="C953" s="1" t="s">
        <v>5450</v>
      </c>
      <c r="D953" s="1" t="str">
        <f t="shared" si="28"/>
        <v>20156 MILANO (MI)</v>
      </c>
      <c r="E953" s="1">
        <v>20156</v>
      </c>
      <c r="F953" s="1" t="s">
        <v>103</v>
      </c>
      <c r="G953" s="1" t="s">
        <v>12655</v>
      </c>
      <c r="H953" s="1" t="s">
        <v>12666</v>
      </c>
      <c r="I953" s="1">
        <v>5012160155</v>
      </c>
      <c r="J953" s="5" t="str">
        <f t="shared" si="29"/>
        <v>05012160155</v>
      </c>
      <c r="K953" s="1" t="s">
        <v>28</v>
      </c>
      <c r="L953" s="1" t="s">
        <v>45</v>
      </c>
      <c r="M953" s="1" t="s">
        <v>5449</v>
      </c>
      <c r="N953" s="1" t="s">
        <v>5451</v>
      </c>
      <c r="P953" s="1" t="s">
        <v>5452</v>
      </c>
      <c r="Q953" s="1" t="s">
        <v>25</v>
      </c>
      <c r="R953" s="1" t="s">
        <v>12657</v>
      </c>
      <c r="S953" s="1">
        <v>0</v>
      </c>
      <c r="T953" s="3">
        <v>1613.46</v>
      </c>
      <c r="U953" s="1">
        <v>0</v>
      </c>
      <c r="V953" s="1">
        <v>0</v>
      </c>
      <c r="W953" s="1">
        <v>0</v>
      </c>
      <c r="X953" s="1">
        <v>0</v>
      </c>
    </row>
    <row r="954" spans="1:24">
      <c r="A954" s="1" t="s">
        <v>5453</v>
      </c>
      <c r="B954" s="1" t="s">
        <v>5454</v>
      </c>
      <c r="C954" s="1" t="s">
        <v>5456</v>
      </c>
      <c r="D954" s="1" t="str">
        <f t="shared" si="28"/>
        <v>95015 LINGUAGLOSSA (CT)</v>
      </c>
      <c r="E954" s="1">
        <v>95015</v>
      </c>
      <c r="F954" s="1" t="s">
        <v>5457</v>
      </c>
      <c r="G954" s="1" t="s">
        <v>12718</v>
      </c>
      <c r="H954" s="1" t="s">
        <v>12656</v>
      </c>
      <c r="I954" s="1">
        <v>4174240871</v>
      </c>
      <c r="J954" s="5" t="str">
        <f t="shared" si="29"/>
        <v>04174240871</v>
      </c>
      <c r="K954" s="1" t="s">
        <v>28</v>
      </c>
      <c r="L954" s="1" t="s">
        <v>45</v>
      </c>
      <c r="M954" s="1" t="s">
        <v>5455</v>
      </c>
      <c r="N954" s="1" t="s">
        <v>5458</v>
      </c>
      <c r="O954" s="1" t="s">
        <v>5459</v>
      </c>
      <c r="P954" s="1" t="s">
        <v>5460</v>
      </c>
      <c r="Q954" s="1" t="s">
        <v>25</v>
      </c>
      <c r="R954" s="1" t="s">
        <v>12657</v>
      </c>
      <c r="S954" s="1">
        <v>0</v>
      </c>
      <c r="T954" s="1">
        <v>0</v>
      </c>
      <c r="U954" s="1">
        <v>0</v>
      </c>
      <c r="V954" s="1">
        <v>0</v>
      </c>
      <c r="W954" s="1">
        <v>0</v>
      </c>
      <c r="X954" s="1">
        <v>0</v>
      </c>
    </row>
    <row r="955" spans="1:24">
      <c r="A955" s="1" t="s">
        <v>5461</v>
      </c>
      <c r="B955" s="1" t="s">
        <v>5462</v>
      </c>
      <c r="C955" s="1" t="s">
        <v>5464</v>
      </c>
      <c r="D955" s="1" t="str">
        <f t="shared" si="28"/>
        <v>22100 COMO (CO)</v>
      </c>
      <c r="E955" s="1">
        <v>22100</v>
      </c>
      <c r="F955" s="1" t="s">
        <v>32</v>
      </c>
      <c r="G955" s="1" t="s">
        <v>12658</v>
      </c>
      <c r="H955" s="1" t="s">
        <v>12659</v>
      </c>
      <c r="I955" s="1">
        <v>3435620137</v>
      </c>
      <c r="J955" s="5" t="str">
        <f t="shared" si="29"/>
        <v>03435620137</v>
      </c>
      <c r="K955" s="1" t="s">
        <v>28</v>
      </c>
      <c r="L955" s="1" t="s">
        <v>1122</v>
      </c>
      <c r="M955" s="1" t="s">
        <v>5463</v>
      </c>
      <c r="N955" s="1" t="s">
        <v>5465</v>
      </c>
      <c r="P955" s="1" t="s">
        <v>5466</v>
      </c>
      <c r="Q955" s="1" t="s">
        <v>25</v>
      </c>
      <c r="R955" s="1" t="s">
        <v>12657</v>
      </c>
      <c r="S955" s="1">
        <v>0</v>
      </c>
      <c r="T955" s="3">
        <v>6797.3</v>
      </c>
      <c r="U955" s="1">
        <v>0</v>
      </c>
      <c r="V955" s="1">
        <v>0</v>
      </c>
      <c r="W955" s="1">
        <v>0</v>
      </c>
      <c r="X955" s="1">
        <v>0</v>
      </c>
    </row>
    <row r="956" spans="1:24">
      <c r="A956" s="1" t="s">
        <v>5467</v>
      </c>
      <c r="B956" s="1" t="s">
        <v>5462</v>
      </c>
      <c r="C956" s="1" t="s">
        <v>5469</v>
      </c>
      <c r="D956" s="1" t="str">
        <f t="shared" si="28"/>
        <v>22100 COMO (CO)</v>
      </c>
      <c r="E956" s="1">
        <v>22100</v>
      </c>
      <c r="F956" s="1" t="s">
        <v>32</v>
      </c>
      <c r="G956" s="1" t="s">
        <v>12658</v>
      </c>
      <c r="H956" s="1" t="s">
        <v>12659</v>
      </c>
      <c r="I956" s="1">
        <v>3435620137</v>
      </c>
      <c r="J956" s="5" t="str">
        <f t="shared" si="29"/>
        <v>03435620137</v>
      </c>
      <c r="K956" s="1" t="s">
        <v>28</v>
      </c>
      <c r="L956" s="1" t="s">
        <v>1122</v>
      </c>
      <c r="M956" s="1" t="s">
        <v>5468</v>
      </c>
      <c r="N956" s="1" t="s">
        <v>5465</v>
      </c>
      <c r="P956" s="1" t="s">
        <v>5466</v>
      </c>
      <c r="Q956" s="1" t="s">
        <v>25</v>
      </c>
      <c r="R956" s="1" t="s">
        <v>12657</v>
      </c>
      <c r="S956" s="1">
        <v>0</v>
      </c>
      <c r="T956" s="1">
        <v>0</v>
      </c>
      <c r="U956" s="1">
        <v>0</v>
      </c>
      <c r="V956" s="1">
        <v>0</v>
      </c>
      <c r="W956" s="1">
        <v>0</v>
      </c>
      <c r="X956" s="1">
        <v>0</v>
      </c>
    </row>
    <row r="957" spans="1:24">
      <c r="A957" s="1" t="s">
        <v>5470</v>
      </c>
      <c r="B957" s="1" t="s">
        <v>5319</v>
      </c>
      <c r="C957" s="1" t="s">
        <v>4924</v>
      </c>
      <c r="D957" s="1" t="str">
        <f t="shared" si="28"/>
        <v>21040 CISLAGO (VA)</v>
      </c>
      <c r="E957" s="1">
        <v>21040</v>
      </c>
      <c r="F957" s="1" t="s">
        <v>4925</v>
      </c>
      <c r="G957" s="1" t="s">
        <v>12662</v>
      </c>
      <c r="H957" s="1" t="s">
        <v>12666</v>
      </c>
      <c r="I957" s="1">
        <v>3306760129</v>
      </c>
      <c r="J957" s="5" t="str">
        <f t="shared" si="29"/>
        <v>03306760129</v>
      </c>
      <c r="K957" s="1" t="s">
        <v>12660</v>
      </c>
      <c r="L957" s="1" t="s">
        <v>12663</v>
      </c>
      <c r="M957" s="1" t="s">
        <v>5471</v>
      </c>
      <c r="N957" s="1" t="s">
        <v>5472</v>
      </c>
      <c r="O957" s="1" t="s">
        <v>5473</v>
      </c>
      <c r="P957" s="1" t="s">
        <v>4927</v>
      </c>
      <c r="Q957" s="1" t="s">
        <v>25</v>
      </c>
      <c r="R957" s="1" t="s">
        <v>12657</v>
      </c>
      <c r="S957" s="1">
        <v>0</v>
      </c>
      <c r="T957" s="1">
        <v>0</v>
      </c>
      <c r="U957" s="1">
        <v>0</v>
      </c>
      <c r="V957" s="1">
        <v>0</v>
      </c>
      <c r="W957" s="1">
        <v>-140.75</v>
      </c>
      <c r="X957" s="1">
        <v>0</v>
      </c>
    </row>
    <row r="958" spans="1:24">
      <c r="A958" s="1" t="s">
        <v>5474</v>
      </c>
      <c r="B958" s="1" t="s">
        <v>5475</v>
      </c>
      <c r="C958" s="1" t="s">
        <v>5477</v>
      </c>
      <c r="D958" s="1" t="str">
        <f t="shared" si="28"/>
        <v>52010 CAPOLONA (AR)</v>
      </c>
      <c r="E958" s="1">
        <v>52010</v>
      </c>
      <c r="F958" s="1" t="s">
        <v>5478</v>
      </c>
      <c r="G958" s="1" t="s">
        <v>12704</v>
      </c>
      <c r="H958" s="1" t="s">
        <v>12714</v>
      </c>
      <c r="I958" s="1">
        <v>1327710511</v>
      </c>
      <c r="J958" s="5" t="str">
        <f t="shared" si="29"/>
        <v>01327710511</v>
      </c>
      <c r="K958" s="1" t="s">
        <v>28</v>
      </c>
      <c r="L958" s="1" t="s">
        <v>45</v>
      </c>
      <c r="M958" s="1" t="s">
        <v>5476</v>
      </c>
      <c r="N958" s="1" t="s">
        <v>5479</v>
      </c>
      <c r="P958" s="1" t="s">
        <v>5480</v>
      </c>
      <c r="Q958" s="1" t="s">
        <v>25</v>
      </c>
      <c r="R958" s="1" t="s">
        <v>12657</v>
      </c>
      <c r="S958" s="1">
        <v>0</v>
      </c>
      <c r="T958" s="3">
        <v>3062.83</v>
      </c>
      <c r="U958" s="1">
        <v>0</v>
      </c>
      <c r="V958" s="1">
        <v>0</v>
      </c>
      <c r="W958" s="1">
        <v>0</v>
      </c>
      <c r="X958" s="1">
        <v>0</v>
      </c>
    </row>
    <row r="959" spans="1:24">
      <c r="A959" s="1" t="s">
        <v>5481</v>
      </c>
      <c r="B959" s="1" t="s">
        <v>5482</v>
      </c>
      <c r="C959" s="1" t="s">
        <v>5484</v>
      </c>
      <c r="D959" s="1" t="str">
        <f t="shared" si="28"/>
        <v>37051 BOVOLONE (BO)</v>
      </c>
      <c r="E959" s="1">
        <v>37051</v>
      </c>
      <c r="F959" s="1" t="s">
        <v>3368</v>
      </c>
      <c r="G959" s="1" t="s">
        <v>12757</v>
      </c>
      <c r="H959" s="1" t="s">
        <v>12727</v>
      </c>
      <c r="I959" s="1">
        <v>4105930236</v>
      </c>
      <c r="J959" s="5" t="str">
        <f t="shared" si="29"/>
        <v>04105930236</v>
      </c>
      <c r="K959" s="1" t="s">
        <v>28</v>
      </c>
      <c r="L959" s="1" t="s">
        <v>45</v>
      </c>
      <c r="M959" s="1" t="s">
        <v>5483</v>
      </c>
      <c r="N959" s="1" t="s">
        <v>5485</v>
      </c>
      <c r="P959" s="1" t="s">
        <v>5486</v>
      </c>
      <c r="Q959" s="1" t="s">
        <v>25</v>
      </c>
      <c r="R959" s="1" t="s">
        <v>12657</v>
      </c>
      <c r="S959" s="1">
        <v>0</v>
      </c>
      <c r="T959" s="1">
        <v>0</v>
      </c>
      <c r="U959" s="1">
        <v>0</v>
      </c>
      <c r="V959" s="1">
        <v>0</v>
      </c>
      <c r="W959" s="1">
        <v>0</v>
      </c>
      <c r="X959" s="1">
        <v>0</v>
      </c>
    </row>
    <row r="960" spans="1:24">
      <c r="A960" s="1" t="s">
        <v>5487</v>
      </c>
      <c r="B960" s="1" t="s">
        <v>3975</v>
      </c>
      <c r="C960" s="1" t="s">
        <v>5489</v>
      </c>
      <c r="D960" s="1" t="str">
        <f t="shared" si="28"/>
        <v>21019 SOMMA LOMBARDO (VA)</v>
      </c>
      <c r="E960" s="1">
        <v>21019</v>
      </c>
      <c r="F960" s="1" t="s">
        <v>5490</v>
      </c>
      <c r="G960" s="1" t="s">
        <v>12662</v>
      </c>
      <c r="H960" s="1" t="s">
        <v>12664</v>
      </c>
      <c r="I960" s="1">
        <v>2827770120</v>
      </c>
      <c r="J960" s="5" t="str">
        <f t="shared" si="29"/>
        <v>02827770120</v>
      </c>
      <c r="K960" s="1" t="s">
        <v>28</v>
      </c>
      <c r="L960" s="1" t="s">
        <v>45</v>
      </c>
      <c r="M960" s="1" t="s">
        <v>5488</v>
      </c>
      <c r="N960" s="1" t="s">
        <v>5491</v>
      </c>
      <c r="P960" s="1" t="s">
        <v>3978</v>
      </c>
      <c r="Q960" s="1" t="s">
        <v>25</v>
      </c>
      <c r="R960" s="1" t="s">
        <v>12657</v>
      </c>
      <c r="S960" s="1">
        <v>0</v>
      </c>
      <c r="T960" s="1">
        <v>0</v>
      </c>
      <c r="U960" s="1">
        <v>0</v>
      </c>
      <c r="V960" s="1">
        <v>0</v>
      </c>
      <c r="W960" s="1">
        <v>0</v>
      </c>
      <c r="X960" s="1">
        <v>0</v>
      </c>
    </row>
    <row r="961" spans="1:24">
      <c r="A961" s="1" t="s">
        <v>5492</v>
      </c>
      <c r="B961" s="1" t="s">
        <v>11668</v>
      </c>
      <c r="C961" s="1" t="s">
        <v>11669</v>
      </c>
      <c r="D961" s="1" t="str">
        <f t="shared" si="28"/>
        <v>63023 FERMO (FM)</v>
      </c>
      <c r="E961" s="1">
        <v>63023</v>
      </c>
      <c r="F961" s="1" t="s">
        <v>5494</v>
      </c>
      <c r="G961" s="1" t="s">
        <v>12827</v>
      </c>
      <c r="H961" s="1" t="s">
        <v>12656</v>
      </c>
      <c r="I961" s="1">
        <v>1327910442</v>
      </c>
      <c r="J961" s="5" t="str">
        <f t="shared" si="29"/>
        <v>01327910442</v>
      </c>
      <c r="K961" s="1" t="s">
        <v>28</v>
      </c>
      <c r="L961" s="1" t="s">
        <v>29</v>
      </c>
      <c r="M961" s="1" t="s">
        <v>5493</v>
      </c>
      <c r="N961" s="1" t="s">
        <v>5495</v>
      </c>
      <c r="P961" s="1" t="s">
        <v>12828</v>
      </c>
      <c r="Q961" s="1" t="s">
        <v>25</v>
      </c>
      <c r="R961" s="1" t="s">
        <v>12657</v>
      </c>
      <c r="S961" s="1">
        <v>0</v>
      </c>
      <c r="T961" s="3">
        <v>17638.439999999999</v>
      </c>
      <c r="U961" s="1">
        <v>0</v>
      </c>
      <c r="V961" s="1">
        <v>0</v>
      </c>
      <c r="W961" s="1">
        <v>0</v>
      </c>
      <c r="X961" s="1">
        <v>0</v>
      </c>
    </row>
    <row r="962" spans="1:24">
      <c r="A962" s="1" t="s">
        <v>5496</v>
      </c>
      <c r="B962" s="1" t="s">
        <v>5497</v>
      </c>
      <c r="C962" s="1" t="s">
        <v>5499</v>
      </c>
      <c r="D962" s="1" t="str">
        <f t="shared" si="28"/>
        <v>25066 LUMEZZANE PIEVE (BS)</v>
      </c>
      <c r="E962" s="1">
        <v>25066</v>
      </c>
      <c r="F962" s="1" t="s">
        <v>5500</v>
      </c>
      <c r="G962" s="1" t="s">
        <v>12732</v>
      </c>
      <c r="H962" s="1" t="s">
        <v>12659</v>
      </c>
      <c r="I962" s="1">
        <v>659950984</v>
      </c>
      <c r="J962" s="5" t="str">
        <f t="shared" si="29"/>
        <v>0659950984</v>
      </c>
      <c r="K962" s="1" t="s">
        <v>28</v>
      </c>
      <c r="L962" s="1" t="s">
        <v>29</v>
      </c>
      <c r="M962" s="1" t="s">
        <v>5498</v>
      </c>
      <c r="N962" s="1" t="s">
        <v>5501</v>
      </c>
      <c r="P962" s="1" t="s">
        <v>5502</v>
      </c>
      <c r="Q962" s="1" t="s">
        <v>25</v>
      </c>
      <c r="R962" s="1" t="s">
        <v>12657</v>
      </c>
      <c r="S962" s="1">
        <v>0</v>
      </c>
      <c r="T962" s="3">
        <v>4212.46</v>
      </c>
      <c r="U962" s="1">
        <v>0</v>
      </c>
      <c r="V962" s="1">
        <v>0</v>
      </c>
      <c r="W962" s="1">
        <v>0</v>
      </c>
      <c r="X962" s="1">
        <v>0</v>
      </c>
    </row>
    <row r="963" spans="1:24">
      <c r="A963" s="1" t="s">
        <v>5503</v>
      </c>
      <c r="B963" s="1" t="s">
        <v>5504</v>
      </c>
      <c r="C963" s="1" t="s">
        <v>5506</v>
      </c>
      <c r="D963" s="1" t="str">
        <f t="shared" ref="D963:D1026" si="30">CONCATENATE(E963," ",F963," ","(", G963,")")</f>
        <v>50068 RUFINA (FI)</v>
      </c>
      <c r="E963" s="1">
        <v>50068</v>
      </c>
      <c r="F963" s="1" t="s">
        <v>5507</v>
      </c>
      <c r="G963" s="1" t="s">
        <v>12774</v>
      </c>
      <c r="H963" s="1" t="s">
        <v>12714</v>
      </c>
      <c r="I963" s="1">
        <v>3950230486</v>
      </c>
      <c r="J963" s="5" t="str">
        <f t="shared" ref="J963:J1026" si="31">CONCATENATE(0,I963)</f>
        <v>03950230486</v>
      </c>
      <c r="K963" s="1" t="s">
        <v>28</v>
      </c>
      <c r="L963" s="1" t="s">
        <v>45</v>
      </c>
      <c r="M963" s="1" t="s">
        <v>5505</v>
      </c>
      <c r="N963" s="1" t="s">
        <v>5508</v>
      </c>
      <c r="P963" s="1" t="s">
        <v>5509</v>
      </c>
      <c r="Q963" s="1" t="s">
        <v>25</v>
      </c>
      <c r="R963" s="1" t="s">
        <v>12657</v>
      </c>
      <c r="S963" s="1">
        <v>0</v>
      </c>
      <c r="T963" s="1">
        <v>176.47</v>
      </c>
      <c r="U963" s="1">
        <v>0</v>
      </c>
      <c r="V963" s="1">
        <v>0</v>
      </c>
      <c r="W963" s="1">
        <v>0</v>
      </c>
      <c r="X963" s="1">
        <v>0</v>
      </c>
    </row>
    <row r="964" spans="1:24">
      <c r="A964" s="1" t="s">
        <v>5510</v>
      </c>
      <c r="B964" s="1" t="s">
        <v>1415</v>
      </c>
      <c r="C964" s="1" t="s">
        <v>5512</v>
      </c>
      <c r="D964" s="1" t="str">
        <f t="shared" si="30"/>
        <v>56029 S.CROCE SULL'ARNO - PI (PI)</v>
      </c>
      <c r="E964" s="1">
        <v>56029</v>
      </c>
      <c r="F964" s="1" t="s">
        <v>5513</v>
      </c>
      <c r="G964" s="1" t="s">
        <v>12710</v>
      </c>
      <c r="H964" s="1" t="s">
        <v>12714</v>
      </c>
      <c r="I964" s="1">
        <v>1403830506</v>
      </c>
      <c r="J964" s="5" t="str">
        <f t="shared" si="31"/>
        <v>01403830506</v>
      </c>
      <c r="K964" s="1" t="s">
        <v>28</v>
      </c>
      <c r="L964" s="1" t="s">
        <v>45</v>
      </c>
      <c r="M964" s="1" t="s">
        <v>5511</v>
      </c>
      <c r="N964" s="1" t="s">
        <v>5514</v>
      </c>
      <c r="P964" s="1" t="s">
        <v>5515</v>
      </c>
      <c r="Q964" s="1" t="s">
        <v>25</v>
      </c>
      <c r="R964" s="1" t="s">
        <v>12657</v>
      </c>
      <c r="S964" s="1">
        <v>0</v>
      </c>
      <c r="T964" s="1">
        <v>0</v>
      </c>
      <c r="U964" s="1">
        <v>0</v>
      </c>
      <c r="V964" s="1">
        <v>0</v>
      </c>
      <c r="W964" s="1">
        <v>0</v>
      </c>
      <c r="X964" s="1">
        <v>0</v>
      </c>
    </row>
    <row r="965" spans="1:24">
      <c r="A965" s="1" t="s">
        <v>5516</v>
      </c>
      <c r="B965" s="1" t="s">
        <v>5517</v>
      </c>
      <c r="C965" s="1" t="s">
        <v>5519</v>
      </c>
      <c r="D965" s="1" t="str">
        <f t="shared" si="30"/>
        <v>20062 CASSANO D'ADDA (MI)</v>
      </c>
      <c r="E965" s="1">
        <v>20062</v>
      </c>
      <c r="F965" s="1" t="s">
        <v>4141</v>
      </c>
      <c r="G965" s="1" t="s">
        <v>12655</v>
      </c>
      <c r="H965" s="1" t="s">
        <v>12659</v>
      </c>
      <c r="I965" s="1">
        <v>8183130965</v>
      </c>
      <c r="J965" s="5" t="str">
        <f t="shared" si="31"/>
        <v>08183130965</v>
      </c>
      <c r="K965" s="1" t="s">
        <v>28</v>
      </c>
      <c r="L965" s="1" t="s">
        <v>45</v>
      </c>
      <c r="M965" s="1" t="s">
        <v>5518</v>
      </c>
      <c r="N965" s="1" t="s">
        <v>5520</v>
      </c>
      <c r="O965" s="1" t="s">
        <v>5521</v>
      </c>
      <c r="P965" s="1" t="s">
        <v>5522</v>
      </c>
      <c r="Q965" s="1" t="s">
        <v>25</v>
      </c>
      <c r="R965" s="1" t="s">
        <v>12657</v>
      </c>
      <c r="S965" s="1">
        <v>0</v>
      </c>
      <c r="T965" s="1">
        <v>0</v>
      </c>
      <c r="U965" s="1">
        <v>0</v>
      </c>
      <c r="V965" s="1">
        <v>0</v>
      </c>
      <c r="W965" s="1">
        <v>0</v>
      </c>
      <c r="X965" s="1">
        <v>0</v>
      </c>
    </row>
    <row r="966" spans="1:24">
      <c r="A966" s="1" t="s">
        <v>5523</v>
      </c>
      <c r="B966" s="1" t="s">
        <v>5524</v>
      </c>
      <c r="C966" s="1" t="s">
        <v>5526</v>
      </c>
      <c r="D966" s="1" t="str">
        <f t="shared" si="30"/>
        <v>60022 CASTELFIDARDO -AN (AN)</v>
      </c>
      <c r="E966" s="1">
        <v>60022</v>
      </c>
      <c r="F966" s="1" t="s">
        <v>5527</v>
      </c>
      <c r="G966" s="1" t="s">
        <v>12721</v>
      </c>
      <c r="H966" s="1" t="s">
        <v>12656</v>
      </c>
      <c r="I966" s="1">
        <v>897040424</v>
      </c>
      <c r="J966" s="5" t="str">
        <f t="shared" si="31"/>
        <v>0897040424</v>
      </c>
      <c r="K966" s="1" t="s">
        <v>28</v>
      </c>
      <c r="L966" s="1" t="s">
        <v>45</v>
      </c>
      <c r="M966" s="1" t="s">
        <v>5525</v>
      </c>
      <c r="N966" s="1" t="s">
        <v>5528</v>
      </c>
      <c r="P966" s="1" t="s">
        <v>5529</v>
      </c>
      <c r="Q966" s="1" t="s">
        <v>25</v>
      </c>
      <c r="R966" s="1" t="s">
        <v>12657</v>
      </c>
      <c r="S966" s="1">
        <v>0</v>
      </c>
      <c r="T966" s="3">
        <v>1122.43</v>
      </c>
      <c r="U966" s="1">
        <v>0</v>
      </c>
      <c r="V966" s="1">
        <v>0</v>
      </c>
      <c r="W966" s="1">
        <v>0</v>
      </c>
      <c r="X966" s="1">
        <v>0</v>
      </c>
    </row>
    <row r="967" spans="1:24">
      <c r="A967" s="1" t="s">
        <v>5530</v>
      </c>
      <c r="B967" s="1" t="s">
        <v>5531</v>
      </c>
      <c r="C967" s="1" t="s">
        <v>5533</v>
      </c>
      <c r="D967" s="1" t="str">
        <f t="shared" si="30"/>
        <v>62029 TOLENTINO - MC (MC)</v>
      </c>
      <c r="E967" s="1">
        <v>62029</v>
      </c>
      <c r="F967" s="1" t="s">
        <v>5534</v>
      </c>
      <c r="G967" s="1" t="s">
        <v>12769</v>
      </c>
      <c r="H967" s="1" t="s">
        <v>12656</v>
      </c>
      <c r="I967" s="1">
        <v>1236500433</v>
      </c>
      <c r="J967" s="5" t="str">
        <f t="shared" si="31"/>
        <v>01236500433</v>
      </c>
      <c r="K967" s="1" t="s">
        <v>28</v>
      </c>
      <c r="L967" s="1" t="s">
        <v>45</v>
      </c>
      <c r="M967" s="1" t="s">
        <v>5532</v>
      </c>
      <c r="N967" s="1" t="s">
        <v>5535</v>
      </c>
      <c r="P967" s="1" t="s">
        <v>5536</v>
      </c>
      <c r="Q967" s="1" t="s">
        <v>25</v>
      </c>
      <c r="R967" s="1" t="s">
        <v>12657</v>
      </c>
      <c r="S967" s="1">
        <v>0</v>
      </c>
      <c r="T967" s="3">
        <v>2356.4699999999998</v>
      </c>
      <c r="U967" s="3">
        <v>1231.5999999999999</v>
      </c>
      <c r="V967" s="3">
        <v>1231.5999999999999</v>
      </c>
      <c r="W967" s="3">
        <v>1231.5999999999999</v>
      </c>
      <c r="X967" s="3">
        <v>1231.5999999999999</v>
      </c>
    </row>
    <row r="968" spans="1:24">
      <c r="A968" s="1" t="s">
        <v>5537</v>
      </c>
      <c r="B968" s="1" t="s">
        <v>5538</v>
      </c>
      <c r="C968" s="1" t="s">
        <v>5540</v>
      </c>
      <c r="D968" s="1" t="str">
        <f t="shared" si="30"/>
        <v>20090 PANTIGLIATE - MI (MI)</v>
      </c>
      <c r="E968" s="1">
        <v>20090</v>
      </c>
      <c r="F968" s="1" t="s">
        <v>5541</v>
      </c>
      <c r="G968" s="1" t="s">
        <v>12655</v>
      </c>
      <c r="H968" s="1" t="s">
        <v>12664</v>
      </c>
      <c r="I968" s="1">
        <v>12435000158</v>
      </c>
      <c r="J968" s="5" t="str">
        <f t="shared" si="31"/>
        <v>012435000158</v>
      </c>
      <c r="K968" s="1" t="s">
        <v>28</v>
      </c>
      <c r="L968" s="1" t="s">
        <v>45</v>
      </c>
      <c r="M968" s="1" t="s">
        <v>5539</v>
      </c>
      <c r="N968" s="1" t="s">
        <v>5542</v>
      </c>
      <c r="P968" s="1" t="s">
        <v>5543</v>
      </c>
      <c r="Q968" s="1" t="s">
        <v>25</v>
      </c>
      <c r="R968" s="1" t="s">
        <v>12657</v>
      </c>
      <c r="S968" s="1">
        <v>0</v>
      </c>
      <c r="T968" s="3">
        <v>2020.23</v>
      </c>
      <c r="U968" s="1">
        <v>0</v>
      </c>
      <c r="V968" s="1">
        <v>0</v>
      </c>
      <c r="W968" s="1">
        <v>0</v>
      </c>
      <c r="X968" s="1">
        <v>0</v>
      </c>
    </row>
    <row r="969" spans="1:24">
      <c r="A969" s="1" t="s">
        <v>5544</v>
      </c>
      <c r="B969" s="1" t="s">
        <v>5545</v>
      </c>
      <c r="C969" s="1" t="s">
        <v>5547</v>
      </c>
      <c r="D969" s="1" t="str">
        <f t="shared" si="30"/>
        <v>62010 MORROVALLE - MC (MC)</v>
      </c>
      <c r="E969" s="1">
        <v>62010</v>
      </c>
      <c r="F969" s="1" t="s">
        <v>5548</v>
      </c>
      <c r="G969" s="1" t="s">
        <v>12769</v>
      </c>
      <c r="H969" s="1" t="s">
        <v>12656</v>
      </c>
      <c r="I969" s="1">
        <v>1720850435</v>
      </c>
      <c r="J969" s="5" t="str">
        <f t="shared" si="31"/>
        <v>01720850435</v>
      </c>
      <c r="K969" s="1" t="s">
        <v>28</v>
      </c>
      <c r="L969" s="1" t="s">
        <v>45</v>
      </c>
      <c r="M969" s="1" t="s">
        <v>5546</v>
      </c>
      <c r="N969" s="1" t="s">
        <v>5549</v>
      </c>
      <c r="P969" s="1" t="s">
        <v>5550</v>
      </c>
      <c r="Q969" s="1" t="s">
        <v>25</v>
      </c>
      <c r="R969" s="1" t="s">
        <v>12657</v>
      </c>
      <c r="S969" s="1">
        <v>0</v>
      </c>
      <c r="T969" s="1">
        <v>0</v>
      </c>
      <c r="U969" s="1">
        <v>0</v>
      </c>
      <c r="V969" s="1">
        <v>0</v>
      </c>
      <c r="W969" s="1">
        <v>0</v>
      </c>
      <c r="X969" s="1">
        <v>0</v>
      </c>
    </row>
    <row r="970" spans="1:24">
      <c r="A970" s="1" t="s">
        <v>5551</v>
      </c>
      <c r="B970" s="1" t="s">
        <v>5552</v>
      </c>
      <c r="C970" s="1" t="s">
        <v>5554</v>
      </c>
      <c r="D970" s="1" t="str">
        <f t="shared" si="30"/>
        <v>61030 LUCREZIA DI CORTOCETO - PU (PU)</v>
      </c>
      <c r="E970" s="1">
        <v>61030</v>
      </c>
      <c r="F970" s="1" t="s">
        <v>5327</v>
      </c>
      <c r="G970" s="1" t="s">
        <v>12764</v>
      </c>
      <c r="H970" s="1" t="s">
        <v>12656</v>
      </c>
      <c r="I970" s="1">
        <v>970410411</v>
      </c>
      <c r="J970" s="5" t="str">
        <f t="shared" si="31"/>
        <v>0970410411</v>
      </c>
      <c r="K970" s="1" t="s">
        <v>28</v>
      </c>
      <c r="L970" s="1" t="s">
        <v>29</v>
      </c>
      <c r="M970" s="1" t="s">
        <v>5553</v>
      </c>
      <c r="N970" s="1" t="s">
        <v>5555</v>
      </c>
      <c r="O970" s="1" t="s">
        <v>5556</v>
      </c>
      <c r="P970" s="1" t="s">
        <v>5557</v>
      </c>
      <c r="Q970" s="1" t="s">
        <v>25</v>
      </c>
      <c r="R970" s="1" t="s">
        <v>12657</v>
      </c>
      <c r="S970" s="1">
        <v>0</v>
      </c>
      <c r="T970" s="3">
        <v>2141.19</v>
      </c>
      <c r="U970" s="1">
        <v>0</v>
      </c>
      <c r="V970" s="1">
        <v>0</v>
      </c>
      <c r="W970" s="1">
        <v>0</v>
      </c>
      <c r="X970" s="1">
        <v>0</v>
      </c>
    </row>
    <row r="971" spans="1:24">
      <c r="A971" s="1" t="s">
        <v>5558</v>
      </c>
      <c r="B971" s="1" t="s">
        <v>5559</v>
      </c>
      <c r="C971" s="1" t="s">
        <v>5561</v>
      </c>
      <c r="D971" s="1" t="str">
        <f t="shared" si="30"/>
        <v>62029 TOLENTINO - MC (MC)</v>
      </c>
      <c r="E971" s="1">
        <v>62029</v>
      </c>
      <c r="F971" s="1" t="s">
        <v>5534</v>
      </c>
      <c r="G971" s="1" t="s">
        <v>12769</v>
      </c>
      <c r="H971" s="1" t="s">
        <v>12656</v>
      </c>
      <c r="I971" s="1">
        <v>113230437</v>
      </c>
      <c r="J971" s="5" t="str">
        <f t="shared" si="31"/>
        <v>0113230437</v>
      </c>
      <c r="K971" s="1" t="s">
        <v>28</v>
      </c>
      <c r="L971" s="1" t="s">
        <v>29</v>
      </c>
      <c r="M971" s="1" t="s">
        <v>5560</v>
      </c>
      <c r="N971" s="1" t="s">
        <v>5562</v>
      </c>
      <c r="O971" s="1" t="s">
        <v>5563</v>
      </c>
      <c r="P971" s="1" t="s">
        <v>5564</v>
      </c>
      <c r="Q971" s="1" t="s">
        <v>25</v>
      </c>
      <c r="R971" s="1" t="s">
        <v>12657</v>
      </c>
      <c r="S971" s="1">
        <v>0</v>
      </c>
      <c r="T971" s="1">
        <v>557.79999999999995</v>
      </c>
      <c r="U971" s="1">
        <v>0</v>
      </c>
      <c r="V971" s="1">
        <v>0</v>
      </c>
      <c r="W971" s="1">
        <v>0</v>
      </c>
      <c r="X971" s="1">
        <v>0</v>
      </c>
    </row>
    <row r="972" spans="1:24">
      <c r="A972" s="1" t="s">
        <v>5565</v>
      </c>
      <c r="B972" s="1" t="s">
        <v>5566</v>
      </c>
      <c r="C972" s="1" t="s">
        <v>5568</v>
      </c>
      <c r="D972" s="1" t="str">
        <f t="shared" si="30"/>
        <v>63837 FALERONE - FM (FM)</v>
      </c>
      <c r="E972" s="1">
        <v>63837</v>
      </c>
      <c r="F972" s="1" t="s">
        <v>5569</v>
      </c>
      <c r="G972" s="1" t="s">
        <v>12827</v>
      </c>
      <c r="H972" s="1" t="s">
        <v>12656</v>
      </c>
      <c r="I972" s="1">
        <v>1808360448</v>
      </c>
      <c r="J972" s="5" t="str">
        <f t="shared" si="31"/>
        <v>01808360448</v>
      </c>
      <c r="K972" s="1" t="s">
        <v>28</v>
      </c>
      <c r="L972" s="1" t="s">
        <v>29</v>
      </c>
      <c r="M972" s="1" t="s">
        <v>5567</v>
      </c>
      <c r="N972" s="1" t="s">
        <v>5570</v>
      </c>
      <c r="P972" s="1" t="s">
        <v>5571</v>
      </c>
      <c r="Q972" s="1" t="s">
        <v>25</v>
      </c>
      <c r="R972" s="1" t="s">
        <v>12657</v>
      </c>
      <c r="S972" s="1">
        <v>0</v>
      </c>
      <c r="T972" s="3">
        <v>16451.53</v>
      </c>
      <c r="U972" s="1">
        <v>0</v>
      </c>
      <c r="V972" s="1">
        <v>0</v>
      </c>
      <c r="W972" s="1">
        <v>0</v>
      </c>
      <c r="X972" s="1">
        <v>0</v>
      </c>
    </row>
    <row r="973" spans="1:24">
      <c r="A973" s="1" t="s">
        <v>5572</v>
      </c>
      <c r="B973" s="1" t="s">
        <v>5573</v>
      </c>
      <c r="C973" s="1" t="s">
        <v>5575</v>
      </c>
      <c r="D973" s="1" t="str">
        <f t="shared" si="30"/>
        <v>29020 GOSSOLENGO - PC (PC)</v>
      </c>
      <c r="E973" s="1">
        <v>29020</v>
      </c>
      <c r="F973" s="1" t="s">
        <v>5576</v>
      </c>
      <c r="G973" s="1" t="s">
        <v>12726</v>
      </c>
      <c r="H973" s="1" t="s">
        <v>12758</v>
      </c>
      <c r="I973" s="1">
        <v>756610333</v>
      </c>
      <c r="J973" s="5" t="str">
        <f t="shared" si="31"/>
        <v>0756610333</v>
      </c>
      <c r="K973" s="1" t="s">
        <v>12660</v>
      </c>
      <c r="L973" s="1" t="s">
        <v>12677</v>
      </c>
      <c r="M973" s="1" t="s">
        <v>5574</v>
      </c>
      <c r="N973" s="1">
        <v>3206511561</v>
      </c>
      <c r="O973" s="1" t="s">
        <v>5577</v>
      </c>
      <c r="P973" s="1" t="s">
        <v>5578</v>
      </c>
      <c r="Q973" s="1" t="s">
        <v>25</v>
      </c>
      <c r="R973" s="1" t="s">
        <v>12657</v>
      </c>
      <c r="S973" s="1">
        <v>0</v>
      </c>
      <c r="T973" s="3">
        <v>3599.36</v>
      </c>
      <c r="U973" s="1">
        <v>0</v>
      </c>
      <c r="V973" s="1">
        <v>0</v>
      </c>
      <c r="W973" s="1">
        <v>0</v>
      </c>
      <c r="X973" s="1">
        <v>0</v>
      </c>
    </row>
    <row r="974" spans="1:24">
      <c r="A974" s="1" t="s">
        <v>5579</v>
      </c>
      <c r="B974" s="1" t="s">
        <v>5580</v>
      </c>
      <c r="C974" s="1" t="s">
        <v>5582</v>
      </c>
      <c r="D974" s="1" t="str">
        <f t="shared" si="30"/>
        <v>3029 GIGLIO DI VEROLI -FR (FR)</v>
      </c>
      <c r="E974" s="1">
        <v>3029</v>
      </c>
      <c r="F974" s="1" t="s">
        <v>5583</v>
      </c>
      <c r="G974" s="1" t="s">
        <v>12787</v>
      </c>
      <c r="H974" s="1" t="s">
        <v>12778</v>
      </c>
      <c r="I974" s="1">
        <v>2061850604</v>
      </c>
      <c r="J974" s="5" t="str">
        <f t="shared" si="31"/>
        <v>02061850604</v>
      </c>
      <c r="K974" s="1" t="s">
        <v>12699</v>
      </c>
      <c r="L974" s="1" t="s">
        <v>12663</v>
      </c>
      <c r="M974" s="1" t="s">
        <v>5581</v>
      </c>
      <c r="N974" s="1" t="s">
        <v>5584</v>
      </c>
      <c r="P974" s="1" t="s">
        <v>5585</v>
      </c>
      <c r="Q974" s="1" t="s">
        <v>25</v>
      </c>
      <c r="R974" s="1" t="s">
        <v>12657</v>
      </c>
      <c r="S974" s="1">
        <v>0</v>
      </c>
      <c r="T974" s="3">
        <v>226683.57</v>
      </c>
      <c r="U974" s="1">
        <v>37.01</v>
      </c>
      <c r="V974" s="1">
        <v>37.01</v>
      </c>
      <c r="W974" s="1">
        <v>37.01</v>
      </c>
      <c r="X974" s="1">
        <v>37.01</v>
      </c>
    </row>
    <row r="975" spans="1:24">
      <c r="A975" s="1" t="s">
        <v>5586</v>
      </c>
      <c r="B975" s="1" t="s">
        <v>5587</v>
      </c>
      <c r="C975" s="1" t="s">
        <v>5589</v>
      </c>
      <c r="D975" s="1" t="str">
        <f t="shared" si="30"/>
        <v>3100 FROSINONE - FR (FR)</v>
      </c>
      <c r="E975" s="1">
        <v>3100</v>
      </c>
      <c r="F975" s="1" t="s">
        <v>5590</v>
      </c>
      <c r="G975" s="1" t="s">
        <v>12787</v>
      </c>
      <c r="H975" s="1" t="s">
        <v>12778</v>
      </c>
      <c r="I975" s="1">
        <v>2306380607</v>
      </c>
      <c r="J975" s="5" t="str">
        <f t="shared" si="31"/>
        <v>02306380607</v>
      </c>
      <c r="K975" s="1" t="s">
        <v>28</v>
      </c>
      <c r="L975" s="1" t="s">
        <v>45</v>
      </c>
      <c r="M975" s="1" t="s">
        <v>5588</v>
      </c>
      <c r="N975" s="1" t="s">
        <v>5591</v>
      </c>
      <c r="P975" s="1" t="s">
        <v>5592</v>
      </c>
      <c r="Q975" s="1" t="s">
        <v>25</v>
      </c>
      <c r="R975" s="1" t="s">
        <v>12657</v>
      </c>
      <c r="S975" s="1">
        <v>0</v>
      </c>
      <c r="T975" s="3">
        <v>29776.18</v>
      </c>
      <c r="U975" s="1">
        <v>0</v>
      </c>
      <c r="V975" s="1">
        <v>0</v>
      </c>
      <c r="W975" s="1">
        <v>0</v>
      </c>
      <c r="X975" s="1">
        <v>0</v>
      </c>
    </row>
    <row r="976" spans="1:24">
      <c r="A976" s="1" t="s">
        <v>5593</v>
      </c>
      <c r="B976" s="1" t="s">
        <v>5594</v>
      </c>
      <c r="C976" s="1" t="s">
        <v>5596</v>
      </c>
      <c r="D976" s="1" t="str">
        <f t="shared" si="30"/>
        <v>3012 ANAGNI -FR (FR)</v>
      </c>
      <c r="E976" s="1">
        <v>3012</v>
      </c>
      <c r="F976" s="1" t="s">
        <v>5597</v>
      </c>
      <c r="G976" s="1" t="s">
        <v>12787</v>
      </c>
      <c r="H976" s="1" t="s">
        <v>12778</v>
      </c>
      <c r="I976" s="1">
        <v>1482830609</v>
      </c>
      <c r="J976" s="5" t="str">
        <f t="shared" si="31"/>
        <v>01482830609</v>
      </c>
      <c r="K976" s="1" t="s">
        <v>12699</v>
      </c>
      <c r="L976" s="1" t="s">
        <v>12661</v>
      </c>
      <c r="M976" s="1" t="s">
        <v>5595</v>
      </c>
      <c r="N976" s="1" t="s">
        <v>5598</v>
      </c>
      <c r="P976" s="1" t="s">
        <v>5599</v>
      </c>
      <c r="Q976" s="1" t="s">
        <v>25</v>
      </c>
      <c r="R976" s="1" t="s">
        <v>12657</v>
      </c>
      <c r="S976" s="1">
        <v>0</v>
      </c>
      <c r="T976" s="3">
        <v>385834.37</v>
      </c>
      <c r="U976" s="1">
        <v>-187.63</v>
      </c>
      <c r="V976" s="1">
        <v>-187.63</v>
      </c>
      <c r="W976" s="1">
        <v>-187.63</v>
      </c>
      <c r="X976" s="1">
        <v>-187.63</v>
      </c>
    </row>
    <row r="977" spans="1:24">
      <c r="A977" s="1" t="s">
        <v>5600</v>
      </c>
      <c r="B977" s="1" t="s">
        <v>5601</v>
      </c>
      <c r="C977" s="1" t="s">
        <v>5603</v>
      </c>
      <c r="D977" s="1" t="str">
        <f t="shared" si="30"/>
        <v>33 CAVE - RM (RM)</v>
      </c>
      <c r="E977" s="1">
        <v>33</v>
      </c>
      <c r="F977" s="1" t="s">
        <v>5604</v>
      </c>
      <c r="G977" s="1" t="s">
        <v>12712</v>
      </c>
      <c r="H977" s="1" t="s">
        <v>12778</v>
      </c>
      <c r="I977" s="1">
        <v>7757281006</v>
      </c>
      <c r="J977" s="5" t="str">
        <f t="shared" si="31"/>
        <v>07757281006</v>
      </c>
      <c r="K977" s="1" t="s">
        <v>28</v>
      </c>
      <c r="L977" s="1" t="s">
        <v>45</v>
      </c>
      <c r="M977" s="1" t="s">
        <v>5602</v>
      </c>
      <c r="N977" s="1" t="s">
        <v>5605</v>
      </c>
      <c r="P977" s="1" t="s">
        <v>5606</v>
      </c>
      <c r="Q977" s="1" t="s">
        <v>25</v>
      </c>
      <c r="R977" s="1" t="s">
        <v>12657</v>
      </c>
      <c r="S977" s="1">
        <v>0</v>
      </c>
      <c r="T977" s="3">
        <v>2269.0500000000002</v>
      </c>
      <c r="U977" s="1">
        <v>0</v>
      </c>
      <c r="V977" s="1">
        <v>0</v>
      </c>
      <c r="W977" s="1">
        <v>0</v>
      </c>
      <c r="X977" s="1">
        <v>0</v>
      </c>
    </row>
    <row r="978" spans="1:24">
      <c r="A978" s="1" t="s">
        <v>5607</v>
      </c>
      <c r="B978" s="1" t="s">
        <v>5608</v>
      </c>
      <c r="C978" s="1" t="s">
        <v>5610</v>
      </c>
      <c r="D978" s="1" t="str">
        <f t="shared" si="30"/>
        <v>50132 FIRENZE (FI)</v>
      </c>
      <c r="E978" s="1">
        <v>50132</v>
      </c>
      <c r="F978" s="1" t="s">
        <v>3062</v>
      </c>
      <c r="G978" s="1" t="s">
        <v>12774</v>
      </c>
      <c r="H978" s="1" t="s">
        <v>12714</v>
      </c>
      <c r="I978" s="1">
        <v>6296670489</v>
      </c>
      <c r="J978" s="5" t="str">
        <f t="shared" si="31"/>
        <v>06296670489</v>
      </c>
      <c r="K978" s="1" t="s">
        <v>28</v>
      </c>
      <c r="L978" s="1" t="s">
        <v>45</v>
      </c>
      <c r="M978" s="1" t="s">
        <v>5609</v>
      </c>
      <c r="N978" s="1" t="s">
        <v>5611</v>
      </c>
      <c r="P978" s="1" t="s">
        <v>5612</v>
      </c>
      <c r="Q978" s="1" t="s">
        <v>25</v>
      </c>
      <c r="R978" s="1" t="s">
        <v>12657</v>
      </c>
      <c r="S978" s="1">
        <v>0</v>
      </c>
      <c r="T978" s="1">
        <v>0</v>
      </c>
      <c r="U978" s="1">
        <v>0</v>
      </c>
      <c r="V978" s="1">
        <v>0</v>
      </c>
      <c r="W978" s="1">
        <v>0</v>
      </c>
      <c r="X978" s="1">
        <v>0</v>
      </c>
    </row>
    <row r="979" spans="1:24">
      <c r="A979" s="1" t="s">
        <v>5613</v>
      </c>
      <c r="B979" s="1" t="s">
        <v>11670</v>
      </c>
      <c r="C979" s="1" t="s">
        <v>5615</v>
      </c>
      <c r="D979" s="1" t="str">
        <f t="shared" si="30"/>
        <v>60019 SENIGALLIA - SN (AN)</v>
      </c>
      <c r="E979" s="1">
        <v>60019</v>
      </c>
      <c r="F979" s="1" t="s">
        <v>5616</v>
      </c>
      <c r="G979" s="1" t="s">
        <v>12721</v>
      </c>
      <c r="H979" s="1" t="s">
        <v>12656</v>
      </c>
      <c r="I979" s="1">
        <v>1053760425</v>
      </c>
      <c r="J979" s="5" t="str">
        <f t="shared" si="31"/>
        <v>01053760425</v>
      </c>
      <c r="K979" s="1" t="s">
        <v>28</v>
      </c>
      <c r="L979" s="1" t="s">
        <v>29</v>
      </c>
      <c r="M979" s="1" t="s">
        <v>5614</v>
      </c>
      <c r="N979" s="1" t="s">
        <v>5617</v>
      </c>
      <c r="P979" s="1" t="s">
        <v>12829</v>
      </c>
      <c r="Q979" s="1" t="s">
        <v>25</v>
      </c>
      <c r="R979" s="1" t="s">
        <v>12657</v>
      </c>
      <c r="S979" s="1">
        <v>0</v>
      </c>
      <c r="T979" s="3">
        <v>2305.14</v>
      </c>
      <c r="U979" s="1">
        <v>0</v>
      </c>
      <c r="V979" s="1">
        <v>0</v>
      </c>
      <c r="W979" s="1">
        <v>0</v>
      </c>
      <c r="X979" s="1">
        <v>0</v>
      </c>
    </row>
    <row r="980" spans="1:24">
      <c r="A980" s="1" t="s">
        <v>5618</v>
      </c>
      <c r="B980" s="1" t="s">
        <v>5619</v>
      </c>
      <c r="C980" s="1" t="s">
        <v>5621</v>
      </c>
      <c r="D980" s="1" t="str">
        <f t="shared" si="30"/>
        <v>63037 FALERONE - FM (FM)</v>
      </c>
      <c r="E980" s="1">
        <v>63037</v>
      </c>
      <c r="F980" s="1" t="s">
        <v>5569</v>
      </c>
      <c r="G980" s="1" t="s">
        <v>12827</v>
      </c>
      <c r="H980" s="1" t="s">
        <v>12656</v>
      </c>
      <c r="I980" s="1">
        <v>1437910431</v>
      </c>
      <c r="J980" s="5" t="str">
        <f t="shared" si="31"/>
        <v>01437910431</v>
      </c>
      <c r="K980" s="1" t="s">
        <v>28</v>
      </c>
      <c r="L980" s="1" t="s">
        <v>45</v>
      </c>
      <c r="M980" s="1" t="s">
        <v>5620</v>
      </c>
      <c r="N980" s="1" t="s">
        <v>5622</v>
      </c>
      <c r="P980" s="1" t="s">
        <v>5623</v>
      </c>
      <c r="Q980" s="1" t="s">
        <v>25</v>
      </c>
      <c r="R980" s="1" t="s">
        <v>12657</v>
      </c>
      <c r="S980" s="1">
        <v>0</v>
      </c>
      <c r="T980" s="1">
        <v>693.08</v>
      </c>
      <c r="U980" s="1">
        <v>845.56</v>
      </c>
      <c r="V980" s="1">
        <v>845.56</v>
      </c>
      <c r="W980" s="1">
        <v>845.56</v>
      </c>
      <c r="X980" s="1">
        <v>845.56</v>
      </c>
    </row>
    <row r="981" spans="1:24">
      <c r="A981" s="1" t="s">
        <v>5624</v>
      </c>
      <c r="B981" s="1" t="s">
        <v>5625</v>
      </c>
      <c r="C981" s="1" t="s">
        <v>5627</v>
      </c>
      <c r="D981" s="1" t="str">
        <f t="shared" si="30"/>
        <v>63900 FERMO (FM)</v>
      </c>
      <c r="E981" s="1">
        <v>63900</v>
      </c>
      <c r="F981" s="1" t="s">
        <v>5494</v>
      </c>
      <c r="G981" s="1" t="s">
        <v>12827</v>
      </c>
      <c r="H981" s="1" t="s">
        <v>12656</v>
      </c>
      <c r="I981" s="1">
        <v>1119470449</v>
      </c>
      <c r="J981" s="5" t="str">
        <f t="shared" si="31"/>
        <v>01119470449</v>
      </c>
      <c r="K981" s="1" t="s">
        <v>28</v>
      </c>
      <c r="L981" s="1" t="s">
        <v>45</v>
      </c>
      <c r="M981" s="1" t="s">
        <v>5626</v>
      </c>
      <c r="N981" s="1" t="s">
        <v>5628</v>
      </c>
      <c r="P981" s="1" t="s">
        <v>5629</v>
      </c>
      <c r="Q981" s="1" t="s">
        <v>25</v>
      </c>
      <c r="R981" s="1" t="s">
        <v>12657</v>
      </c>
      <c r="S981" s="1">
        <v>0</v>
      </c>
      <c r="T981" s="3">
        <v>1891.89</v>
      </c>
      <c r="U981" s="1">
        <v>0</v>
      </c>
      <c r="V981" s="1">
        <v>0</v>
      </c>
      <c r="W981" s="1">
        <v>0</v>
      </c>
      <c r="X981" s="1">
        <v>0</v>
      </c>
    </row>
    <row r="982" spans="1:24">
      <c r="A982" s="1" t="s">
        <v>5630</v>
      </c>
      <c r="B982" s="1" t="s">
        <v>5631</v>
      </c>
      <c r="C982" s="1" t="s">
        <v>5633</v>
      </c>
      <c r="D982" s="1" t="str">
        <f t="shared" si="30"/>
        <v>61034 FOSSOMBRONE - PU (PU)</v>
      </c>
      <c r="E982" s="1">
        <v>61034</v>
      </c>
      <c r="F982" s="1" t="s">
        <v>5634</v>
      </c>
      <c r="G982" s="1" t="s">
        <v>12764</v>
      </c>
      <c r="H982" s="1" t="s">
        <v>12656</v>
      </c>
      <c r="I982" s="1">
        <v>1362050419</v>
      </c>
      <c r="J982" s="5" t="str">
        <f t="shared" si="31"/>
        <v>01362050419</v>
      </c>
      <c r="K982" s="1" t="s">
        <v>28</v>
      </c>
      <c r="L982" s="1" t="s">
        <v>45</v>
      </c>
      <c r="M982" s="1" t="s">
        <v>5632</v>
      </c>
      <c r="N982" s="1" t="s">
        <v>5635</v>
      </c>
      <c r="P982" s="1" t="s">
        <v>5636</v>
      </c>
      <c r="Q982" s="1" t="s">
        <v>25</v>
      </c>
      <c r="R982" s="1" t="s">
        <v>12657</v>
      </c>
      <c r="S982" s="1">
        <v>0</v>
      </c>
      <c r="T982" s="1">
        <v>0</v>
      </c>
      <c r="U982" s="1">
        <v>0</v>
      </c>
      <c r="V982" s="1">
        <v>0</v>
      </c>
      <c r="W982" s="1">
        <v>0</v>
      </c>
      <c r="X982" s="1">
        <v>0</v>
      </c>
    </row>
    <row r="983" spans="1:24">
      <c r="A983" s="1" t="s">
        <v>5637</v>
      </c>
      <c r="B983" s="1" t="s">
        <v>5638</v>
      </c>
      <c r="C983" s="1" t="s">
        <v>5640</v>
      </c>
      <c r="D983" s="1" t="str">
        <f t="shared" si="30"/>
        <v>61032 FANO - PU (PU)</v>
      </c>
      <c r="E983" s="1">
        <v>61032</v>
      </c>
      <c r="F983" s="1" t="s">
        <v>5641</v>
      </c>
      <c r="G983" s="1" t="s">
        <v>12764</v>
      </c>
      <c r="H983" s="1" t="s">
        <v>12656</v>
      </c>
      <c r="I983" s="1">
        <v>387530413</v>
      </c>
      <c r="J983" s="5" t="str">
        <f t="shared" si="31"/>
        <v>0387530413</v>
      </c>
      <c r="K983" s="1" t="s">
        <v>28</v>
      </c>
      <c r="L983" s="1" t="s">
        <v>45</v>
      </c>
      <c r="M983" s="1" t="s">
        <v>5639</v>
      </c>
      <c r="N983" s="1" t="s">
        <v>5642</v>
      </c>
      <c r="P983" s="1" t="s">
        <v>5643</v>
      </c>
      <c r="Q983" s="1" t="s">
        <v>25</v>
      </c>
      <c r="R983" s="1" t="s">
        <v>12657</v>
      </c>
      <c r="S983" s="1">
        <v>0</v>
      </c>
      <c r="T983" s="1">
        <v>0</v>
      </c>
      <c r="U983" s="1">
        <v>0</v>
      </c>
      <c r="V983" s="1">
        <v>0</v>
      </c>
      <c r="W983" s="1">
        <v>0</v>
      </c>
      <c r="X983" s="1">
        <v>0</v>
      </c>
    </row>
    <row r="984" spans="1:24">
      <c r="A984" s="1" t="s">
        <v>5644</v>
      </c>
      <c r="B984" s="1" t="s">
        <v>5645</v>
      </c>
      <c r="C984" s="1" t="s">
        <v>5647</v>
      </c>
      <c r="D984" s="1" t="str">
        <f t="shared" si="30"/>
        <v>13 MENTANA - RM (RM)</v>
      </c>
      <c r="E984" s="1">
        <v>13</v>
      </c>
      <c r="F984" s="1" t="s">
        <v>5648</v>
      </c>
      <c r="G984" s="1" t="s">
        <v>12712</v>
      </c>
      <c r="H984" s="1" t="s">
        <v>12778</v>
      </c>
      <c r="I984" s="1">
        <v>954021002</v>
      </c>
      <c r="J984" s="5" t="str">
        <f t="shared" si="31"/>
        <v>0954021002</v>
      </c>
      <c r="K984" s="1" t="s">
        <v>12699</v>
      </c>
      <c r="L984" s="1" t="s">
        <v>12663</v>
      </c>
      <c r="M984" s="1" t="s">
        <v>5646</v>
      </c>
      <c r="N984" s="1" t="s">
        <v>5649</v>
      </c>
      <c r="P984" s="1" t="s">
        <v>5650</v>
      </c>
      <c r="Q984" s="1" t="s">
        <v>25</v>
      </c>
      <c r="R984" s="1" t="s">
        <v>12657</v>
      </c>
      <c r="S984" s="1">
        <v>0</v>
      </c>
      <c r="T984" s="3">
        <v>229549.46</v>
      </c>
      <c r="U984" s="3">
        <v>1773.65</v>
      </c>
      <c r="V984" s="3">
        <v>1773.65</v>
      </c>
      <c r="W984" s="3">
        <v>1773.65</v>
      </c>
      <c r="X984" s="3">
        <v>1773.65</v>
      </c>
    </row>
    <row r="985" spans="1:24">
      <c r="A985" s="1" t="s">
        <v>5651</v>
      </c>
      <c r="B985" s="1" t="s">
        <v>5652</v>
      </c>
      <c r="C985" s="1" t="s">
        <v>5654</v>
      </c>
      <c r="D985" s="1" t="str">
        <f t="shared" si="30"/>
        <v>62100 MACERATA (MC)</v>
      </c>
      <c r="E985" s="1">
        <v>62100</v>
      </c>
      <c r="F985" s="1" t="s">
        <v>2476</v>
      </c>
      <c r="G985" s="1" t="s">
        <v>12769</v>
      </c>
      <c r="H985" s="1" t="s">
        <v>12656</v>
      </c>
      <c r="I985" s="1">
        <v>1397070432</v>
      </c>
      <c r="J985" s="5" t="str">
        <f t="shared" si="31"/>
        <v>01397070432</v>
      </c>
      <c r="K985" s="1" t="s">
        <v>28</v>
      </c>
      <c r="L985" s="1" t="s">
        <v>29</v>
      </c>
      <c r="M985" s="1" t="s">
        <v>5653</v>
      </c>
      <c r="N985" s="1" t="s">
        <v>5655</v>
      </c>
      <c r="P985" s="1" t="s">
        <v>5656</v>
      </c>
      <c r="Q985" s="1" t="s">
        <v>25</v>
      </c>
      <c r="R985" s="1" t="s">
        <v>12657</v>
      </c>
      <c r="S985" s="1">
        <v>0</v>
      </c>
      <c r="T985" s="1">
        <v>597.6</v>
      </c>
      <c r="U985" s="1">
        <v>0</v>
      </c>
      <c r="V985" s="1">
        <v>0</v>
      </c>
      <c r="W985" s="1">
        <v>0</v>
      </c>
      <c r="X985" s="1">
        <v>0</v>
      </c>
    </row>
    <row r="986" spans="1:24">
      <c r="A986" s="1" t="s">
        <v>5657</v>
      </c>
      <c r="B986" s="1" t="s">
        <v>12830</v>
      </c>
      <c r="C986" s="1" t="s">
        <v>5659</v>
      </c>
      <c r="D986" s="1" t="str">
        <f t="shared" si="30"/>
        <v>62100 MACERATA ()</v>
      </c>
      <c r="E986" s="1">
        <v>62100</v>
      </c>
      <c r="F986" s="1" t="s">
        <v>2476</v>
      </c>
      <c r="H986" s="1" t="s">
        <v>12722</v>
      </c>
      <c r="I986" s="1">
        <v>1106030438</v>
      </c>
      <c r="J986" s="5" t="str">
        <f t="shared" si="31"/>
        <v>01106030438</v>
      </c>
      <c r="K986" s="1" t="s">
        <v>12699</v>
      </c>
      <c r="L986" s="1" t="s">
        <v>12677</v>
      </c>
      <c r="M986" s="1" t="s">
        <v>5658</v>
      </c>
      <c r="N986" s="1" t="s">
        <v>5660</v>
      </c>
      <c r="P986" s="1" t="s">
        <v>5661</v>
      </c>
      <c r="Q986" s="1" t="s">
        <v>25</v>
      </c>
      <c r="R986" s="1" t="s">
        <v>12657</v>
      </c>
      <c r="S986" s="1">
        <v>0</v>
      </c>
      <c r="T986" s="3">
        <v>38283.040000000001</v>
      </c>
      <c r="U986" s="1">
        <v>37.450000000000003</v>
      </c>
      <c r="V986" s="1">
        <v>37.450000000000003</v>
      </c>
      <c r="W986" s="1">
        <v>37.450000000000003</v>
      </c>
      <c r="X986" s="1">
        <v>37.450000000000003</v>
      </c>
    </row>
    <row r="987" spans="1:24">
      <c r="A987" s="1" t="s">
        <v>5662</v>
      </c>
      <c r="B987" s="1" t="s">
        <v>5663</v>
      </c>
      <c r="C987" s="1" t="s">
        <v>5665</v>
      </c>
      <c r="D987" s="1" t="str">
        <f t="shared" si="30"/>
        <v>62100 MACERATA (MC)</v>
      </c>
      <c r="E987" s="1">
        <v>62100</v>
      </c>
      <c r="F987" s="1" t="s">
        <v>2476</v>
      </c>
      <c r="G987" s="1" t="s">
        <v>12769</v>
      </c>
      <c r="H987" s="1" t="s">
        <v>12656</v>
      </c>
      <c r="I987" s="1">
        <v>1476420433</v>
      </c>
      <c r="J987" s="5" t="str">
        <f t="shared" si="31"/>
        <v>01476420433</v>
      </c>
      <c r="K987" s="1" t="s">
        <v>28</v>
      </c>
      <c r="L987" s="1" t="s">
        <v>45</v>
      </c>
      <c r="M987" s="1" t="s">
        <v>5664</v>
      </c>
      <c r="N987" s="1" t="s">
        <v>5666</v>
      </c>
      <c r="P987" s="1" t="s">
        <v>5667</v>
      </c>
      <c r="Q987" s="1" t="s">
        <v>25</v>
      </c>
      <c r="R987" s="1" t="s">
        <v>12657</v>
      </c>
      <c r="S987" s="1">
        <v>0</v>
      </c>
      <c r="T987" s="1">
        <v>0</v>
      </c>
      <c r="U987" s="1">
        <v>0</v>
      </c>
      <c r="V987" s="1">
        <v>0</v>
      </c>
      <c r="W987" s="1">
        <v>0</v>
      </c>
      <c r="X987" s="1">
        <v>0</v>
      </c>
    </row>
    <row r="988" spans="1:24">
      <c r="A988" s="1" t="s">
        <v>5668</v>
      </c>
      <c r="B988" s="1" t="s">
        <v>5669</v>
      </c>
      <c r="C988" s="1" t="s">
        <v>5671</v>
      </c>
      <c r="D988" s="1" t="str">
        <f t="shared" si="30"/>
        <v>63016 PEDASO - AP (AP)</v>
      </c>
      <c r="E988" s="1">
        <v>63016</v>
      </c>
      <c r="F988" s="1" t="s">
        <v>5672</v>
      </c>
      <c r="G988" s="1" t="s">
        <v>12831</v>
      </c>
      <c r="H988" s="1" t="s">
        <v>12656</v>
      </c>
      <c r="I988" s="1">
        <v>1362610444</v>
      </c>
      <c r="J988" s="5" t="str">
        <f t="shared" si="31"/>
        <v>01362610444</v>
      </c>
      <c r="K988" s="1" t="s">
        <v>28</v>
      </c>
      <c r="L988" s="1" t="s">
        <v>45</v>
      </c>
      <c r="M988" s="1" t="s">
        <v>5670</v>
      </c>
      <c r="N988" s="1" t="s">
        <v>5673</v>
      </c>
      <c r="P988" s="1" t="s">
        <v>5674</v>
      </c>
      <c r="Q988" s="1" t="s">
        <v>25</v>
      </c>
      <c r="R988" s="1" t="s">
        <v>12657</v>
      </c>
      <c r="S988" s="1">
        <v>0</v>
      </c>
      <c r="T988" s="1">
        <v>538.02</v>
      </c>
      <c r="U988" s="1">
        <v>0</v>
      </c>
      <c r="V988" s="1">
        <v>0</v>
      </c>
      <c r="W988" s="1">
        <v>0</v>
      </c>
      <c r="X988" s="1">
        <v>0</v>
      </c>
    </row>
    <row r="989" spans="1:24">
      <c r="A989" s="1" t="s">
        <v>5675</v>
      </c>
      <c r="B989" s="1" t="s">
        <v>5676</v>
      </c>
      <c r="C989" s="1" t="s">
        <v>5678</v>
      </c>
      <c r="D989" s="1" t="str">
        <f t="shared" si="30"/>
        <v>61122 PESARO E URBINO - PU (PU)</v>
      </c>
      <c r="E989" s="1">
        <v>61122</v>
      </c>
      <c r="F989" s="1" t="s">
        <v>5679</v>
      </c>
      <c r="G989" s="1" t="s">
        <v>12764</v>
      </c>
      <c r="H989" s="1" t="s">
        <v>12656</v>
      </c>
      <c r="I989" s="1">
        <v>352600415</v>
      </c>
      <c r="J989" s="5" t="str">
        <f t="shared" si="31"/>
        <v>0352600415</v>
      </c>
      <c r="K989" s="1" t="s">
        <v>28</v>
      </c>
      <c r="L989" s="1" t="s">
        <v>45</v>
      </c>
      <c r="M989" s="1" t="s">
        <v>5677</v>
      </c>
      <c r="N989" s="1" t="s">
        <v>5680</v>
      </c>
      <c r="P989" s="1" t="s">
        <v>5681</v>
      </c>
      <c r="Q989" s="1" t="s">
        <v>25</v>
      </c>
      <c r="R989" s="1" t="s">
        <v>12657</v>
      </c>
      <c r="S989" s="1">
        <v>0</v>
      </c>
      <c r="T989" s="1">
        <v>0</v>
      </c>
      <c r="U989" s="1">
        <v>0</v>
      </c>
      <c r="V989" s="1">
        <v>0</v>
      </c>
      <c r="W989" s="1">
        <v>0</v>
      </c>
      <c r="X989" s="1">
        <v>0</v>
      </c>
    </row>
    <row r="990" spans="1:24">
      <c r="A990" s="1" t="s">
        <v>5682</v>
      </c>
      <c r="B990" s="1" t="s">
        <v>5683</v>
      </c>
      <c r="C990" s="1" t="s">
        <v>5685</v>
      </c>
      <c r="D990" s="1" t="str">
        <f t="shared" si="30"/>
        <v>60125 ANCONA (AN)</v>
      </c>
      <c r="E990" s="1">
        <v>60125</v>
      </c>
      <c r="F990" s="1" t="s">
        <v>1088</v>
      </c>
      <c r="G990" s="1" t="s">
        <v>12721</v>
      </c>
      <c r="H990" s="1" t="s">
        <v>12656</v>
      </c>
      <c r="I990" s="1">
        <v>895540425</v>
      </c>
      <c r="J990" s="5" t="str">
        <f t="shared" si="31"/>
        <v>0895540425</v>
      </c>
      <c r="K990" s="1" t="s">
        <v>28</v>
      </c>
      <c r="L990" s="1" t="s">
        <v>45</v>
      </c>
      <c r="M990" s="1" t="s">
        <v>5684</v>
      </c>
      <c r="N990" s="1" t="s">
        <v>5686</v>
      </c>
      <c r="P990" s="1" t="s">
        <v>5687</v>
      </c>
      <c r="Q990" s="1" t="s">
        <v>25</v>
      </c>
      <c r="R990" s="1" t="s">
        <v>12657</v>
      </c>
      <c r="S990" s="1">
        <v>0</v>
      </c>
      <c r="T990" s="1">
        <v>0</v>
      </c>
      <c r="U990" s="1">
        <v>0</v>
      </c>
      <c r="V990" s="1">
        <v>0</v>
      </c>
      <c r="W990" s="1">
        <v>0</v>
      </c>
      <c r="X990" s="1">
        <v>0</v>
      </c>
    </row>
    <row r="991" spans="1:24">
      <c r="A991" s="1" t="s">
        <v>5688</v>
      </c>
      <c r="B991" s="1" t="s">
        <v>5689</v>
      </c>
      <c r="C991" s="1" t="s">
        <v>5691</v>
      </c>
      <c r="D991" s="1" t="str">
        <f t="shared" si="30"/>
        <v>38 VALMONTONE -RM (RM)</v>
      </c>
      <c r="E991" s="1">
        <v>38</v>
      </c>
      <c r="F991" s="1" t="s">
        <v>5692</v>
      </c>
      <c r="G991" s="1" t="s">
        <v>12712</v>
      </c>
      <c r="H991" s="1" t="s">
        <v>12778</v>
      </c>
      <c r="I991" s="1">
        <v>1447451004</v>
      </c>
      <c r="J991" s="5" t="str">
        <f t="shared" si="31"/>
        <v>01447451004</v>
      </c>
      <c r="K991" s="1" t="s">
        <v>28</v>
      </c>
      <c r="L991" s="1" t="s">
        <v>45</v>
      </c>
      <c r="M991" s="1" t="s">
        <v>5690</v>
      </c>
      <c r="N991" s="1" t="s">
        <v>5693</v>
      </c>
      <c r="P991" s="1" t="s">
        <v>5694</v>
      </c>
      <c r="Q991" s="1" t="s">
        <v>25</v>
      </c>
      <c r="R991" s="1" t="s">
        <v>12657</v>
      </c>
      <c r="S991" s="1">
        <v>0</v>
      </c>
      <c r="T991" s="1">
        <v>0</v>
      </c>
      <c r="U991" s="1">
        <v>0</v>
      </c>
      <c r="V991" s="1">
        <v>0</v>
      </c>
      <c r="W991" s="1">
        <v>0</v>
      </c>
      <c r="X991" s="1">
        <v>0</v>
      </c>
    </row>
    <row r="992" spans="1:24">
      <c r="A992" s="1" t="s">
        <v>5695</v>
      </c>
      <c r="B992" s="1" t="s">
        <v>5696</v>
      </c>
      <c r="C992" s="1" t="s">
        <v>5698</v>
      </c>
      <c r="D992" s="1" t="str">
        <f t="shared" si="30"/>
        <v>38 VALMONTONE -RM (RM)</v>
      </c>
      <c r="E992" s="1">
        <v>38</v>
      </c>
      <c r="F992" s="1" t="s">
        <v>5692</v>
      </c>
      <c r="G992" s="1" t="s">
        <v>12712</v>
      </c>
      <c r="H992" s="1" t="s">
        <v>12778</v>
      </c>
      <c r="I992" s="1">
        <v>4323561003</v>
      </c>
      <c r="J992" s="5" t="str">
        <f t="shared" si="31"/>
        <v>04323561003</v>
      </c>
      <c r="K992" s="1" t="s">
        <v>12699</v>
      </c>
      <c r="L992" s="1" t="s">
        <v>12677</v>
      </c>
      <c r="M992" s="1" t="s">
        <v>5697</v>
      </c>
      <c r="N992" s="1" t="s">
        <v>5699</v>
      </c>
      <c r="P992" s="1" t="s">
        <v>5700</v>
      </c>
      <c r="Q992" s="1" t="s">
        <v>25</v>
      </c>
      <c r="R992" s="1" t="s">
        <v>12657</v>
      </c>
      <c r="S992" s="1">
        <v>0</v>
      </c>
      <c r="T992" s="3">
        <v>70024.37</v>
      </c>
      <c r="U992" s="1">
        <v>0</v>
      </c>
      <c r="V992" s="1">
        <v>0</v>
      </c>
      <c r="W992" s="1">
        <v>0</v>
      </c>
      <c r="X992" s="1">
        <v>0</v>
      </c>
    </row>
    <row r="993" spans="1:24">
      <c r="A993" s="1" t="s">
        <v>5701</v>
      </c>
      <c r="B993" s="1" t="s">
        <v>5702</v>
      </c>
      <c r="C993" s="1" t="s">
        <v>5704</v>
      </c>
      <c r="D993" s="1" t="str">
        <f t="shared" si="30"/>
        <v>12 GUIDONIA - RM (RM)</v>
      </c>
      <c r="E993" s="1">
        <v>12</v>
      </c>
      <c r="F993" s="1" t="s">
        <v>5705</v>
      </c>
      <c r="G993" s="1" t="s">
        <v>12712</v>
      </c>
      <c r="H993" s="1" t="s">
        <v>12778</v>
      </c>
      <c r="I993" s="1">
        <v>9386401005</v>
      </c>
      <c r="J993" s="5" t="str">
        <f t="shared" si="31"/>
        <v>09386401005</v>
      </c>
      <c r="K993" s="1" t="s">
        <v>12699</v>
      </c>
      <c r="L993" s="1" t="s">
        <v>12661</v>
      </c>
      <c r="M993" s="1" t="s">
        <v>5703</v>
      </c>
      <c r="N993" s="1" t="s">
        <v>5706</v>
      </c>
      <c r="P993" s="1" t="s">
        <v>5707</v>
      </c>
      <c r="Q993" s="1" t="s">
        <v>25</v>
      </c>
      <c r="R993" s="1" t="s">
        <v>12657</v>
      </c>
      <c r="S993" s="1">
        <v>0</v>
      </c>
      <c r="T993" s="3">
        <v>554403.94999999995</v>
      </c>
      <c r="U993" s="1">
        <v>88.84</v>
      </c>
      <c r="V993" s="1">
        <v>88.84</v>
      </c>
      <c r="W993" s="1">
        <v>88.84</v>
      </c>
      <c r="X993" s="1">
        <v>88.84</v>
      </c>
    </row>
    <row r="994" spans="1:24">
      <c r="A994" s="1" t="s">
        <v>5708</v>
      </c>
      <c r="B994" s="1" t="s">
        <v>5709</v>
      </c>
      <c r="C994" s="1" t="s">
        <v>5711</v>
      </c>
      <c r="D994" s="1" t="str">
        <f t="shared" si="30"/>
        <v>61122 PESARO E URBINO - PU (PU)</v>
      </c>
      <c r="E994" s="1">
        <v>61122</v>
      </c>
      <c r="F994" s="1" t="s">
        <v>5679</v>
      </c>
      <c r="G994" s="1" t="s">
        <v>12764</v>
      </c>
      <c r="H994" s="1" t="s">
        <v>12656</v>
      </c>
      <c r="I994" s="1">
        <v>1232610418</v>
      </c>
      <c r="J994" s="5" t="str">
        <f t="shared" si="31"/>
        <v>01232610418</v>
      </c>
      <c r="K994" s="1" t="s">
        <v>28</v>
      </c>
      <c r="L994" s="1" t="s">
        <v>45</v>
      </c>
      <c r="M994" s="1" t="s">
        <v>5710</v>
      </c>
      <c r="N994" s="1" t="s">
        <v>5712</v>
      </c>
      <c r="P994" s="1" t="s">
        <v>5713</v>
      </c>
      <c r="Q994" s="1" t="s">
        <v>25</v>
      </c>
      <c r="R994" s="1" t="s">
        <v>12657</v>
      </c>
      <c r="S994" s="1">
        <v>0</v>
      </c>
      <c r="T994" s="1">
        <v>0</v>
      </c>
      <c r="U994" s="1">
        <v>0</v>
      </c>
      <c r="V994" s="1">
        <v>0</v>
      </c>
      <c r="W994" s="1">
        <v>0</v>
      </c>
      <c r="X994" s="1">
        <v>0</v>
      </c>
    </row>
    <row r="995" spans="1:24">
      <c r="A995" s="1" t="s">
        <v>5714</v>
      </c>
      <c r="B995" s="1" t="s">
        <v>5715</v>
      </c>
      <c r="C995" s="1" t="s">
        <v>5717</v>
      </c>
      <c r="D995" s="1" t="str">
        <f t="shared" si="30"/>
        <v>155 ROMA (RM)</v>
      </c>
      <c r="E995" s="1">
        <v>155</v>
      </c>
      <c r="F995" s="1" t="s">
        <v>912</v>
      </c>
      <c r="G995" s="1" t="s">
        <v>12712</v>
      </c>
      <c r="H995" s="1" t="s">
        <v>12778</v>
      </c>
      <c r="I995" s="1">
        <v>9035381004</v>
      </c>
      <c r="J995" s="5" t="str">
        <f t="shared" si="31"/>
        <v>09035381004</v>
      </c>
      <c r="K995" s="1" t="s">
        <v>28</v>
      </c>
      <c r="L995" s="1" t="s">
        <v>29</v>
      </c>
      <c r="M995" s="1" t="s">
        <v>5716</v>
      </c>
      <c r="N995" s="1" t="s">
        <v>5718</v>
      </c>
      <c r="O995" s="1" t="s">
        <v>5719</v>
      </c>
      <c r="P995" s="1" t="s">
        <v>5720</v>
      </c>
      <c r="Q995" s="1" t="s">
        <v>25</v>
      </c>
      <c r="R995" s="1" t="s">
        <v>12657</v>
      </c>
      <c r="S995" s="1">
        <v>0</v>
      </c>
      <c r="T995" s="3">
        <v>210765.39</v>
      </c>
      <c r="U995" s="3">
        <v>15798.24</v>
      </c>
      <c r="V995" s="3">
        <v>15798.24</v>
      </c>
      <c r="W995" s="3">
        <v>15798.24</v>
      </c>
      <c r="X995" s="3">
        <v>15798.24</v>
      </c>
    </row>
    <row r="996" spans="1:24">
      <c r="A996" s="1" t="s">
        <v>5721</v>
      </c>
      <c r="B996" s="1" t="s">
        <v>5722</v>
      </c>
      <c r="C996" s="1" t="s">
        <v>5724</v>
      </c>
      <c r="D996" s="1" t="str">
        <f t="shared" si="30"/>
        <v>176 ROMA (RM)</v>
      </c>
      <c r="E996" s="1">
        <v>176</v>
      </c>
      <c r="F996" s="1" t="s">
        <v>912</v>
      </c>
      <c r="G996" s="1" t="s">
        <v>12712</v>
      </c>
      <c r="H996" s="1" t="s">
        <v>12778</v>
      </c>
      <c r="I996" s="1">
        <v>4502401005</v>
      </c>
      <c r="J996" s="5" t="str">
        <f t="shared" si="31"/>
        <v>04502401005</v>
      </c>
      <c r="K996" s="1" t="s">
        <v>28</v>
      </c>
      <c r="L996" s="1" t="s">
        <v>45</v>
      </c>
      <c r="M996" s="1" t="s">
        <v>5723</v>
      </c>
      <c r="N996" s="1" t="s">
        <v>5725</v>
      </c>
      <c r="P996" s="1" t="s">
        <v>5726</v>
      </c>
      <c r="Q996" s="1" t="s">
        <v>25</v>
      </c>
      <c r="R996" s="1" t="s">
        <v>12657</v>
      </c>
      <c r="S996" s="1">
        <v>0</v>
      </c>
      <c r="T996" s="3">
        <v>13095.95</v>
      </c>
      <c r="U996" s="1">
        <v>0</v>
      </c>
      <c r="V996" s="1">
        <v>0</v>
      </c>
      <c r="W996" s="1">
        <v>0</v>
      </c>
      <c r="X996" s="1">
        <v>0</v>
      </c>
    </row>
    <row r="997" spans="1:24">
      <c r="A997" s="1" t="s">
        <v>5727</v>
      </c>
      <c r="B997" s="1" t="s">
        <v>5728</v>
      </c>
      <c r="C997" s="1" t="s">
        <v>5730</v>
      </c>
      <c r="D997" s="1" t="str">
        <f t="shared" si="30"/>
        <v>60128 ANCONA (AN)</v>
      </c>
      <c r="E997" s="1">
        <v>60128</v>
      </c>
      <c r="F997" s="1" t="s">
        <v>1088</v>
      </c>
      <c r="G997" s="1" t="s">
        <v>12721</v>
      </c>
      <c r="H997" s="1" t="s">
        <v>12656</v>
      </c>
      <c r="I997" s="1">
        <v>120830427</v>
      </c>
      <c r="J997" s="5" t="str">
        <f t="shared" si="31"/>
        <v>0120830427</v>
      </c>
      <c r="K997" s="1" t="s">
        <v>28</v>
      </c>
      <c r="L997" s="1" t="s">
        <v>45</v>
      </c>
      <c r="M997" s="1" t="s">
        <v>5729</v>
      </c>
      <c r="N997" s="1" t="s">
        <v>5731</v>
      </c>
      <c r="P997" s="1" t="s">
        <v>5732</v>
      </c>
      <c r="Q997" s="1" t="s">
        <v>25</v>
      </c>
      <c r="R997" s="1" t="s">
        <v>12657</v>
      </c>
      <c r="S997" s="1">
        <v>0</v>
      </c>
      <c r="T997" s="1">
        <v>0</v>
      </c>
      <c r="U997" s="1">
        <v>0</v>
      </c>
      <c r="V997" s="1">
        <v>0</v>
      </c>
      <c r="W997" s="1">
        <v>0</v>
      </c>
      <c r="X997" s="1">
        <v>0</v>
      </c>
    </row>
    <row r="998" spans="1:24">
      <c r="A998" s="1" t="s">
        <v>5733</v>
      </c>
      <c r="B998" s="1" t="s">
        <v>5734</v>
      </c>
      <c r="C998" s="1" t="s">
        <v>5736</v>
      </c>
      <c r="D998" s="1" t="str">
        <f t="shared" si="30"/>
        <v>61122 PESARO E URBINO - PU (PU)</v>
      </c>
      <c r="E998" s="1">
        <v>61122</v>
      </c>
      <c r="F998" s="1" t="s">
        <v>5679</v>
      </c>
      <c r="G998" s="1" t="s">
        <v>12764</v>
      </c>
      <c r="H998" s="1" t="s">
        <v>12656</v>
      </c>
      <c r="I998" s="1">
        <v>1149450411</v>
      </c>
      <c r="J998" s="5" t="str">
        <f t="shared" si="31"/>
        <v>01149450411</v>
      </c>
      <c r="K998" s="1" t="s">
        <v>28</v>
      </c>
      <c r="L998" s="1" t="s">
        <v>45</v>
      </c>
      <c r="M998" s="1" t="s">
        <v>5735</v>
      </c>
      <c r="N998" s="1" t="s">
        <v>5737</v>
      </c>
      <c r="P998" s="1" t="s">
        <v>5738</v>
      </c>
      <c r="Q998" s="1" t="s">
        <v>25</v>
      </c>
      <c r="R998" s="1" t="s">
        <v>12657</v>
      </c>
      <c r="S998" s="1">
        <v>0</v>
      </c>
      <c r="T998" s="1">
        <v>0</v>
      </c>
      <c r="U998" s="1">
        <v>0</v>
      </c>
      <c r="V998" s="1">
        <v>0</v>
      </c>
      <c r="W998" s="1">
        <v>0</v>
      </c>
      <c r="X998" s="1">
        <v>0</v>
      </c>
    </row>
    <row r="999" spans="1:24">
      <c r="A999" s="1" t="s">
        <v>5739</v>
      </c>
      <c r="B999" s="1" t="s">
        <v>5740</v>
      </c>
      <c r="C999" s="1" t="s">
        <v>5742</v>
      </c>
      <c r="D999" s="1" t="str">
        <f t="shared" si="30"/>
        <v>60022 CASTELFIDARDO -AN (AN)</v>
      </c>
      <c r="E999" s="1">
        <v>60022</v>
      </c>
      <c r="F999" s="1" t="s">
        <v>5527</v>
      </c>
      <c r="G999" s="1" t="s">
        <v>12721</v>
      </c>
      <c r="H999" s="1" t="s">
        <v>12656</v>
      </c>
      <c r="I999" s="1">
        <v>141160424</v>
      </c>
      <c r="J999" s="5" t="str">
        <f t="shared" si="31"/>
        <v>0141160424</v>
      </c>
      <c r="K999" s="1" t="s">
        <v>28</v>
      </c>
      <c r="L999" s="1" t="s">
        <v>45</v>
      </c>
      <c r="M999" s="1" t="s">
        <v>5741</v>
      </c>
      <c r="N999" s="1" t="s">
        <v>5743</v>
      </c>
      <c r="P999" s="1" t="s">
        <v>5744</v>
      </c>
      <c r="Q999" s="1" t="s">
        <v>25</v>
      </c>
      <c r="R999" s="1" t="s">
        <v>12657</v>
      </c>
      <c r="S999" s="1">
        <v>0</v>
      </c>
      <c r="T999" s="1">
        <v>0</v>
      </c>
      <c r="U999" s="1">
        <v>0</v>
      </c>
      <c r="V999" s="1">
        <v>0</v>
      </c>
      <c r="W999" s="1">
        <v>0</v>
      </c>
      <c r="X999" s="1">
        <v>0</v>
      </c>
    </row>
    <row r="1000" spans="1:24">
      <c r="A1000" s="1" t="s">
        <v>5745</v>
      </c>
      <c r="B1000" s="1" t="s">
        <v>5746</v>
      </c>
      <c r="C1000" s="1" t="s">
        <v>5748</v>
      </c>
      <c r="D1000" s="1" t="str">
        <f t="shared" si="30"/>
        <v>62015 MONTE SAN GIUSTO (MC)</v>
      </c>
      <c r="E1000" s="1">
        <v>62015</v>
      </c>
      <c r="F1000" s="1" t="s">
        <v>5749</v>
      </c>
      <c r="G1000" s="1" t="s">
        <v>12769</v>
      </c>
      <c r="H1000" s="1" t="s">
        <v>12656</v>
      </c>
      <c r="I1000" s="1">
        <v>1765730435</v>
      </c>
      <c r="J1000" s="5" t="str">
        <f t="shared" si="31"/>
        <v>01765730435</v>
      </c>
      <c r="K1000" s="1" t="s">
        <v>28</v>
      </c>
      <c r="L1000" s="1" t="s">
        <v>45</v>
      </c>
      <c r="M1000" s="1" t="s">
        <v>5747</v>
      </c>
      <c r="N1000" s="1" t="s">
        <v>5750</v>
      </c>
      <c r="P1000" s="1" t="s">
        <v>5751</v>
      </c>
      <c r="Q1000" s="1" t="s">
        <v>25</v>
      </c>
      <c r="R1000" s="1" t="s">
        <v>12657</v>
      </c>
      <c r="S1000" s="1">
        <v>0</v>
      </c>
      <c r="T1000" s="1">
        <v>0</v>
      </c>
      <c r="U1000" s="1">
        <v>0</v>
      </c>
      <c r="V1000" s="1">
        <v>0</v>
      </c>
      <c r="W1000" s="1">
        <v>0</v>
      </c>
      <c r="X1000" s="1">
        <v>0</v>
      </c>
    </row>
    <row r="1001" spans="1:24">
      <c r="A1001" s="1" t="s">
        <v>5752</v>
      </c>
      <c r="B1001" s="1" t="s">
        <v>5753</v>
      </c>
      <c r="C1001" s="1" t="s">
        <v>5755</v>
      </c>
      <c r="D1001" s="1" t="str">
        <f t="shared" si="30"/>
        <v>60044 FABRIANO -AN (AN)</v>
      </c>
      <c r="E1001" s="1">
        <v>60044</v>
      </c>
      <c r="F1001" s="1" t="s">
        <v>5756</v>
      </c>
      <c r="G1001" s="1" t="s">
        <v>12721</v>
      </c>
      <c r="H1001" s="1" t="s">
        <v>12656</v>
      </c>
      <c r="I1001" s="1">
        <v>2354240422</v>
      </c>
      <c r="J1001" s="5" t="str">
        <f t="shared" si="31"/>
        <v>02354240422</v>
      </c>
      <c r="K1001" s="1" t="s">
        <v>28</v>
      </c>
      <c r="L1001" s="1" t="s">
        <v>45</v>
      </c>
      <c r="M1001" s="1" t="s">
        <v>5754</v>
      </c>
      <c r="N1001" s="1" t="s">
        <v>5757</v>
      </c>
      <c r="P1001" s="1" t="s">
        <v>5758</v>
      </c>
      <c r="Q1001" s="1" t="s">
        <v>25</v>
      </c>
      <c r="R1001" s="1" t="s">
        <v>12657</v>
      </c>
      <c r="S1001" s="1">
        <v>0</v>
      </c>
      <c r="T1001" s="1">
        <v>0</v>
      </c>
      <c r="U1001" s="1">
        <v>0</v>
      </c>
      <c r="V1001" s="1">
        <v>0</v>
      </c>
      <c r="W1001" s="1">
        <v>0</v>
      </c>
      <c r="X1001" s="1">
        <v>0</v>
      </c>
    </row>
    <row r="1002" spans="1:24">
      <c r="A1002" s="1" t="s">
        <v>5759</v>
      </c>
      <c r="B1002" s="1" t="s">
        <v>5760</v>
      </c>
      <c r="C1002" s="1" t="s">
        <v>5762</v>
      </c>
      <c r="D1002" s="1" t="str">
        <f t="shared" si="30"/>
        <v>62010 PIEDIRIPA DI MACERATA -MC (MC)</v>
      </c>
      <c r="E1002" s="1">
        <v>62010</v>
      </c>
      <c r="F1002" s="1" t="s">
        <v>5763</v>
      </c>
      <c r="G1002" s="1" t="s">
        <v>12769</v>
      </c>
      <c r="H1002" s="1" t="s">
        <v>12656</v>
      </c>
      <c r="I1002" s="1">
        <v>1542640436</v>
      </c>
      <c r="J1002" s="5" t="str">
        <f t="shared" si="31"/>
        <v>01542640436</v>
      </c>
      <c r="K1002" s="1" t="s">
        <v>28</v>
      </c>
      <c r="L1002" s="1" t="s">
        <v>45</v>
      </c>
      <c r="M1002" s="1" t="s">
        <v>5761</v>
      </c>
      <c r="N1002" s="1" t="s">
        <v>5764</v>
      </c>
      <c r="O1002" s="1" t="s">
        <v>5765</v>
      </c>
      <c r="P1002" s="1" t="s">
        <v>5766</v>
      </c>
      <c r="Q1002" s="1" t="s">
        <v>25</v>
      </c>
      <c r="R1002" s="1" t="s">
        <v>12657</v>
      </c>
      <c r="S1002" s="1">
        <v>0</v>
      </c>
      <c r="T1002" s="3">
        <v>1853.11</v>
      </c>
      <c r="U1002" s="1">
        <v>0</v>
      </c>
      <c r="V1002" s="1">
        <v>0</v>
      </c>
      <c r="W1002" s="1">
        <v>0</v>
      </c>
      <c r="X1002" s="1">
        <v>0</v>
      </c>
    </row>
    <row r="1003" spans="1:24">
      <c r="A1003" s="1" t="s">
        <v>5767</v>
      </c>
      <c r="B1003" s="1" t="s">
        <v>5768</v>
      </c>
      <c r="C1003" s="1" t="s">
        <v>5770</v>
      </c>
      <c r="D1003" s="1" t="str">
        <f t="shared" si="30"/>
        <v>60131 ANCONA (AN)</v>
      </c>
      <c r="E1003" s="1">
        <v>60131</v>
      </c>
      <c r="F1003" s="1" t="s">
        <v>1088</v>
      </c>
      <c r="G1003" s="1" t="s">
        <v>12721</v>
      </c>
      <c r="H1003" s="1" t="s">
        <v>12722</v>
      </c>
      <c r="I1003" s="1">
        <v>1248640425</v>
      </c>
      <c r="J1003" s="5" t="str">
        <f t="shared" si="31"/>
        <v>01248640425</v>
      </c>
      <c r="K1003" s="1" t="s">
        <v>12699</v>
      </c>
      <c r="L1003" s="1" t="s">
        <v>12663</v>
      </c>
      <c r="M1003" s="1" t="s">
        <v>5769</v>
      </c>
      <c r="N1003" s="1" t="s">
        <v>12832</v>
      </c>
      <c r="P1003" s="1" t="s">
        <v>12833</v>
      </c>
      <c r="Q1003" s="1" t="s">
        <v>25</v>
      </c>
      <c r="R1003" s="1" t="s">
        <v>12657</v>
      </c>
      <c r="S1003" s="1">
        <v>0</v>
      </c>
      <c r="T1003" s="3">
        <v>32201.95</v>
      </c>
      <c r="U1003" s="1">
        <v>49.72</v>
      </c>
      <c r="V1003" s="1">
        <v>49.72</v>
      </c>
      <c r="W1003" s="1">
        <v>49.72</v>
      </c>
      <c r="X1003" s="1">
        <v>49.72</v>
      </c>
    </row>
    <row r="1004" spans="1:24">
      <c r="A1004" s="1" t="s">
        <v>5771</v>
      </c>
      <c r="B1004" s="1" t="s">
        <v>5772</v>
      </c>
      <c r="C1004" s="1" t="s">
        <v>5774</v>
      </c>
      <c r="D1004" s="1" t="str">
        <f t="shared" si="30"/>
        <v>47 MARINO - RM (RM)</v>
      </c>
      <c r="E1004" s="1">
        <v>47</v>
      </c>
      <c r="F1004" s="1" t="s">
        <v>5775</v>
      </c>
      <c r="G1004" s="1" t="s">
        <v>12712</v>
      </c>
      <c r="H1004" s="1" t="s">
        <v>12778</v>
      </c>
      <c r="I1004" s="1">
        <v>6582021009</v>
      </c>
      <c r="J1004" s="5" t="str">
        <f t="shared" si="31"/>
        <v>06582021009</v>
      </c>
      <c r="K1004" s="1" t="s">
        <v>12699</v>
      </c>
      <c r="L1004" s="1" t="s">
        <v>12677</v>
      </c>
      <c r="M1004" s="1" t="s">
        <v>5773</v>
      </c>
      <c r="N1004" s="1" t="s">
        <v>5776</v>
      </c>
      <c r="P1004" s="1" t="s">
        <v>5777</v>
      </c>
      <c r="Q1004" s="1" t="s">
        <v>25</v>
      </c>
      <c r="R1004" s="1" t="s">
        <v>12657</v>
      </c>
      <c r="S1004" s="1">
        <v>0</v>
      </c>
      <c r="T1004" s="3">
        <v>27757.16</v>
      </c>
      <c r="U1004" s="3">
        <v>3413.46</v>
      </c>
      <c r="V1004" s="3">
        <v>3413.46</v>
      </c>
      <c r="W1004" s="3">
        <v>3413.46</v>
      </c>
      <c r="X1004" s="3">
        <v>3413.46</v>
      </c>
    </row>
    <row r="1005" spans="1:24">
      <c r="A1005" s="1" t="s">
        <v>5778</v>
      </c>
      <c r="B1005" s="1" t="s">
        <v>5779</v>
      </c>
      <c r="C1005" s="1" t="s">
        <v>5781</v>
      </c>
      <c r="D1005" s="1" t="str">
        <f t="shared" si="30"/>
        <v>10 ROMA -RM (RM)</v>
      </c>
      <c r="E1005" s="1">
        <v>10</v>
      </c>
      <c r="F1005" s="1" t="s">
        <v>5782</v>
      </c>
      <c r="G1005" s="1" t="s">
        <v>12712</v>
      </c>
      <c r="H1005" s="1" t="s">
        <v>12778</v>
      </c>
      <c r="I1005" s="1">
        <v>726981004</v>
      </c>
      <c r="J1005" s="5" t="str">
        <f t="shared" si="31"/>
        <v>0726981004</v>
      </c>
      <c r="K1005" s="1" t="s">
        <v>28</v>
      </c>
      <c r="L1005" s="1" t="s">
        <v>45</v>
      </c>
      <c r="M1005" s="1" t="s">
        <v>5780</v>
      </c>
      <c r="N1005" s="1" t="s">
        <v>5783</v>
      </c>
      <c r="P1005" s="1" t="s">
        <v>5784</v>
      </c>
      <c r="Q1005" s="1" t="s">
        <v>25</v>
      </c>
      <c r="R1005" s="1" t="s">
        <v>12657</v>
      </c>
      <c r="S1005" s="1">
        <v>0</v>
      </c>
      <c r="T1005" s="1">
        <v>0</v>
      </c>
      <c r="U1005" s="1">
        <v>0</v>
      </c>
      <c r="V1005" s="1">
        <v>0</v>
      </c>
      <c r="W1005" s="1">
        <v>0</v>
      </c>
      <c r="X1005" s="1">
        <v>0</v>
      </c>
    </row>
    <row r="1006" spans="1:24">
      <c r="A1006" s="1" t="s">
        <v>5785</v>
      </c>
      <c r="B1006" s="1" t="s">
        <v>5786</v>
      </c>
      <c r="C1006" s="1" t="s">
        <v>5788</v>
      </c>
      <c r="D1006" s="1" t="str">
        <f t="shared" si="30"/>
        <v>27029 VIGEVANO (PV)</v>
      </c>
      <c r="E1006" s="1">
        <v>27029</v>
      </c>
      <c r="F1006" s="1" t="s">
        <v>524</v>
      </c>
      <c r="G1006" s="1" t="s">
        <v>12681</v>
      </c>
      <c r="H1006" s="1" t="s">
        <v>12659</v>
      </c>
      <c r="I1006" s="1">
        <v>2503190189</v>
      </c>
      <c r="J1006" s="5" t="str">
        <f t="shared" si="31"/>
        <v>02503190189</v>
      </c>
      <c r="K1006" s="1" t="s">
        <v>28</v>
      </c>
      <c r="L1006" s="1" t="s">
        <v>45</v>
      </c>
      <c r="M1006" s="1" t="s">
        <v>5787</v>
      </c>
      <c r="N1006" s="1" t="s">
        <v>5789</v>
      </c>
      <c r="P1006" s="1" t="s">
        <v>5790</v>
      </c>
      <c r="Q1006" s="1" t="s">
        <v>25</v>
      </c>
      <c r="R1006" s="1" t="s">
        <v>12657</v>
      </c>
      <c r="S1006" s="1">
        <v>0</v>
      </c>
      <c r="T1006" s="1">
        <v>48.1</v>
      </c>
      <c r="U1006" s="1">
        <v>0</v>
      </c>
      <c r="V1006" s="1">
        <v>0</v>
      </c>
      <c r="W1006" s="1">
        <v>0</v>
      </c>
      <c r="X1006" s="1">
        <v>0</v>
      </c>
    </row>
    <row r="1007" spans="1:24">
      <c r="A1007" s="1" t="s">
        <v>5791</v>
      </c>
      <c r="B1007" s="1" t="s">
        <v>5792</v>
      </c>
      <c r="C1007" s="1" t="s">
        <v>5794</v>
      </c>
      <c r="D1007" s="1" t="str">
        <f t="shared" si="30"/>
        <v>63100 ASCOLI PICENO (AP)</v>
      </c>
      <c r="E1007" s="1">
        <v>63100</v>
      </c>
      <c r="F1007" s="1" t="s">
        <v>5795</v>
      </c>
      <c r="G1007" s="1" t="s">
        <v>12831</v>
      </c>
      <c r="H1007" s="1" t="s">
        <v>12656</v>
      </c>
      <c r="I1007" s="1">
        <v>1472150448</v>
      </c>
      <c r="J1007" s="5" t="str">
        <f t="shared" si="31"/>
        <v>01472150448</v>
      </c>
      <c r="K1007" s="1" t="s">
        <v>28</v>
      </c>
      <c r="L1007" s="1" t="s">
        <v>29</v>
      </c>
      <c r="M1007" s="1" t="s">
        <v>5793</v>
      </c>
      <c r="N1007" s="1" t="s">
        <v>5796</v>
      </c>
      <c r="O1007" s="1" t="s">
        <v>5797</v>
      </c>
      <c r="P1007" s="1" t="s">
        <v>5798</v>
      </c>
      <c r="Q1007" s="1" t="s">
        <v>25</v>
      </c>
      <c r="R1007" s="1" t="s">
        <v>12657</v>
      </c>
      <c r="S1007" s="1">
        <v>0</v>
      </c>
      <c r="T1007" s="3">
        <v>3120.03</v>
      </c>
      <c r="U1007" s="1">
        <v>0</v>
      </c>
      <c r="V1007" s="1">
        <v>0</v>
      </c>
      <c r="W1007" s="1">
        <v>0</v>
      </c>
      <c r="X1007" s="1">
        <v>0</v>
      </c>
    </row>
    <row r="1008" spans="1:24">
      <c r="A1008" s="1" t="s">
        <v>5799</v>
      </c>
      <c r="B1008" s="1" t="s">
        <v>5800</v>
      </c>
      <c r="C1008" s="1" t="s">
        <v>5802</v>
      </c>
      <c r="D1008" s="1" t="str">
        <f t="shared" si="30"/>
        <v>55036 PIEVE FOSCIANA - LU (LU)</v>
      </c>
      <c r="E1008" s="1">
        <v>55036</v>
      </c>
      <c r="F1008" s="1" t="s">
        <v>5803</v>
      </c>
      <c r="G1008" s="1" t="s">
        <v>12785</v>
      </c>
      <c r="H1008" s="1" t="s">
        <v>12714</v>
      </c>
      <c r="I1008" s="1">
        <v>2280100468</v>
      </c>
      <c r="J1008" s="5" t="str">
        <f t="shared" si="31"/>
        <v>02280100468</v>
      </c>
      <c r="K1008" s="1" t="s">
        <v>12699</v>
      </c>
      <c r="L1008" s="1" t="s">
        <v>12677</v>
      </c>
      <c r="M1008" s="1" t="s">
        <v>5801</v>
      </c>
      <c r="N1008" s="1" t="s">
        <v>5804</v>
      </c>
      <c r="P1008" s="1" t="s">
        <v>5805</v>
      </c>
      <c r="Q1008" s="1" t="s">
        <v>25</v>
      </c>
      <c r="R1008" s="1" t="s">
        <v>12657</v>
      </c>
      <c r="S1008" s="1">
        <v>0</v>
      </c>
      <c r="T1008" s="3">
        <v>40846.86</v>
      </c>
      <c r="U1008" s="1">
        <v>0</v>
      </c>
      <c r="V1008" s="1">
        <v>0</v>
      </c>
      <c r="W1008" s="1">
        <v>0</v>
      </c>
      <c r="X1008" s="1">
        <v>0</v>
      </c>
    </row>
    <row r="1009" spans="1:24">
      <c r="A1009" s="1" t="s">
        <v>5806</v>
      </c>
      <c r="B1009" s="1" t="s">
        <v>5807</v>
      </c>
      <c r="C1009" s="1" t="s">
        <v>5809</v>
      </c>
      <c r="D1009" s="1" t="str">
        <f t="shared" si="30"/>
        <v>63033 CENTOBUCHI DI MONTEPRANDONE-AP (AP)</v>
      </c>
      <c r="E1009" s="1">
        <v>63033</v>
      </c>
      <c r="F1009" s="1" t="s">
        <v>5810</v>
      </c>
      <c r="G1009" s="1" t="s">
        <v>12831</v>
      </c>
      <c r="H1009" s="1" t="s">
        <v>12656</v>
      </c>
      <c r="I1009" s="1">
        <v>1214210443</v>
      </c>
      <c r="J1009" s="5" t="str">
        <f t="shared" si="31"/>
        <v>01214210443</v>
      </c>
      <c r="K1009" s="1" t="s">
        <v>28</v>
      </c>
      <c r="L1009" s="1" t="s">
        <v>45</v>
      </c>
      <c r="M1009" s="1" t="s">
        <v>5808</v>
      </c>
      <c r="N1009" s="1" t="s">
        <v>5811</v>
      </c>
      <c r="O1009" s="1" t="s">
        <v>5812</v>
      </c>
      <c r="P1009" s="1" t="s">
        <v>5813</v>
      </c>
      <c r="Q1009" s="1" t="s">
        <v>25</v>
      </c>
      <c r="R1009" s="1" t="s">
        <v>12657</v>
      </c>
      <c r="S1009" s="1">
        <v>0</v>
      </c>
      <c r="T1009" s="1">
        <v>0</v>
      </c>
      <c r="U1009" s="1">
        <v>0</v>
      </c>
      <c r="V1009" s="1">
        <v>0</v>
      </c>
      <c r="W1009" s="1">
        <v>0</v>
      </c>
      <c r="X1009" s="1">
        <v>0</v>
      </c>
    </row>
    <row r="1010" spans="1:24">
      <c r="A1010" s="1" t="s">
        <v>5814</v>
      </c>
      <c r="B1010" s="1" t="s">
        <v>5815</v>
      </c>
      <c r="C1010" s="1" t="s">
        <v>5817</v>
      </c>
      <c r="D1010" s="1" t="str">
        <f t="shared" si="30"/>
        <v>171 ROMA (RM)</v>
      </c>
      <c r="E1010" s="1">
        <v>171</v>
      </c>
      <c r="F1010" s="1" t="s">
        <v>912</v>
      </c>
      <c r="G1010" s="1" t="s">
        <v>12712</v>
      </c>
      <c r="H1010" s="1" t="s">
        <v>12778</v>
      </c>
      <c r="I1010" s="1">
        <v>10639381002</v>
      </c>
      <c r="J1010" s="5" t="str">
        <f t="shared" si="31"/>
        <v>010639381002</v>
      </c>
      <c r="K1010" s="1" t="s">
        <v>28</v>
      </c>
      <c r="L1010" s="1" t="s">
        <v>45</v>
      </c>
      <c r="M1010" s="1" t="s">
        <v>5816</v>
      </c>
      <c r="N1010" s="1" t="s">
        <v>5818</v>
      </c>
      <c r="P1010" s="1" t="s">
        <v>5819</v>
      </c>
      <c r="Q1010" s="1" t="s">
        <v>25</v>
      </c>
      <c r="R1010" s="1" t="s">
        <v>12657</v>
      </c>
      <c r="S1010" s="1">
        <v>0</v>
      </c>
      <c r="T1010" s="1">
        <v>0</v>
      </c>
      <c r="U1010" s="1">
        <v>0</v>
      </c>
      <c r="V1010" s="1">
        <v>0</v>
      </c>
      <c r="W1010" s="1">
        <v>0</v>
      </c>
      <c r="X1010" s="1">
        <v>0</v>
      </c>
    </row>
    <row r="1011" spans="1:24">
      <c r="A1011" s="1" t="s">
        <v>5820</v>
      </c>
      <c r="B1011" s="1" t="s">
        <v>5821</v>
      </c>
      <c r="C1011" s="1" t="s">
        <v>5823</v>
      </c>
      <c r="D1011" s="1" t="str">
        <f t="shared" si="30"/>
        <v>171 ROMA (RM)</v>
      </c>
      <c r="E1011" s="1">
        <v>171</v>
      </c>
      <c r="F1011" s="1" t="s">
        <v>912</v>
      </c>
      <c r="G1011" s="1" t="s">
        <v>12712</v>
      </c>
      <c r="H1011" s="1" t="s">
        <v>12778</v>
      </c>
      <c r="I1011" s="1">
        <v>7301500588</v>
      </c>
      <c r="J1011" s="5" t="str">
        <f t="shared" si="31"/>
        <v>07301500588</v>
      </c>
      <c r="K1011" s="1" t="s">
        <v>12699</v>
      </c>
      <c r="L1011" s="1" t="s">
        <v>12677</v>
      </c>
      <c r="M1011" s="1" t="s">
        <v>5822</v>
      </c>
      <c r="N1011" s="1" t="s">
        <v>5824</v>
      </c>
      <c r="P1011" s="1" t="s">
        <v>5825</v>
      </c>
      <c r="Q1011" s="1" t="s">
        <v>25</v>
      </c>
      <c r="R1011" s="1" t="s">
        <v>12657</v>
      </c>
      <c r="S1011" s="1">
        <v>0</v>
      </c>
      <c r="T1011" s="3">
        <v>30752.09</v>
      </c>
      <c r="U1011" s="3">
        <v>3535.42</v>
      </c>
      <c r="V1011" s="3">
        <v>3535.42</v>
      </c>
      <c r="W1011" s="3">
        <v>3535.42</v>
      </c>
      <c r="X1011" s="3">
        <v>3535.42</v>
      </c>
    </row>
    <row r="1012" spans="1:24">
      <c r="A1012" s="1" t="s">
        <v>5826</v>
      </c>
      <c r="B1012" s="1" t="s">
        <v>5827</v>
      </c>
      <c r="C1012" s="1" t="s">
        <v>5829</v>
      </c>
      <c r="D1012" s="1" t="str">
        <f t="shared" si="30"/>
        <v>33 CAVE - RM (RM)</v>
      </c>
      <c r="E1012" s="1">
        <v>33</v>
      </c>
      <c r="F1012" s="1" t="s">
        <v>5604</v>
      </c>
      <c r="G1012" s="1" t="s">
        <v>12712</v>
      </c>
      <c r="H1012" s="1" t="s">
        <v>12778</v>
      </c>
      <c r="I1012" s="1">
        <v>11993001004</v>
      </c>
      <c r="J1012" s="5" t="str">
        <f t="shared" si="31"/>
        <v>011993001004</v>
      </c>
      <c r="K1012" s="1" t="s">
        <v>12699</v>
      </c>
      <c r="L1012" s="1" t="s">
        <v>12663</v>
      </c>
      <c r="M1012" s="1" t="s">
        <v>5828</v>
      </c>
      <c r="N1012" s="1" t="s">
        <v>5830</v>
      </c>
      <c r="P1012" s="1" t="s">
        <v>5831</v>
      </c>
      <c r="Q1012" s="1" t="s">
        <v>25</v>
      </c>
      <c r="R1012" s="1" t="s">
        <v>12657</v>
      </c>
      <c r="S1012" s="1">
        <v>0</v>
      </c>
      <c r="T1012" s="3">
        <v>55454.79</v>
      </c>
      <c r="U1012" s="1">
        <v>46.19</v>
      </c>
      <c r="V1012" s="1">
        <v>46.19</v>
      </c>
      <c r="W1012" s="1">
        <v>46.19</v>
      </c>
      <c r="X1012" s="1">
        <v>46.19</v>
      </c>
    </row>
    <row r="1013" spans="1:24">
      <c r="A1013" s="1" t="s">
        <v>5832</v>
      </c>
      <c r="B1013" s="1" t="s">
        <v>5833</v>
      </c>
      <c r="C1013" s="1" t="s">
        <v>5835</v>
      </c>
      <c r="D1013" s="1" t="str">
        <f t="shared" si="30"/>
        <v>40 MARINO LOC.FRATTOCCHIE -RM (RM)</v>
      </c>
      <c r="E1013" s="1">
        <v>40</v>
      </c>
      <c r="F1013" s="1" t="s">
        <v>5836</v>
      </c>
      <c r="G1013" s="1" t="s">
        <v>12712</v>
      </c>
      <c r="H1013" s="1" t="s">
        <v>12778</v>
      </c>
      <c r="I1013" s="1">
        <v>6283971007</v>
      </c>
      <c r="J1013" s="5" t="str">
        <f t="shared" si="31"/>
        <v>06283971007</v>
      </c>
      <c r="K1013" s="1" t="s">
        <v>28</v>
      </c>
      <c r="L1013" s="1" t="s">
        <v>45</v>
      </c>
      <c r="M1013" s="1" t="s">
        <v>5834</v>
      </c>
      <c r="N1013" s="1" t="s">
        <v>5837</v>
      </c>
      <c r="O1013" s="1" t="s">
        <v>5838</v>
      </c>
      <c r="P1013" s="1" t="s">
        <v>5839</v>
      </c>
      <c r="Q1013" s="1" t="s">
        <v>25</v>
      </c>
      <c r="R1013" s="1" t="s">
        <v>12657</v>
      </c>
      <c r="S1013" s="1">
        <v>0</v>
      </c>
      <c r="T1013" s="3">
        <v>14967.24</v>
      </c>
      <c r="U1013" s="1">
        <v>0</v>
      </c>
      <c r="V1013" s="1">
        <v>0</v>
      </c>
      <c r="W1013" s="1">
        <v>0</v>
      </c>
      <c r="X1013" s="1">
        <v>0</v>
      </c>
    </row>
    <row r="1014" spans="1:24">
      <c r="A1014" s="1" t="s">
        <v>5840</v>
      </c>
      <c r="B1014" s="1" t="s">
        <v>5841</v>
      </c>
      <c r="C1014" s="1" t="s">
        <v>5843</v>
      </c>
      <c r="D1014" s="1" t="str">
        <f t="shared" si="30"/>
        <v>30 SAN VITO ROMANO - RM (RM)</v>
      </c>
      <c r="E1014" s="1">
        <v>30</v>
      </c>
      <c r="F1014" s="1" t="s">
        <v>5844</v>
      </c>
      <c r="G1014" s="1" t="s">
        <v>12712</v>
      </c>
      <c r="H1014" s="1" t="s">
        <v>12778</v>
      </c>
      <c r="I1014" s="1">
        <v>5343621008</v>
      </c>
      <c r="J1014" s="5" t="str">
        <f t="shared" si="31"/>
        <v>05343621008</v>
      </c>
      <c r="K1014" s="1" t="s">
        <v>28</v>
      </c>
      <c r="L1014" s="1" t="s">
        <v>45</v>
      </c>
      <c r="M1014" s="1" t="s">
        <v>5842</v>
      </c>
      <c r="N1014" s="1" t="s">
        <v>5845</v>
      </c>
      <c r="O1014" s="1" t="s">
        <v>5846</v>
      </c>
      <c r="P1014" s="1" t="s">
        <v>5847</v>
      </c>
      <c r="Q1014" s="1" t="s">
        <v>25</v>
      </c>
      <c r="R1014" s="1" t="s">
        <v>12657</v>
      </c>
      <c r="S1014" s="1">
        <v>0</v>
      </c>
      <c r="T1014" s="1">
        <v>415.37</v>
      </c>
      <c r="U1014" s="1">
        <v>0</v>
      </c>
      <c r="V1014" s="1">
        <v>0</v>
      </c>
      <c r="W1014" s="1">
        <v>0</v>
      </c>
      <c r="X1014" s="1">
        <v>0</v>
      </c>
    </row>
    <row r="1015" spans="1:24">
      <c r="A1015" s="1" t="s">
        <v>5848</v>
      </c>
      <c r="B1015" s="1" t="s">
        <v>5849</v>
      </c>
      <c r="C1015" s="1" t="s">
        <v>5851</v>
      </c>
      <c r="D1015" s="1" t="str">
        <f t="shared" si="30"/>
        <v>132 ROMA (RM)</v>
      </c>
      <c r="E1015" s="1">
        <v>132</v>
      </c>
      <c r="F1015" s="1" t="s">
        <v>912</v>
      </c>
      <c r="G1015" s="1" t="s">
        <v>12712</v>
      </c>
      <c r="H1015" s="1" t="s">
        <v>12778</v>
      </c>
      <c r="I1015" s="1">
        <v>988141008</v>
      </c>
      <c r="J1015" s="5" t="str">
        <f t="shared" si="31"/>
        <v>0988141008</v>
      </c>
      <c r="K1015" s="1" t="s">
        <v>28</v>
      </c>
      <c r="L1015" s="1" t="s">
        <v>29</v>
      </c>
      <c r="M1015" s="1" t="s">
        <v>5850</v>
      </c>
      <c r="N1015" s="1" t="s">
        <v>5852</v>
      </c>
      <c r="P1015" s="1" t="s">
        <v>5853</v>
      </c>
      <c r="Q1015" s="1" t="s">
        <v>25</v>
      </c>
      <c r="R1015" s="1" t="s">
        <v>12657</v>
      </c>
      <c r="S1015" s="1">
        <v>0</v>
      </c>
      <c r="T1015" s="3">
        <v>4511.54</v>
      </c>
      <c r="U1015" s="1">
        <v>0</v>
      </c>
      <c r="V1015" s="1">
        <v>0</v>
      </c>
      <c r="W1015" s="1">
        <v>0</v>
      </c>
      <c r="X1015" s="1">
        <v>0</v>
      </c>
    </row>
    <row r="1016" spans="1:24">
      <c r="A1016" s="1" t="s">
        <v>5854</v>
      </c>
      <c r="B1016" s="1" t="s">
        <v>5855</v>
      </c>
      <c r="C1016" s="1" t="s">
        <v>5857</v>
      </c>
      <c r="D1016" s="1" t="str">
        <f t="shared" si="30"/>
        <v>95100 CATANIA (CT)</v>
      </c>
      <c r="E1016" s="1">
        <v>95100</v>
      </c>
      <c r="F1016" s="1" t="s">
        <v>1019</v>
      </c>
      <c r="G1016" s="1" t="s">
        <v>12718</v>
      </c>
      <c r="H1016" s="1" t="s">
        <v>12719</v>
      </c>
      <c r="I1016" s="1">
        <v>4317550871</v>
      </c>
      <c r="J1016" s="5" t="str">
        <f t="shared" si="31"/>
        <v>04317550871</v>
      </c>
      <c r="K1016" s="1" t="s">
        <v>28</v>
      </c>
      <c r="L1016" s="1" t="s">
        <v>45</v>
      </c>
      <c r="M1016" s="1" t="s">
        <v>5856</v>
      </c>
      <c r="N1016" s="1" t="s">
        <v>5858</v>
      </c>
      <c r="P1016" s="1" t="s">
        <v>5859</v>
      </c>
      <c r="Q1016" s="1" t="s">
        <v>25</v>
      </c>
      <c r="R1016" s="1" t="s">
        <v>12657</v>
      </c>
      <c r="S1016" s="1">
        <v>0</v>
      </c>
      <c r="T1016" s="1">
        <v>68.16</v>
      </c>
      <c r="U1016" s="1">
        <v>0</v>
      </c>
      <c r="V1016" s="1">
        <v>0</v>
      </c>
      <c r="W1016" s="1">
        <v>0</v>
      </c>
      <c r="X1016" s="1">
        <v>0</v>
      </c>
    </row>
    <row r="1017" spans="1:24">
      <c r="A1017" s="1" t="s">
        <v>5860</v>
      </c>
      <c r="B1017" s="1" t="s">
        <v>5861</v>
      </c>
      <c r="C1017" s="1" t="s">
        <v>5863</v>
      </c>
      <c r="D1017" s="1" t="str">
        <f t="shared" si="30"/>
        <v>20019 SETTIMO MILANESE (MI)</v>
      </c>
      <c r="E1017" s="1">
        <v>20019</v>
      </c>
      <c r="F1017" s="1" t="s">
        <v>2811</v>
      </c>
      <c r="G1017" s="1" t="s">
        <v>12655</v>
      </c>
      <c r="H1017" s="1" t="s">
        <v>12664</v>
      </c>
      <c r="I1017" s="1">
        <v>7212330968</v>
      </c>
      <c r="J1017" s="5" t="str">
        <f t="shared" si="31"/>
        <v>07212330968</v>
      </c>
      <c r="K1017" s="1" t="s">
        <v>28</v>
      </c>
      <c r="L1017" s="1" t="s">
        <v>12677</v>
      </c>
      <c r="M1017" s="1" t="s">
        <v>5862</v>
      </c>
      <c r="N1017" s="1" t="s">
        <v>5864</v>
      </c>
      <c r="P1017" s="1" t="s">
        <v>5865</v>
      </c>
      <c r="Q1017" s="1" t="s">
        <v>25</v>
      </c>
      <c r="R1017" s="1" t="s">
        <v>12657</v>
      </c>
      <c r="S1017" s="1">
        <v>0</v>
      </c>
      <c r="T1017" s="3">
        <v>3171.32</v>
      </c>
      <c r="U1017" s="1">
        <v>0</v>
      </c>
      <c r="V1017" s="1">
        <v>0</v>
      </c>
      <c r="W1017" s="1">
        <v>0</v>
      </c>
      <c r="X1017" s="1">
        <v>0</v>
      </c>
    </row>
    <row r="1018" spans="1:24">
      <c r="A1018" s="1" t="s">
        <v>5866</v>
      </c>
      <c r="B1018" s="1" t="s">
        <v>5867</v>
      </c>
      <c r="C1018" s="1" t="s">
        <v>5869</v>
      </c>
      <c r="D1018" s="1" t="str">
        <f t="shared" si="30"/>
        <v>45100 ROVIGO (RO)</v>
      </c>
      <c r="E1018" s="1">
        <v>45100</v>
      </c>
      <c r="F1018" s="1" t="s">
        <v>1573</v>
      </c>
      <c r="G1018" s="1" t="s">
        <v>12738</v>
      </c>
      <c r="H1018" s="1" t="s">
        <v>12671</v>
      </c>
      <c r="I1018" s="1">
        <v>992750299</v>
      </c>
      <c r="J1018" s="5" t="str">
        <f t="shared" si="31"/>
        <v>0992750299</v>
      </c>
      <c r="K1018" s="1" t="s">
        <v>28</v>
      </c>
      <c r="L1018" s="1" t="s">
        <v>45</v>
      </c>
      <c r="M1018" s="1" t="s">
        <v>5868</v>
      </c>
      <c r="N1018" s="1" t="s">
        <v>5870</v>
      </c>
      <c r="P1018" s="1" t="s">
        <v>5871</v>
      </c>
      <c r="Q1018" s="1" t="s">
        <v>25</v>
      </c>
      <c r="R1018" s="1" t="s">
        <v>12657</v>
      </c>
      <c r="S1018" s="1">
        <v>0</v>
      </c>
      <c r="T1018" s="1">
        <v>0</v>
      </c>
      <c r="U1018" s="1">
        <v>0</v>
      </c>
      <c r="V1018" s="1">
        <v>0</v>
      </c>
      <c r="W1018" s="1">
        <v>0</v>
      </c>
      <c r="X1018" s="1">
        <v>0</v>
      </c>
    </row>
    <row r="1019" spans="1:24">
      <c r="A1019" s="1" t="s">
        <v>5872</v>
      </c>
      <c r="B1019" s="1" t="s">
        <v>5873</v>
      </c>
      <c r="C1019" s="1" t="s">
        <v>5875</v>
      </c>
      <c r="D1019" s="1" t="str">
        <f t="shared" si="30"/>
        <v>61030 MONTEFELCINO - PU (PU)</v>
      </c>
      <c r="E1019" s="1">
        <v>61030</v>
      </c>
      <c r="F1019" s="1" t="s">
        <v>5876</v>
      </c>
      <c r="G1019" s="1" t="s">
        <v>12764</v>
      </c>
      <c r="H1019" s="1" t="s">
        <v>12656</v>
      </c>
      <c r="I1019" s="1">
        <v>2209820410</v>
      </c>
      <c r="J1019" s="5" t="str">
        <f t="shared" si="31"/>
        <v>02209820410</v>
      </c>
      <c r="K1019" s="1" t="s">
        <v>28</v>
      </c>
      <c r="L1019" s="1" t="s">
        <v>45</v>
      </c>
      <c r="M1019" s="1" t="s">
        <v>5874</v>
      </c>
      <c r="N1019" s="1" t="s">
        <v>5877</v>
      </c>
      <c r="O1019" s="1" t="s">
        <v>5878</v>
      </c>
      <c r="P1019" s="1" t="s">
        <v>5879</v>
      </c>
      <c r="Q1019" s="1" t="s">
        <v>25</v>
      </c>
      <c r="R1019" s="1" t="s">
        <v>12657</v>
      </c>
      <c r="S1019" s="1">
        <v>0</v>
      </c>
      <c r="T1019" s="1">
        <v>782.64</v>
      </c>
      <c r="U1019" s="1">
        <v>0</v>
      </c>
      <c r="V1019" s="1">
        <v>0</v>
      </c>
      <c r="W1019" s="1">
        <v>0</v>
      </c>
      <c r="X1019" s="1">
        <v>0</v>
      </c>
    </row>
    <row r="1020" spans="1:24">
      <c r="A1020" s="1" t="s">
        <v>5880</v>
      </c>
      <c r="B1020" s="1" t="s">
        <v>5881</v>
      </c>
      <c r="C1020" s="1" t="s">
        <v>5883</v>
      </c>
      <c r="D1020" s="1" t="str">
        <f t="shared" si="30"/>
        <v>39042 BRESSANONE (BZ)</v>
      </c>
      <c r="E1020" s="1">
        <v>39042</v>
      </c>
      <c r="F1020" s="1" t="s">
        <v>5884</v>
      </c>
      <c r="G1020" s="1" t="s">
        <v>12766</v>
      </c>
      <c r="H1020" s="1" t="s">
        <v>12671</v>
      </c>
      <c r="I1020" s="1">
        <v>2738820212</v>
      </c>
      <c r="J1020" s="5" t="str">
        <f t="shared" si="31"/>
        <v>02738820212</v>
      </c>
      <c r="K1020" s="1" t="s">
        <v>28</v>
      </c>
      <c r="L1020" s="1" t="s">
        <v>45</v>
      </c>
      <c r="M1020" s="1" t="s">
        <v>5882</v>
      </c>
      <c r="N1020" s="1" t="s">
        <v>5885</v>
      </c>
      <c r="P1020" s="1" t="s">
        <v>5886</v>
      </c>
      <c r="Q1020" s="1" t="s">
        <v>25</v>
      </c>
      <c r="R1020" s="1" t="s">
        <v>12657</v>
      </c>
      <c r="S1020" s="1">
        <v>0</v>
      </c>
      <c r="T1020" s="3">
        <v>5483.81</v>
      </c>
      <c r="U1020" s="1">
        <v>0</v>
      </c>
      <c r="V1020" s="1">
        <v>0</v>
      </c>
      <c r="W1020" s="1">
        <v>0</v>
      </c>
      <c r="X1020" s="1">
        <v>0</v>
      </c>
    </row>
    <row r="1021" spans="1:24">
      <c r="A1021" s="1" t="s">
        <v>5887</v>
      </c>
      <c r="B1021" s="1" t="s">
        <v>5888</v>
      </c>
      <c r="C1021" s="1" t="s">
        <v>5890</v>
      </c>
      <c r="D1021" s="1" t="str">
        <f t="shared" si="30"/>
        <v>48047 PORTO MANTOVANO (MN)</v>
      </c>
      <c r="E1021" s="1">
        <v>48047</v>
      </c>
      <c r="F1021" s="1" t="s">
        <v>5891</v>
      </c>
      <c r="G1021" s="1" t="s">
        <v>12772</v>
      </c>
      <c r="H1021" s="1" t="s">
        <v>12666</v>
      </c>
      <c r="I1021" s="1">
        <v>1683760209</v>
      </c>
      <c r="J1021" s="5" t="str">
        <f t="shared" si="31"/>
        <v>01683760209</v>
      </c>
      <c r="K1021" s="1" t="s">
        <v>12660</v>
      </c>
      <c r="L1021" s="1" t="s">
        <v>12677</v>
      </c>
      <c r="M1021" s="1" t="s">
        <v>5889</v>
      </c>
      <c r="N1021" s="1" t="s">
        <v>12834</v>
      </c>
      <c r="P1021" s="1" t="s">
        <v>5892</v>
      </c>
      <c r="Q1021" s="1" t="s">
        <v>25</v>
      </c>
      <c r="R1021" s="1" t="s">
        <v>12657</v>
      </c>
      <c r="S1021" s="1">
        <v>0</v>
      </c>
      <c r="T1021" s="3">
        <v>1562.12</v>
      </c>
      <c r="U1021" s="1">
        <v>0</v>
      </c>
      <c r="V1021" s="1">
        <v>0</v>
      </c>
      <c r="W1021" s="1">
        <v>0</v>
      </c>
      <c r="X1021" s="1">
        <v>0</v>
      </c>
    </row>
    <row r="1022" spans="1:24">
      <c r="A1022" s="1" t="s">
        <v>5893</v>
      </c>
      <c r="B1022" s="1" t="s">
        <v>5894</v>
      </c>
      <c r="C1022" s="1" t="s">
        <v>5896</v>
      </c>
      <c r="D1022" s="1" t="str">
        <f t="shared" si="30"/>
        <v>183 ROMA (RM)</v>
      </c>
      <c r="E1022" s="1">
        <v>183</v>
      </c>
      <c r="F1022" s="1" t="s">
        <v>912</v>
      </c>
      <c r="G1022" s="1" t="s">
        <v>12712</v>
      </c>
      <c r="H1022" s="1" t="s">
        <v>12778</v>
      </c>
      <c r="I1022" s="1">
        <v>3589791007</v>
      </c>
      <c r="J1022" s="5" t="str">
        <f t="shared" si="31"/>
        <v>03589791007</v>
      </c>
      <c r="K1022" s="1" t="s">
        <v>28</v>
      </c>
      <c r="L1022" s="1" t="s">
        <v>29</v>
      </c>
      <c r="M1022" s="1" t="s">
        <v>5895</v>
      </c>
      <c r="N1022" s="1" t="s">
        <v>5897</v>
      </c>
      <c r="P1022" s="1" t="s">
        <v>5898</v>
      </c>
      <c r="Q1022" s="1" t="s">
        <v>25</v>
      </c>
      <c r="R1022" s="1" t="s">
        <v>12657</v>
      </c>
      <c r="S1022" s="1">
        <v>0</v>
      </c>
      <c r="T1022" s="1">
        <v>0</v>
      </c>
      <c r="U1022" s="1">
        <v>0</v>
      </c>
      <c r="V1022" s="1">
        <v>0</v>
      </c>
      <c r="W1022" s="1">
        <v>0</v>
      </c>
      <c r="X1022" s="1">
        <v>0</v>
      </c>
    </row>
    <row r="1023" spans="1:24">
      <c r="A1023" s="1" t="s">
        <v>5899</v>
      </c>
      <c r="B1023" s="1" t="s">
        <v>5900</v>
      </c>
      <c r="C1023" s="1" t="s">
        <v>2069</v>
      </c>
      <c r="D1023" s="1" t="str">
        <f t="shared" si="30"/>
        <v>34 COLLEFERRO - RM (RM)</v>
      </c>
      <c r="E1023" s="1">
        <v>34</v>
      </c>
      <c r="F1023" s="1" t="s">
        <v>5902</v>
      </c>
      <c r="G1023" s="1" t="s">
        <v>12712</v>
      </c>
      <c r="H1023" s="1" t="s">
        <v>12778</v>
      </c>
      <c r="I1023" s="1">
        <v>11433311005</v>
      </c>
      <c r="J1023" s="5" t="str">
        <f t="shared" si="31"/>
        <v>011433311005</v>
      </c>
      <c r="K1023" s="1" t="s">
        <v>28</v>
      </c>
      <c r="L1023" s="1" t="s">
        <v>45</v>
      </c>
      <c r="M1023" s="1" t="s">
        <v>5901</v>
      </c>
      <c r="N1023" s="1" t="s">
        <v>5903</v>
      </c>
      <c r="P1023" s="1" t="s">
        <v>5904</v>
      </c>
      <c r="Q1023" s="1" t="s">
        <v>25</v>
      </c>
      <c r="R1023" s="1" t="s">
        <v>12657</v>
      </c>
      <c r="S1023" s="1">
        <v>0</v>
      </c>
      <c r="T1023" s="1">
        <v>421.79</v>
      </c>
      <c r="U1023" s="1">
        <v>0</v>
      </c>
      <c r="V1023" s="1">
        <v>0</v>
      </c>
      <c r="W1023" s="1">
        <v>0</v>
      </c>
      <c r="X1023" s="1">
        <v>0</v>
      </c>
    </row>
    <row r="1024" spans="1:24">
      <c r="A1024" s="1" t="s">
        <v>5905</v>
      </c>
      <c r="B1024" s="1" t="s">
        <v>5906</v>
      </c>
      <c r="C1024" s="1" t="s">
        <v>5908</v>
      </c>
      <c r="D1024" s="1" t="str">
        <f t="shared" si="30"/>
        <v>155 ROMA (RM)</v>
      </c>
      <c r="E1024" s="1">
        <v>155</v>
      </c>
      <c r="F1024" s="1" t="s">
        <v>912</v>
      </c>
      <c r="G1024" s="1" t="s">
        <v>12712</v>
      </c>
      <c r="H1024" s="1" t="s">
        <v>12778</v>
      </c>
      <c r="I1024" s="1">
        <v>5528711004</v>
      </c>
      <c r="J1024" s="5" t="str">
        <f t="shared" si="31"/>
        <v>05528711004</v>
      </c>
      <c r="K1024" s="1" t="s">
        <v>28</v>
      </c>
      <c r="L1024" s="1" t="s">
        <v>45</v>
      </c>
      <c r="M1024" s="1" t="s">
        <v>5907</v>
      </c>
      <c r="N1024" s="1" t="s">
        <v>5909</v>
      </c>
      <c r="P1024" s="1" t="s">
        <v>5910</v>
      </c>
      <c r="Q1024" s="1" t="s">
        <v>25</v>
      </c>
      <c r="R1024" s="1" t="s">
        <v>12657</v>
      </c>
      <c r="S1024" s="1">
        <v>0</v>
      </c>
      <c r="T1024" s="3">
        <v>9620.02</v>
      </c>
      <c r="U1024" s="1">
        <v>0</v>
      </c>
      <c r="V1024" s="1">
        <v>0</v>
      </c>
      <c r="W1024" s="1">
        <v>0</v>
      </c>
      <c r="X1024" s="1">
        <v>0</v>
      </c>
    </row>
    <row r="1025" spans="1:24">
      <c r="A1025" s="1" t="s">
        <v>5911</v>
      </c>
      <c r="B1025" s="1" t="s">
        <v>5912</v>
      </c>
      <c r="C1025" s="1" t="s">
        <v>5914</v>
      </c>
      <c r="D1025" s="1" t="str">
        <f t="shared" si="30"/>
        <v>42 LAVINIO-ANZIO -RM (RM)</v>
      </c>
      <c r="E1025" s="1">
        <v>42</v>
      </c>
      <c r="F1025" s="1" t="s">
        <v>5915</v>
      </c>
      <c r="G1025" s="1" t="s">
        <v>12712</v>
      </c>
      <c r="H1025" s="1" t="s">
        <v>12778</v>
      </c>
      <c r="I1025" s="1">
        <v>542721006</v>
      </c>
      <c r="J1025" s="5" t="str">
        <f t="shared" si="31"/>
        <v>0542721006</v>
      </c>
      <c r="K1025" s="1" t="s">
        <v>28</v>
      </c>
      <c r="L1025" s="1" t="s">
        <v>45</v>
      </c>
      <c r="M1025" s="1" t="s">
        <v>5913</v>
      </c>
      <c r="N1025" s="1" t="s">
        <v>5916</v>
      </c>
      <c r="P1025" s="1" t="s">
        <v>5917</v>
      </c>
      <c r="Q1025" s="1" t="s">
        <v>25</v>
      </c>
      <c r="R1025" s="1" t="s">
        <v>12657</v>
      </c>
      <c r="S1025" s="1">
        <v>0</v>
      </c>
      <c r="T1025" s="1">
        <v>354.57</v>
      </c>
      <c r="U1025" s="1">
        <v>0</v>
      </c>
      <c r="V1025" s="1">
        <v>0</v>
      </c>
      <c r="W1025" s="1">
        <v>0</v>
      </c>
      <c r="X1025" s="1">
        <v>0</v>
      </c>
    </row>
    <row r="1026" spans="1:24">
      <c r="A1026" s="1" t="s">
        <v>5918</v>
      </c>
      <c r="B1026" s="1" t="s">
        <v>5919</v>
      </c>
      <c r="C1026" s="1" t="s">
        <v>5921</v>
      </c>
      <c r="D1026" s="1" t="str">
        <f t="shared" si="30"/>
        <v>84043 AGROPOLI - SA (SA)</v>
      </c>
      <c r="E1026" s="1">
        <v>84043</v>
      </c>
      <c r="F1026" s="1" t="s">
        <v>5922</v>
      </c>
      <c r="G1026" s="1" t="s">
        <v>12808</v>
      </c>
      <c r="H1026" s="1" t="s">
        <v>12783</v>
      </c>
      <c r="I1026" s="1">
        <v>2580240659</v>
      </c>
      <c r="J1026" s="5" t="str">
        <f t="shared" si="31"/>
        <v>02580240659</v>
      </c>
      <c r="K1026" s="1" t="s">
        <v>28</v>
      </c>
      <c r="L1026" s="1" t="s">
        <v>395</v>
      </c>
      <c r="M1026" s="1" t="s">
        <v>5920</v>
      </c>
      <c r="N1026" s="1" t="s">
        <v>5923</v>
      </c>
      <c r="P1026" s="1" t="s">
        <v>5924</v>
      </c>
      <c r="Q1026" s="1" t="s">
        <v>25</v>
      </c>
      <c r="R1026" s="1" t="s">
        <v>12657</v>
      </c>
      <c r="S1026" s="1">
        <v>0</v>
      </c>
      <c r="T1026" s="3">
        <v>1991.62</v>
      </c>
      <c r="U1026" s="1">
        <v>0</v>
      </c>
      <c r="V1026" s="1">
        <v>0</v>
      </c>
      <c r="W1026" s="1">
        <v>0</v>
      </c>
      <c r="X1026" s="1">
        <v>0</v>
      </c>
    </row>
    <row r="1027" spans="1:24">
      <c r="A1027" s="1" t="s">
        <v>5925</v>
      </c>
      <c r="B1027" s="1" t="s">
        <v>5926</v>
      </c>
      <c r="C1027" s="1" t="s">
        <v>5928</v>
      </c>
      <c r="D1027" s="1" t="str">
        <f t="shared" ref="D1027:D1090" si="32">CONCATENATE(E1027," ",F1027," ","(", G1027,")")</f>
        <v>6135 PONTE SAN GIOVANNI (PG)</v>
      </c>
      <c r="E1027" s="1">
        <v>6135</v>
      </c>
      <c r="F1027" s="1" t="s">
        <v>5929</v>
      </c>
      <c r="G1027" s="1" t="s">
        <v>12707</v>
      </c>
      <c r="H1027" s="1" t="s">
        <v>12656</v>
      </c>
      <c r="I1027" s="1">
        <v>1424190542</v>
      </c>
      <c r="J1027" s="5" t="str">
        <f t="shared" ref="J1027:J1090" si="33">CONCATENATE(0,I1027)</f>
        <v>01424190542</v>
      </c>
      <c r="K1027" s="1" t="s">
        <v>28</v>
      </c>
      <c r="L1027" s="1" t="s">
        <v>29</v>
      </c>
      <c r="M1027" s="1" t="s">
        <v>5927</v>
      </c>
      <c r="N1027" s="1" t="s">
        <v>5930</v>
      </c>
      <c r="P1027" s="1" t="s">
        <v>5931</v>
      </c>
      <c r="Q1027" s="1" t="s">
        <v>25</v>
      </c>
      <c r="R1027" s="1" t="s">
        <v>12657</v>
      </c>
      <c r="S1027" s="1">
        <v>0</v>
      </c>
      <c r="T1027" s="3">
        <v>1115.47</v>
      </c>
      <c r="U1027" s="1">
        <v>0</v>
      </c>
      <c r="V1027" s="1">
        <v>0</v>
      </c>
      <c r="W1027" s="1">
        <v>0</v>
      </c>
      <c r="X1027" s="1">
        <v>0</v>
      </c>
    </row>
    <row r="1028" spans="1:24">
      <c r="A1028" s="1" t="s">
        <v>5932</v>
      </c>
      <c r="B1028" s="1" t="s">
        <v>5933</v>
      </c>
      <c r="C1028" s="1" t="s">
        <v>5935</v>
      </c>
      <c r="D1028" s="1" t="str">
        <f t="shared" si="32"/>
        <v>20010 CORNAREDO (MI)</v>
      </c>
      <c r="E1028" s="1">
        <v>20010</v>
      </c>
      <c r="F1028" s="1" t="s">
        <v>2705</v>
      </c>
      <c r="G1028" s="1" t="s">
        <v>12655</v>
      </c>
      <c r="H1028" s="1" t="s">
        <v>12664</v>
      </c>
      <c r="I1028" s="1">
        <v>4479840961</v>
      </c>
      <c r="J1028" s="5" t="str">
        <f t="shared" si="33"/>
        <v>04479840961</v>
      </c>
      <c r="K1028" s="1" t="s">
        <v>28</v>
      </c>
      <c r="L1028" s="1" t="s">
        <v>45</v>
      </c>
      <c r="M1028" s="1" t="s">
        <v>5934</v>
      </c>
      <c r="N1028" s="1" t="s">
        <v>5936</v>
      </c>
      <c r="O1028" s="1" t="s">
        <v>5937</v>
      </c>
      <c r="P1028" s="1" t="s">
        <v>5938</v>
      </c>
      <c r="Q1028" s="1" t="s">
        <v>25</v>
      </c>
      <c r="R1028" s="1" t="s">
        <v>12657</v>
      </c>
      <c r="S1028" s="1">
        <v>0</v>
      </c>
      <c r="T1028" s="1">
        <v>51.5</v>
      </c>
      <c r="U1028" s="1">
        <v>0</v>
      </c>
      <c r="V1028" s="1">
        <v>0</v>
      </c>
      <c r="W1028" s="1">
        <v>0</v>
      </c>
      <c r="X1028" s="1">
        <v>0</v>
      </c>
    </row>
    <row r="1029" spans="1:24">
      <c r="A1029" s="1" t="s">
        <v>5939</v>
      </c>
      <c r="B1029" s="1" t="s">
        <v>5940</v>
      </c>
      <c r="C1029" s="1" t="s">
        <v>5942</v>
      </c>
      <c r="D1029" s="1" t="str">
        <f t="shared" si="32"/>
        <v>24044 DALMINE - BG (BG)</v>
      </c>
      <c r="E1029" s="1">
        <v>24044</v>
      </c>
      <c r="F1029" s="1" t="s">
        <v>5943</v>
      </c>
      <c r="G1029" s="1" t="s">
        <v>12669</v>
      </c>
      <c r="H1029" s="1" t="s">
        <v>12659</v>
      </c>
      <c r="I1029" s="1">
        <v>1894690161</v>
      </c>
      <c r="J1029" s="5" t="str">
        <f t="shared" si="33"/>
        <v>01894690161</v>
      </c>
      <c r="K1029" s="1" t="s">
        <v>28</v>
      </c>
      <c r="L1029" s="1" t="s">
        <v>45</v>
      </c>
      <c r="M1029" s="1" t="s">
        <v>5941</v>
      </c>
      <c r="N1029" s="1" t="s">
        <v>5944</v>
      </c>
      <c r="O1029" s="1" t="s">
        <v>5945</v>
      </c>
      <c r="P1029" s="1" t="s">
        <v>5946</v>
      </c>
      <c r="Q1029" s="1" t="s">
        <v>25</v>
      </c>
      <c r="R1029" s="1" t="s">
        <v>12657</v>
      </c>
      <c r="S1029" s="1">
        <v>0</v>
      </c>
      <c r="T1029" s="3">
        <v>11703.48</v>
      </c>
      <c r="U1029" s="1">
        <v>0</v>
      </c>
      <c r="V1029" s="1">
        <v>0</v>
      </c>
      <c r="W1029" s="1">
        <v>0</v>
      </c>
      <c r="X1029" s="1">
        <v>0</v>
      </c>
    </row>
    <row r="1030" spans="1:24">
      <c r="A1030" s="1" t="s">
        <v>5947</v>
      </c>
      <c r="B1030" s="1" t="s">
        <v>5948</v>
      </c>
      <c r="C1030" s="1" t="s">
        <v>5950</v>
      </c>
      <c r="D1030" s="1" t="str">
        <f t="shared" si="32"/>
        <v>133 ROMA (RM)</v>
      </c>
      <c r="E1030" s="1">
        <v>133</v>
      </c>
      <c r="F1030" s="1" t="s">
        <v>912</v>
      </c>
      <c r="G1030" s="1" t="s">
        <v>12712</v>
      </c>
      <c r="H1030" s="1" t="s">
        <v>12778</v>
      </c>
      <c r="I1030" s="1">
        <v>1956991002</v>
      </c>
      <c r="J1030" s="5" t="str">
        <f t="shared" si="33"/>
        <v>01956991002</v>
      </c>
      <c r="K1030" s="1" t="s">
        <v>28</v>
      </c>
      <c r="L1030" s="1" t="s">
        <v>29</v>
      </c>
      <c r="M1030" s="1" t="s">
        <v>5949</v>
      </c>
      <c r="N1030" s="1" t="s">
        <v>5951</v>
      </c>
      <c r="P1030" s="1" t="s">
        <v>5952</v>
      </c>
      <c r="Q1030" s="1" t="s">
        <v>25</v>
      </c>
      <c r="R1030" s="1" t="s">
        <v>12657</v>
      </c>
      <c r="S1030" s="1">
        <v>0</v>
      </c>
      <c r="T1030" s="3">
        <v>6913.86</v>
      </c>
      <c r="U1030" s="1">
        <v>0</v>
      </c>
      <c r="V1030" s="1">
        <v>0</v>
      </c>
      <c r="W1030" s="1">
        <v>0</v>
      </c>
      <c r="X1030" s="1">
        <v>0</v>
      </c>
    </row>
    <row r="1031" spans="1:24">
      <c r="A1031" s="1" t="s">
        <v>5953</v>
      </c>
      <c r="B1031" s="1" t="s">
        <v>5954</v>
      </c>
      <c r="C1031" s="1" t="s">
        <v>5956</v>
      </c>
      <c r="D1031" s="1" t="str">
        <f t="shared" si="32"/>
        <v>3049 S.ELIA FIUME RAPIDO -FR- (FR)</v>
      </c>
      <c r="E1031" s="1">
        <v>3049</v>
      </c>
      <c r="F1031" s="1" t="s">
        <v>5957</v>
      </c>
      <c r="G1031" s="1" t="s">
        <v>12787</v>
      </c>
      <c r="H1031" s="1" t="s">
        <v>12778</v>
      </c>
      <c r="I1031" s="1">
        <v>2021340605</v>
      </c>
      <c r="J1031" s="5" t="str">
        <f t="shared" si="33"/>
        <v>02021340605</v>
      </c>
      <c r="K1031" s="1" t="s">
        <v>28</v>
      </c>
      <c r="L1031" s="1" t="s">
        <v>45</v>
      </c>
      <c r="M1031" s="1" t="s">
        <v>5955</v>
      </c>
      <c r="N1031" s="1" t="s">
        <v>5958</v>
      </c>
      <c r="P1031" s="1" t="s">
        <v>5959</v>
      </c>
      <c r="Q1031" s="1" t="s">
        <v>25</v>
      </c>
      <c r="R1031" s="1" t="s">
        <v>12657</v>
      </c>
      <c r="S1031" s="1">
        <v>0</v>
      </c>
      <c r="T1031" s="1">
        <v>326.39</v>
      </c>
      <c r="U1031" s="1">
        <v>0</v>
      </c>
      <c r="V1031" s="1">
        <v>0</v>
      </c>
      <c r="W1031" s="1">
        <v>0</v>
      </c>
      <c r="X1031" s="1">
        <v>0</v>
      </c>
    </row>
    <row r="1032" spans="1:24">
      <c r="A1032" s="1" t="s">
        <v>5960</v>
      </c>
      <c r="B1032" s="1" t="s">
        <v>5961</v>
      </c>
      <c r="C1032" s="1" t="s">
        <v>5963</v>
      </c>
      <c r="D1032" s="1" t="str">
        <f t="shared" si="32"/>
        <v>10098 RIVOLI CASCINE VICA - TO (TO)</v>
      </c>
      <c r="E1032" s="1">
        <v>10098</v>
      </c>
      <c r="F1032" s="1" t="s">
        <v>5964</v>
      </c>
      <c r="G1032" s="1" t="s">
        <v>12693</v>
      </c>
      <c r="H1032" s="1" t="s">
        <v>12735</v>
      </c>
      <c r="I1032" s="1">
        <v>5860220010</v>
      </c>
      <c r="J1032" s="5" t="str">
        <f t="shared" si="33"/>
        <v>05860220010</v>
      </c>
      <c r="K1032" s="1" t="s">
        <v>28</v>
      </c>
      <c r="L1032" s="1" t="s">
        <v>45</v>
      </c>
      <c r="M1032" s="1" t="s">
        <v>5962</v>
      </c>
      <c r="N1032" s="1" t="s">
        <v>5965</v>
      </c>
      <c r="P1032" s="1" t="s">
        <v>5966</v>
      </c>
      <c r="Q1032" s="1" t="s">
        <v>25</v>
      </c>
      <c r="R1032" s="1" t="s">
        <v>12657</v>
      </c>
      <c r="S1032" s="1">
        <v>0</v>
      </c>
      <c r="T1032" s="1">
        <v>463.05</v>
      </c>
      <c r="U1032" s="1">
        <v>0</v>
      </c>
      <c r="V1032" s="1">
        <v>0</v>
      </c>
      <c r="W1032" s="1">
        <v>0</v>
      </c>
      <c r="X1032" s="1">
        <v>0</v>
      </c>
    </row>
    <row r="1033" spans="1:24">
      <c r="A1033" s="1" t="s">
        <v>5967</v>
      </c>
      <c r="B1033" s="1" t="s">
        <v>5968</v>
      </c>
      <c r="C1033" s="1" t="s">
        <v>12835</v>
      </c>
      <c r="D1033" s="1" t="str">
        <f t="shared" si="32"/>
        <v>31 ARTENA - RM (RM)</v>
      </c>
      <c r="E1033" s="1">
        <v>31</v>
      </c>
      <c r="F1033" s="1" t="s">
        <v>5970</v>
      </c>
      <c r="G1033" s="1" t="s">
        <v>12712</v>
      </c>
      <c r="H1033" s="1" t="s">
        <v>12778</v>
      </c>
      <c r="I1033" s="1">
        <v>63201008</v>
      </c>
      <c r="J1033" s="5" t="str">
        <f t="shared" si="33"/>
        <v>063201008</v>
      </c>
      <c r="K1033" s="1" t="s">
        <v>12699</v>
      </c>
      <c r="L1033" s="1" t="s">
        <v>12663</v>
      </c>
      <c r="M1033" s="1" t="s">
        <v>5969</v>
      </c>
      <c r="N1033" s="1" t="s">
        <v>5971</v>
      </c>
      <c r="O1033" s="1">
        <v>3687321715</v>
      </c>
      <c r="P1033" s="1" t="s">
        <v>5972</v>
      </c>
      <c r="Q1033" s="1" t="s">
        <v>25</v>
      </c>
      <c r="R1033" s="1" t="s">
        <v>12657</v>
      </c>
      <c r="S1033" s="1">
        <v>0</v>
      </c>
      <c r="T1033" s="3">
        <v>145674.92000000001</v>
      </c>
      <c r="U1033" s="1">
        <v>69.88</v>
      </c>
      <c r="V1033" s="1">
        <v>69.88</v>
      </c>
      <c r="W1033" s="1">
        <v>69.88</v>
      </c>
      <c r="X1033" s="1">
        <v>69.88</v>
      </c>
    </row>
    <row r="1034" spans="1:24">
      <c r="A1034" s="1" t="s">
        <v>5973</v>
      </c>
      <c r="B1034" s="1" t="s">
        <v>5974</v>
      </c>
      <c r="C1034" s="1" t="s">
        <v>5976</v>
      </c>
      <c r="D1034" s="1" t="str">
        <f t="shared" si="32"/>
        <v>60027 OSIMO - AN (AN)</v>
      </c>
      <c r="E1034" s="1">
        <v>60027</v>
      </c>
      <c r="F1034" s="1" t="s">
        <v>5977</v>
      </c>
      <c r="G1034" s="1" t="s">
        <v>12721</v>
      </c>
      <c r="H1034" s="1" t="s">
        <v>12656</v>
      </c>
      <c r="I1034" s="1">
        <v>387460421</v>
      </c>
      <c r="J1034" s="5" t="str">
        <f t="shared" si="33"/>
        <v>0387460421</v>
      </c>
      <c r="K1034" s="1" t="s">
        <v>28</v>
      </c>
      <c r="L1034" s="1" t="s">
        <v>45</v>
      </c>
      <c r="M1034" s="1" t="s">
        <v>5975</v>
      </c>
      <c r="N1034" s="1" t="s">
        <v>5978</v>
      </c>
      <c r="P1034" s="1" t="s">
        <v>5979</v>
      </c>
      <c r="Q1034" s="1" t="s">
        <v>25</v>
      </c>
      <c r="R1034" s="1" t="s">
        <v>12657</v>
      </c>
      <c r="S1034" s="1">
        <v>0</v>
      </c>
      <c r="T1034" s="1">
        <v>105.44</v>
      </c>
      <c r="U1034" s="1">
        <v>0</v>
      </c>
      <c r="V1034" s="1">
        <v>0</v>
      </c>
      <c r="W1034" s="1">
        <v>0</v>
      </c>
      <c r="X1034" s="1">
        <v>0</v>
      </c>
    </row>
    <row r="1035" spans="1:24">
      <c r="A1035" s="1" t="s">
        <v>5980</v>
      </c>
      <c r="B1035" s="1" t="s">
        <v>5981</v>
      </c>
      <c r="C1035" s="1" t="s">
        <v>5983</v>
      </c>
      <c r="D1035" s="1" t="str">
        <f t="shared" si="32"/>
        <v>62018 POTENZA PICENA - MC (MC)</v>
      </c>
      <c r="E1035" s="1">
        <v>62018</v>
      </c>
      <c r="F1035" s="1" t="s">
        <v>5984</v>
      </c>
      <c r="G1035" s="1" t="s">
        <v>12769</v>
      </c>
      <c r="H1035" s="1" t="s">
        <v>12656</v>
      </c>
      <c r="I1035" s="1">
        <v>1716920432</v>
      </c>
      <c r="J1035" s="5" t="str">
        <f t="shared" si="33"/>
        <v>01716920432</v>
      </c>
      <c r="K1035" s="1" t="s">
        <v>28</v>
      </c>
      <c r="L1035" s="1" t="s">
        <v>45</v>
      </c>
      <c r="M1035" s="1" t="s">
        <v>5982</v>
      </c>
      <c r="N1035" s="1" t="s">
        <v>5985</v>
      </c>
      <c r="P1035" s="1" t="s">
        <v>5986</v>
      </c>
      <c r="Q1035" s="1" t="s">
        <v>25</v>
      </c>
      <c r="R1035" s="1" t="s">
        <v>12657</v>
      </c>
      <c r="S1035" s="1">
        <v>0</v>
      </c>
      <c r="T1035" s="1">
        <v>0</v>
      </c>
      <c r="U1035" s="1">
        <v>0</v>
      </c>
      <c r="V1035" s="1">
        <v>0</v>
      </c>
      <c r="W1035" s="1">
        <v>0</v>
      </c>
      <c r="X1035" s="1">
        <v>0</v>
      </c>
    </row>
    <row r="1036" spans="1:24">
      <c r="A1036" s="1" t="s">
        <v>5987</v>
      </c>
      <c r="B1036" s="1" t="s">
        <v>5988</v>
      </c>
      <c r="C1036" s="1" t="s">
        <v>5990</v>
      </c>
      <c r="D1036" s="1" t="str">
        <f t="shared" si="32"/>
        <v>24030 PALADINA - BG (BG)</v>
      </c>
      <c r="E1036" s="1">
        <v>24030</v>
      </c>
      <c r="F1036" s="1" t="s">
        <v>5991</v>
      </c>
      <c r="G1036" s="1" t="s">
        <v>12669</v>
      </c>
      <c r="H1036" s="1" t="s">
        <v>12659</v>
      </c>
      <c r="I1036" s="1">
        <v>3288760162</v>
      </c>
      <c r="J1036" s="5" t="str">
        <f t="shared" si="33"/>
        <v>03288760162</v>
      </c>
      <c r="K1036" s="1" t="s">
        <v>12660</v>
      </c>
      <c r="L1036" s="1" t="s">
        <v>12677</v>
      </c>
      <c r="M1036" s="1" t="s">
        <v>5989</v>
      </c>
      <c r="N1036" s="1" t="s">
        <v>5992</v>
      </c>
      <c r="P1036" s="1" t="s">
        <v>5993</v>
      </c>
      <c r="Q1036" s="1" t="s">
        <v>25</v>
      </c>
      <c r="R1036" s="1" t="s">
        <v>12657</v>
      </c>
      <c r="S1036" s="1">
        <v>0</v>
      </c>
      <c r="T1036" s="3">
        <v>4135.75</v>
      </c>
      <c r="U1036" s="1">
        <v>140.30000000000001</v>
      </c>
      <c r="V1036" s="1">
        <v>140.30000000000001</v>
      </c>
      <c r="W1036" s="1">
        <v>140.30000000000001</v>
      </c>
      <c r="X1036" s="1">
        <v>140.30000000000001</v>
      </c>
    </row>
    <row r="1037" spans="1:24">
      <c r="A1037" s="1" t="s">
        <v>5994</v>
      </c>
      <c r="B1037" s="1" t="s">
        <v>5995</v>
      </c>
      <c r="C1037" s="1" t="s">
        <v>5997</v>
      </c>
      <c r="D1037" s="1" t="str">
        <f t="shared" si="32"/>
        <v>37050 OPPEANO FRAZ.VILLAFONTANA (VR)</v>
      </c>
      <c r="E1037" s="1">
        <v>37050</v>
      </c>
      <c r="F1037" s="1" t="s">
        <v>5998</v>
      </c>
      <c r="G1037" s="1" t="s">
        <v>12743</v>
      </c>
      <c r="H1037" s="1" t="s">
        <v>12671</v>
      </c>
      <c r="I1037" s="1">
        <v>4187050234</v>
      </c>
      <c r="J1037" s="5" t="str">
        <f t="shared" si="33"/>
        <v>04187050234</v>
      </c>
      <c r="K1037" s="1" t="s">
        <v>28</v>
      </c>
      <c r="L1037" s="1" t="s">
        <v>12677</v>
      </c>
      <c r="M1037" s="1" t="s">
        <v>5996</v>
      </c>
      <c r="N1037" s="1" t="s">
        <v>5999</v>
      </c>
      <c r="P1037" s="1" t="s">
        <v>6000</v>
      </c>
      <c r="Q1037" s="1" t="s">
        <v>25</v>
      </c>
      <c r="R1037" s="1" t="s">
        <v>12657</v>
      </c>
      <c r="S1037" s="1">
        <v>0</v>
      </c>
      <c r="T1037" s="1">
        <v>577.88</v>
      </c>
      <c r="U1037" s="1">
        <v>0</v>
      </c>
      <c r="V1037" s="1">
        <v>0</v>
      </c>
      <c r="W1037" s="1">
        <v>0</v>
      </c>
      <c r="X1037" s="1">
        <v>0</v>
      </c>
    </row>
    <row r="1038" spans="1:24">
      <c r="A1038" s="1" t="s">
        <v>6001</v>
      </c>
      <c r="B1038" s="1" t="s">
        <v>6002</v>
      </c>
      <c r="C1038" s="1" t="s">
        <v>6004</v>
      </c>
      <c r="D1038" s="1" t="str">
        <f t="shared" si="32"/>
        <v>20816 CERIANO LAGHETTO (MB)</v>
      </c>
      <c r="E1038" s="1">
        <v>20816</v>
      </c>
      <c r="F1038" s="1" t="s">
        <v>6005</v>
      </c>
      <c r="G1038" s="1" t="s">
        <v>12781</v>
      </c>
      <c r="H1038" s="1" t="s">
        <v>12666</v>
      </c>
      <c r="I1038" s="1">
        <v>8345030962</v>
      </c>
      <c r="J1038" s="5" t="str">
        <f t="shared" si="33"/>
        <v>08345030962</v>
      </c>
      <c r="K1038" s="1" t="s">
        <v>12660</v>
      </c>
      <c r="L1038" s="1" t="s">
        <v>12679</v>
      </c>
      <c r="M1038" s="1" t="s">
        <v>6003</v>
      </c>
      <c r="N1038" s="1" t="s">
        <v>6006</v>
      </c>
      <c r="O1038" s="1" t="s">
        <v>6006</v>
      </c>
      <c r="P1038" s="1" t="s">
        <v>6007</v>
      </c>
      <c r="Q1038" s="1" t="s">
        <v>25</v>
      </c>
      <c r="R1038" s="1" t="s">
        <v>12657</v>
      </c>
      <c r="S1038" s="1">
        <v>0</v>
      </c>
      <c r="T1038" s="3">
        <v>833413.66</v>
      </c>
      <c r="U1038" s="1">
        <v>0</v>
      </c>
      <c r="V1038" s="1">
        <v>0</v>
      </c>
      <c r="W1038" s="3">
        <v>-2450.27</v>
      </c>
      <c r="X1038" s="1">
        <v>0</v>
      </c>
    </row>
    <row r="1039" spans="1:24">
      <c r="A1039" s="1" t="s">
        <v>6008</v>
      </c>
      <c r="B1039" s="1" t="s">
        <v>6009</v>
      </c>
      <c r="C1039" s="1" t="s">
        <v>6011</v>
      </c>
      <c r="D1039" s="1" t="str">
        <f t="shared" si="32"/>
        <v>25 GERANO (RM)</v>
      </c>
      <c r="E1039" s="1">
        <v>25</v>
      </c>
      <c r="F1039" s="1" t="s">
        <v>6012</v>
      </c>
      <c r="G1039" s="1" t="s">
        <v>12712</v>
      </c>
      <c r="H1039" s="1" t="s">
        <v>12778</v>
      </c>
      <c r="I1039" s="1">
        <v>6362771005</v>
      </c>
      <c r="J1039" s="5" t="str">
        <f t="shared" si="33"/>
        <v>06362771005</v>
      </c>
      <c r="K1039" s="1" t="s">
        <v>12699</v>
      </c>
      <c r="L1039" s="1" t="s">
        <v>12677</v>
      </c>
      <c r="M1039" s="1" t="s">
        <v>6010</v>
      </c>
      <c r="N1039" s="1" t="s">
        <v>6013</v>
      </c>
      <c r="O1039" s="1" t="s">
        <v>6014</v>
      </c>
      <c r="P1039" s="1" t="s">
        <v>6015</v>
      </c>
      <c r="Q1039" s="1" t="s">
        <v>25</v>
      </c>
      <c r="R1039" s="1" t="s">
        <v>12657</v>
      </c>
      <c r="S1039" s="1">
        <v>0</v>
      </c>
      <c r="T1039" s="3">
        <v>28941.55</v>
      </c>
      <c r="U1039" s="1">
        <v>0</v>
      </c>
      <c r="V1039" s="1">
        <v>0</v>
      </c>
      <c r="W1039" s="1">
        <v>0</v>
      </c>
      <c r="X1039" s="1">
        <v>0</v>
      </c>
    </row>
    <row r="1040" spans="1:24">
      <c r="A1040" s="1" t="s">
        <v>6016</v>
      </c>
      <c r="B1040" s="1" t="s">
        <v>6017</v>
      </c>
      <c r="C1040" s="1" t="s">
        <v>6019</v>
      </c>
      <c r="D1040" s="1" t="str">
        <f t="shared" si="32"/>
        <v>138 ROMA (RM)</v>
      </c>
      <c r="E1040" s="1">
        <v>138</v>
      </c>
      <c r="F1040" s="1" t="s">
        <v>912</v>
      </c>
      <c r="G1040" s="1" t="s">
        <v>12712</v>
      </c>
      <c r="H1040" s="1" t="s">
        <v>12778</v>
      </c>
      <c r="I1040" s="1">
        <v>10703911007</v>
      </c>
      <c r="J1040" s="5" t="str">
        <f t="shared" si="33"/>
        <v>010703911007</v>
      </c>
      <c r="K1040" s="1" t="s">
        <v>12699</v>
      </c>
      <c r="L1040" s="1" t="s">
        <v>12663</v>
      </c>
      <c r="M1040" s="1" t="s">
        <v>6018</v>
      </c>
      <c r="N1040" s="1" t="s">
        <v>6020</v>
      </c>
      <c r="P1040" s="1" t="s">
        <v>6021</v>
      </c>
      <c r="Q1040" s="1" t="s">
        <v>25</v>
      </c>
      <c r="R1040" s="1" t="s">
        <v>12657</v>
      </c>
      <c r="S1040" s="1">
        <v>0</v>
      </c>
      <c r="T1040" s="3">
        <v>39858.06</v>
      </c>
      <c r="U1040" s="1">
        <v>0</v>
      </c>
      <c r="V1040" s="1">
        <v>0</v>
      </c>
      <c r="W1040" s="1">
        <v>0</v>
      </c>
      <c r="X1040" s="1">
        <v>0</v>
      </c>
    </row>
    <row r="1041" spans="1:24">
      <c r="A1041" s="1" t="s">
        <v>6022</v>
      </c>
      <c r="B1041" s="1" t="s">
        <v>6023</v>
      </c>
      <c r="C1041" s="1" t="s">
        <v>6025</v>
      </c>
      <c r="D1041" s="1" t="str">
        <f t="shared" si="32"/>
        <v>65027 SCAFA (PE)</v>
      </c>
      <c r="E1041" s="1">
        <v>65027</v>
      </c>
      <c r="F1041" s="1" t="s">
        <v>6026</v>
      </c>
      <c r="G1041" s="1" t="s">
        <v>12798</v>
      </c>
      <c r="H1041" s="1" t="s">
        <v>12668</v>
      </c>
      <c r="I1041" s="1">
        <v>1965180688</v>
      </c>
      <c r="J1041" s="5" t="str">
        <f t="shared" si="33"/>
        <v>01965180688</v>
      </c>
      <c r="K1041" s="1" t="s">
        <v>12699</v>
      </c>
      <c r="L1041" s="1" t="s">
        <v>12661</v>
      </c>
      <c r="M1041" s="1" t="s">
        <v>6024</v>
      </c>
      <c r="N1041" s="1">
        <v>858542243</v>
      </c>
      <c r="P1041" s="1" t="s">
        <v>6027</v>
      </c>
      <c r="Q1041" s="1" t="s">
        <v>25</v>
      </c>
      <c r="R1041" s="1" t="s">
        <v>12657</v>
      </c>
      <c r="S1041" s="1">
        <v>0</v>
      </c>
      <c r="T1041" s="3">
        <v>81126.570000000007</v>
      </c>
      <c r="U1041" s="1">
        <v>34.840000000000003</v>
      </c>
      <c r="V1041" s="1">
        <v>34.840000000000003</v>
      </c>
      <c r="W1041" s="1">
        <v>34.840000000000003</v>
      </c>
      <c r="X1041" s="1">
        <v>34.840000000000003</v>
      </c>
    </row>
    <row r="1042" spans="1:24">
      <c r="A1042" s="1" t="s">
        <v>6028</v>
      </c>
      <c r="B1042" s="1" t="s">
        <v>6029</v>
      </c>
      <c r="C1042" s="1" t="s">
        <v>6031</v>
      </c>
      <c r="D1042" s="1" t="str">
        <f t="shared" si="32"/>
        <v>4010 BORGO SAN DONATO-SABAUDIA (LT)</v>
      </c>
      <c r="E1042" s="1">
        <v>4010</v>
      </c>
      <c r="F1042" s="1" t="s">
        <v>6032</v>
      </c>
      <c r="G1042" s="1" t="s">
        <v>12777</v>
      </c>
      <c r="H1042" s="1" t="s">
        <v>12778</v>
      </c>
      <c r="I1042" s="1">
        <v>1799940596</v>
      </c>
      <c r="J1042" s="5" t="str">
        <f t="shared" si="33"/>
        <v>01799940596</v>
      </c>
      <c r="K1042" s="1" t="s">
        <v>12699</v>
      </c>
      <c r="L1042" s="1" t="s">
        <v>12677</v>
      </c>
      <c r="M1042" s="1" t="s">
        <v>6030</v>
      </c>
      <c r="N1042" s="1" t="s">
        <v>6033</v>
      </c>
      <c r="P1042" s="1" t="s">
        <v>6034</v>
      </c>
      <c r="Q1042" s="1" t="s">
        <v>25</v>
      </c>
      <c r="R1042" s="1" t="s">
        <v>12657</v>
      </c>
      <c r="S1042" s="1">
        <v>0</v>
      </c>
      <c r="T1042" s="3">
        <v>43123.23</v>
      </c>
      <c r="U1042" s="1">
        <v>-69.17</v>
      </c>
      <c r="V1042" s="1">
        <v>-69.17</v>
      </c>
      <c r="W1042" s="1">
        <v>-69.17</v>
      </c>
      <c r="X1042" s="1">
        <v>-69.17</v>
      </c>
    </row>
    <row r="1043" spans="1:24">
      <c r="A1043" s="1" t="s">
        <v>6035</v>
      </c>
      <c r="B1043" s="1" t="s">
        <v>6036</v>
      </c>
      <c r="C1043" s="1" t="s">
        <v>6038</v>
      </c>
      <c r="D1043" s="1" t="str">
        <f t="shared" si="32"/>
        <v>4100 LATINA (LT)</v>
      </c>
      <c r="E1043" s="1">
        <v>4100</v>
      </c>
      <c r="F1043" s="1" t="s">
        <v>6039</v>
      </c>
      <c r="G1043" s="1" t="s">
        <v>12777</v>
      </c>
      <c r="H1043" s="1" t="s">
        <v>12778</v>
      </c>
      <c r="I1043" s="1">
        <v>2408190599</v>
      </c>
      <c r="J1043" s="5" t="str">
        <f t="shared" si="33"/>
        <v>02408190599</v>
      </c>
      <c r="K1043" s="1" t="s">
        <v>12699</v>
      </c>
      <c r="L1043" s="1" t="s">
        <v>12661</v>
      </c>
      <c r="M1043" s="1" t="s">
        <v>6037</v>
      </c>
      <c r="N1043" s="1" t="s">
        <v>6040</v>
      </c>
      <c r="P1043" s="1" t="s">
        <v>6041</v>
      </c>
      <c r="Q1043" s="1" t="s">
        <v>25</v>
      </c>
      <c r="R1043" s="1" t="s">
        <v>12657</v>
      </c>
      <c r="S1043" s="1">
        <v>0</v>
      </c>
      <c r="T1043" s="3">
        <v>247911.09</v>
      </c>
      <c r="U1043" s="1">
        <v>104.69</v>
      </c>
      <c r="V1043" s="1">
        <v>104.69</v>
      </c>
      <c r="W1043" s="1">
        <v>104.69</v>
      </c>
      <c r="X1043" s="1">
        <v>104.69</v>
      </c>
    </row>
    <row r="1044" spans="1:24">
      <c r="A1044" s="1" t="s">
        <v>6042</v>
      </c>
      <c r="B1044" s="1" t="s">
        <v>6043</v>
      </c>
      <c r="C1044" s="1" t="s">
        <v>6045</v>
      </c>
      <c r="D1044" s="1" t="str">
        <f t="shared" si="32"/>
        <v>66013 CHIETI SCALO (CH)</v>
      </c>
      <c r="E1044" s="1">
        <v>66013</v>
      </c>
      <c r="F1044" s="1" t="s">
        <v>74</v>
      </c>
      <c r="G1044" s="1" t="s">
        <v>12667</v>
      </c>
      <c r="H1044" s="1" t="s">
        <v>12668</v>
      </c>
      <c r="I1044" s="1">
        <v>1515870689</v>
      </c>
      <c r="J1044" s="5" t="str">
        <f t="shared" si="33"/>
        <v>01515870689</v>
      </c>
      <c r="K1044" s="1" t="s">
        <v>12699</v>
      </c>
      <c r="L1044" s="1" t="s">
        <v>12663</v>
      </c>
      <c r="M1044" s="1" t="s">
        <v>6044</v>
      </c>
      <c r="N1044" s="1" t="s">
        <v>6046</v>
      </c>
      <c r="P1044" s="1" t="s">
        <v>6047</v>
      </c>
      <c r="Q1044" s="1" t="s">
        <v>25</v>
      </c>
      <c r="R1044" s="1" t="s">
        <v>12657</v>
      </c>
      <c r="S1044" s="1">
        <v>0</v>
      </c>
      <c r="T1044" s="3">
        <v>96823.51</v>
      </c>
      <c r="U1044" s="3">
        <v>1714.34</v>
      </c>
      <c r="V1044" s="3">
        <v>1714.34</v>
      </c>
      <c r="W1044" s="3">
        <v>1714.34</v>
      </c>
      <c r="X1044" s="3">
        <v>1714.34</v>
      </c>
    </row>
    <row r="1045" spans="1:24">
      <c r="A1045" s="1" t="s">
        <v>6048</v>
      </c>
      <c r="B1045" s="1" t="s">
        <v>6049</v>
      </c>
      <c r="C1045" s="1" t="s">
        <v>6051</v>
      </c>
      <c r="D1045" s="1" t="str">
        <f t="shared" si="32"/>
        <v>10060 SCALENGHE (TO)</v>
      </c>
      <c r="E1045" s="1">
        <v>10060</v>
      </c>
      <c r="F1045" s="1" t="s">
        <v>6052</v>
      </c>
      <c r="G1045" s="1" t="s">
        <v>12693</v>
      </c>
      <c r="H1045" s="1" t="s">
        <v>12656</v>
      </c>
      <c r="I1045" s="1">
        <v>4512590011</v>
      </c>
      <c r="J1045" s="5" t="str">
        <f t="shared" si="33"/>
        <v>04512590011</v>
      </c>
      <c r="K1045" s="1" t="s">
        <v>28</v>
      </c>
      <c r="L1045" s="1" t="s">
        <v>1122</v>
      </c>
      <c r="M1045" s="1" t="s">
        <v>6050</v>
      </c>
      <c r="N1045" s="1" t="s">
        <v>6053</v>
      </c>
      <c r="P1045" s="1" t="s">
        <v>6054</v>
      </c>
      <c r="Q1045" s="1" t="s">
        <v>25</v>
      </c>
      <c r="R1045" s="1" t="s">
        <v>12657</v>
      </c>
      <c r="S1045" s="1">
        <v>0</v>
      </c>
      <c r="T1045" s="1">
        <v>0</v>
      </c>
      <c r="U1045" s="1">
        <v>0</v>
      </c>
      <c r="V1045" s="1">
        <v>0</v>
      </c>
      <c r="W1045" s="1">
        <v>0</v>
      </c>
      <c r="X1045" s="1">
        <v>0</v>
      </c>
    </row>
    <row r="1046" spans="1:24">
      <c r="A1046" s="1" t="s">
        <v>6055</v>
      </c>
      <c r="B1046" s="1" t="s">
        <v>6056</v>
      </c>
      <c r="C1046" s="1" t="s">
        <v>6058</v>
      </c>
      <c r="D1046" s="1" t="str">
        <f t="shared" si="32"/>
        <v>12062 CHERASCO (CN)</v>
      </c>
      <c r="E1046" s="1">
        <v>12062</v>
      </c>
      <c r="F1046" s="1" t="s">
        <v>6059</v>
      </c>
      <c r="G1046" s="1" t="s">
        <v>12734</v>
      </c>
      <c r="H1046" s="1" t="s">
        <v>12735</v>
      </c>
      <c r="I1046" s="1">
        <v>3136150046</v>
      </c>
      <c r="J1046" s="5" t="str">
        <f t="shared" si="33"/>
        <v>03136150046</v>
      </c>
      <c r="K1046" s="1" t="s">
        <v>28</v>
      </c>
      <c r="L1046" s="1" t="s">
        <v>45</v>
      </c>
      <c r="M1046" s="1" t="s">
        <v>6057</v>
      </c>
      <c r="N1046" s="1" t="s">
        <v>6060</v>
      </c>
      <c r="P1046" s="1" t="s">
        <v>6061</v>
      </c>
      <c r="Q1046" s="1" t="s">
        <v>25</v>
      </c>
      <c r="R1046" s="1" t="s">
        <v>12657</v>
      </c>
      <c r="S1046" s="1">
        <v>0</v>
      </c>
      <c r="T1046" s="1">
        <v>0</v>
      </c>
      <c r="U1046" s="1">
        <v>0</v>
      </c>
      <c r="V1046" s="1">
        <v>0</v>
      </c>
      <c r="W1046" s="1">
        <v>0</v>
      </c>
      <c r="X1046" s="1">
        <v>0</v>
      </c>
    </row>
    <row r="1047" spans="1:24">
      <c r="A1047" s="1" t="s">
        <v>6062</v>
      </c>
      <c r="B1047" s="1" t="s">
        <v>6063</v>
      </c>
      <c r="C1047" s="1" t="s">
        <v>6065</v>
      </c>
      <c r="D1047" s="1" t="str">
        <f t="shared" si="32"/>
        <v>20011 CORBETTA (MI)</v>
      </c>
      <c r="E1047" s="1">
        <v>20011</v>
      </c>
      <c r="F1047" s="1" t="s">
        <v>6066</v>
      </c>
      <c r="G1047" s="1" t="s">
        <v>12655</v>
      </c>
      <c r="H1047" s="1" t="s">
        <v>12659</v>
      </c>
      <c r="I1047" s="1">
        <v>8291850967</v>
      </c>
      <c r="J1047" s="5" t="str">
        <f t="shared" si="33"/>
        <v>08291850967</v>
      </c>
      <c r="K1047" s="1" t="s">
        <v>12660</v>
      </c>
      <c r="L1047" s="1" t="s">
        <v>12677</v>
      </c>
      <c r="M1047" s="1" t="s">
        <v>6064</v>
      </c>
      <c r="N1047" s="1" t="s">
        <v>6067</v>
      </c>
      <c r="P1047" s="1" t="s">
        <v>6068</v>
      </c>
      <c r="Q1047" s="1" t="s">
        <v>25</v>
      </c>
      <c r="R1047" s="1" t="s">
        <v>12657</v>
      </c>
      <c r="S1047" s="1">
        <v>0</v>
      </c>
      <c r="T1047" s="3">
        <v>32388.57</v>
      </c>
      <c r="U1047" s="1">
        <v>-26.3</v>
      </c>
      <c r="V1047" s="1">
        <v>-26.3</v>
      </c>
      <c r="W1047" s="1">
        <v>-26.3</v>
      </c>
      <c r="X1047" s="1">
        <v>-26.3</v>
      </c>
    </row>
    <row r="1048" spans="1:24">
      <c r="A1048" s="1" t="s">
        <v>6069</v>
      </c>
      <c r="B1048" s="1" t="s">
        <v>6070</v>
      </c>
      <c r="C1048" s="1" t="s">
        <v>6072</v>
      </c>
      <c r="D1048" s="1" t="str">
        <f t="shared" si="32"/>
        <v>40 POMEZIA (RM)</v>
      </c>
      <c r="E1048" s="1">
        <v>40</v>
      </c>
      <c r="F1048" s="1" t="s">
        <v>6073</v>
      </c>
      <c r="G1048" s="1" t="s">
        <v>12712</v>
      </c>
      <c r="H1048" s="1" t="s">
        <v>12778</v>
      </c>
      <c r="I1048" s="1">
        <v>6469501008</v>
      </c>
      <c r="J1048" s="5" t="str">
        <f t="shared" si="33"/>
        <v>06469501008</v>
      </c>
      <c r="K1048" s="1" t="s">
        <v>12699</v>
      </c>
      <c r="L1048" s="1" t="s">
        <v>12661</v>
      </c>
      <c r="M1048" s="1" t="s">
        <v>6071</v>
      </c>
      <c r="N1048" s="1" t="s">
        <v>6074</v>
      </c>
      <c r="P1048" s="1" t="s">
        <v>6075</v>
      </c>
      <c r="Q1048" s="1" t="s">
        <v>25</v>
      </c>
      <c r="R1048" s="1" t="s">
        <v>12657</v>
      </c>
      <c r="S1048" s="1">
        <v>0</v>
      </c>
      <c r="T1048" s="3">
        <v>359883.1</v>
      </c>
      <c r="U1048" s="1">
        <v>-404.8</v>
      </c>
      <c r="V1048" s="1">
        <v>-404.8</v>
      </c>
      <c r="W1048" s="1">
        <v>-404.8</v>
      </c>
      <c r="X1048" s="1">
        <v>-404.8</v>
      </c>
    </row>
    <row r="1049" spans="1:24">
      <c r="A1049" s="1" t="s">
        <v>6076</v>
      </c>
      <c r="B1049" s="1" t="s">
        <v>6077</v>
      </c>
      <c r="C1049" s="1" t="s">
        <v>6079</v>
      </c>
      <c r="D1049" s="1" t="str">
        <f t="shared" si="32"/>
        <v>88811 CIRO' MARINA (KR)</v>
      </c>
      <c r="E1049" s="1">
        <v>88811</v>
      </c>
      <c r="F1049" s="1" t="s">
        <v>6080</v>
      </c>
      <c r="G1049" s="1" t="s">
        <v>12836</v>
      </c>
      <c r="H1049" s="1" t="s">
        <v>12802</v>
      </c>
      <c r="I1049" s="1">
        <v>2582740797</v>
      </c>
      <c r="J1049" s="5" t="str">
        <f t="shared" si="33"/>
        <v>02582740797</v>
      </c>
      <c r="K1049" s="1" t="s">
        <v>12699</v>
      </c>
      <c r="L1049" s="1" t="s">
        <v>12677</v>
      </c>
      <c r="M1049" s="1" t="s">
        <v>6078</v>
      </c>
      <c r="N1049" s="1" t="s">
        <v>6081</v>
      </c>
      <c r="P1049" s="1" t="s">
        <v>6082</v>
      </c>
      <c r="Q1049" s="1" t="s">
        <v>25</v>
      </c>
      <c r="R1049" s="1" t="s">
        <v>12657</v>
      </c>
      <c r="S1049" s="1">
        <v>0</v>
      </c>
      <c r="T1049" s="1">
        <v>86.96</v>
      </c>
      <c r="U1049" s="1">
        <v>65.83</v>
      </c>
      <c r="V1049" s="1">
        <v>65.83</v>
      </c>
      <c r="W1049" s="1">
        <v>65.83</v>
      </c>
      <c r="X1049" s="1">
        <v>65.83</v>
      </c>
    </row>
    <row r="1050" spans="1:24">
      <c r="A1050" s="1" t="s">
        <v>6083</v>
      </c>
      <c r="B1050" s="1" t="s">
        <v>6084</v>
      </c>
      <c r="C1050" s="1" t="s">
        <v>6086</v>
      </c>
      <c r="D1050" s="1" t="str">
        <f t="shared" si="32"/>
        <v>38100 TRENTO (TN)</v>
      </c>
      <c r="E1050" s="1">
        <v>38100</v>
      </c>
      <c r="F1050" s="1" t="s">
        <v>110</v>
      </c>
      <c r="G1050" s="1" t="s">
        <v>12670</v>
      </c>
      <c r="H1050" s="1" t="s">
        <v>12671</v>
      </c>
      <c r="I1050" s="1">
        <v>1383470224</v>
      </c>
      <c r="J1050" s="5" t="str">
        <f t="shared" si="33"/>
        <v>01383470224</v>
      </c>
      <c r="K1050" s="1" t="s">
        <v>28</v>
      </c>
      <c r="L1050" s="1" t="s">
        <v>45</v>
      </c>
      <c r="M1050" s="1" t="s">
        <v>6085</v>
      </c>
      <c r="N1050" s="1" t="s">
        <v>6087</v>
      </c>
      <c r="O1050" s="1" t="s">
        <v>6088</v>
      </c>
      <c r="P1050" s="1" t="s">
        <v>6089</v>
      </c>
      <c r="Q1050" s="1" t="s">
        <v>25</v>
      </c>
      <c r="R1050" s="1" t="s">
        <v>12657</v>
      </c>
      <c r="S1050" s="1">
        <v>0</v>
      </c>
      <c r="T1050" s="1">
        <v>0</v>
      </c>
      <c r="U1050" s="1">
        <v>0</v>
      </c>
      <c r="V1050" s="1">
        <v>0</v>
      </c>
      <c r="W1050" s="1">
        <v>0</v>
      </c>
      <c r="X1050" s="1">
        <v>0</v>
      </c>
    </row>
    <row r="1051" spans="1:24">
      <c r="A1051" s="1" t="s">
        <v>6090</v>
      </c>
      <c r="B1051" s="1" t="s">
        <v>6091</v>
      </c>
      <c r="C1051" s="1" t="s">
        <v>6093</v>
      </c>
      <c r="D1051" s="1" t="str">
        <f t="shared" si="32"/>
        <v>44123 FERRARA (FE)</v>
      </c>
      <c r="E1051" s="1">
        <v>44123</v>
      </c>
      <c r="F1051" s="1" t="s">
        <v>6094</v>
      </c>
      <c r="G1051" s="1" t="s">
        <v>12744</v>
      </c>
      <c r="H1051" s="1" t="s">
        <v>12727</v>
      </c>
      <c r="I1051" s="1">
        <v>55250385</v>
      </c>
      <c r="J1051" s="5" t="str">
        <f t="shared" si="33"/>
        <v>055250385</v>
      </c>
      <c r="K1051" s="1" t="s">
        <v>28</v>
      </c>
      <c r="L1051" s="1" t="s">
        <v>29</v>
      </c>
      <c r="M1051" s="1" t="s">
        <v>6092</v>
      </c>
      <c r="N1051" s="1" t="s">
        <v>6095</v>
      </c>
      <c r="O1051" s="1" t="s">
        <v>6096</v>
      </c>
      <c r="P1051" s="1" t="s">
        <v>6097</v>
      </c>
      <c r="Q1051" s="1" t="s">
        <v>25</v>
      </c>
      <c r="R1051" s="1" t="s">
        <v>12657</v>
      </c>
      <c r="S1051" s="1">
        <v>0</v>
      </c>
      <c r="T1051" s="3">
        <v>4805</v>
      </c>
      <c r="U1051" s="1">
        <v>0</v>
      </c>
      <c r="V1051" s="1">
        <v>0</v>
      </c>
      <c r="W1051" s="1">
        <v>0</v>
      </c>
      <c r="X1051" s="1">
        <v>0</v>
      </c>
    </row>
    <row r="1052" spans="1:24">
      <c r="A1052" s="1" t="s">
        <v>6098</v>
      </c>
      <c r="B1052" s="1" t="s">
        <v>4850</v>
      </c>
      <c r="C1052" s="1" t="s">
        <v>6100</v>
      </c>
      <c r="D1052" s="1" t="str">
        <f t="shared" si="32"/>
        <v>44034 COPPARO (FE)</v>
      </c>
      <c r="E1052" s="1">
        <v>44034</v>
      </c>
      <c r="F1052" s="1" t="s">
        <v>6101</v>
      </c>
      <c r="G1052" s="1" t="s">
        <v>12744</v>
      </c>
      <c r="H1052" s="1" t="s">
        <v>12727</v>
      </c>
      <c r="I1052" s="1">
        <v>1509410385</v>
      </c>
      <c r="J1052" s="5" t="str">
        <f t="shared" si="33"/>
        <v>01509410385</v>
      </c>
      <c r="K1052" s="1" t="s">
        <v>12660</v>
      </c>
      <c r="L1052" s="1" t="s">
        <v>12677</v>
      </c>
      <c r="M1052" s="1" t="s">
        <v>6099</v>
      </c>
      <c r="N1052" s="1" t="s">
        <v>6102</v>
      </c>
      <c r="O1052" s="1" t="s">
        <v>6096</v>
      </c>
      <c r="P1052" s="1" t="s">
        <v>6103</v>
      </c>
      <c r="Q1052" s="1" t="s">
        <v>25</v>
      </c>
      <c r="R1052" s="1" t="s">
        <v>12657</v>
      </c>
      <c r="S1052" s="1">
        <v>0</v>
      </c>
      <c r="T1052" s="3">
        <v>8430.06</v>
      </c>
      <c r="U1052" s="1">
        <v>0</v>
      </c>
      <c r="V1052" s="1">
        <v>0</v>
      </c>
      <c r="W1052" s="1">
        <v>0</v>
      </c>
      <c r="X1052" s="1">
        <v>0</v>
      </c>
    </row>
    <row r="1053" spans="1:24">
      <c r="A1053" s="1" t="s">
        <v>6104</v>
      </c>
      <c r="B1053" s="1" t="s">
        <v>6105</v>
      </c>
      <c r="C1053" s="1" t="s">
        <v>6107</v>
      </c>
      <c r="D1053" s="1" t="str">
        <f t="shared" si="32"/>
        <v>44042 CENTO (FE)</v>
      </c>
      <c r="E1053" s="1">
        <v>44042</v>
      </c>
      <c r="F1053" s="1" t="s">
        <v>3030</v>
      </c>
      <c r="G1053" s="1" t="s">
        <v>12744</v>
      </c>
      <c r="H1053" s="1" t="s">
        <v>12727</v>
      </c>
      <c r="I1053" s="1">
        <v>1241660388</v>
      </c>
      <c r="J1053" s="5" t="str">
        <f t="shared" si="33"/>
        <v>01241660388</v>
      </c>
      <c r="K1053" s="1" t="s">
        <v>28</v>
      </c>
      <c r="L1053" s="1" t="s">
        <v>29</v>
      </c>
      <c r="M1053" s="1" t="s">
        <v>6106</v>
      </c>
      <c r="N1053" s="1" t="s">
        <v>6108</v>
      </c>
      <c r="P1053" s="1" t="s">
        <v>6109</v>
      </c>
      <c r="Q1053" s="1" t="s">
        <v>25</v>
      </c>
      <c r="R1053" s="1" t="s">
        <v>12657</v>
      </c>
      <c r="S1053" s="1">
        <v>0</v>
      </c>
      <c r="T1053" s="3">
        <v>3357.52</v>
      </c>
      <c r="U1053" s="1">
        <v>0</v>
      </c>
      <c r="V1053" s="1">
        <v>0</v>
      </c>
      <c r="W1053" s="1">
        <v>0</v>
      </c>
      <c r="X1053" s="1">
        <v>0</v>
      </c>
    </row>
    <row r="1054" spans="1:24">
      <c r="A1054" s="1" t="s">
        <v>6110</v>
      </c>
      <c r="B1054" s="1" t="s">
        <v>6111</v>
      </c>
      <c r="C1054" s="1" t="s">
        <v>6113</v>
      </c>
      <c r="D1054" s="1" t="str">
        <f t="shared" si="32"/>
        <v>151 ROMA (RM)</v>
      </c>
      <c r="E1054" s="1">
        <v>151</v>
      </c>
      <c r="F1054" s="1" t="s">
        <v>912</v>
      </c>
      <c r="G1054" s="1" t="s">
        <v>12712</v>
      </c>
      <c r="H1054" s="1" t="s">
        <v>12778</v>
      </c>
      <c r="I1054" s="1">
        <v>1710491000</v>
      </c>
      <c r="J1054" s="5" t="str">
        <f t="shared" si="33"/>
        <v>01710491000</v>
      </c>
      <c r="K1054" s="1" t="s">
        <v>28</v>
      </c>
      <c r="L1054" s="1" t="s">
        <v>45</v>
      </c>
      <c r="M1054" s="1" t="s">
        <v>6112</v>
      </c>
      <c r="N1054" s="1" t="s">
        <v>6114</v>
      </c>
      <c r="P1054" s="1" t="s">
        <v>6115</v>
      </c>
      <c r="Q1054" s="1" t="s">
        <v>25</v>
      </c>
      <c r="R1054" s="1" t="s">
        <v>12657</v>
      </c>
      <c r="S1054" s="1">
        <v>0</v>
      </c>
      <c r="T1054" s="1">
        <v>0</v>
      </c>
      <c r="U1054" s="1">
        <v>0</v>
      </c>
      <c r="V1054" s="1">
        <v>0</v>
      </c>
      <c r="W1054" s="1">
        <v>0</v>
      </c>
      <c r="X1054" s="1">
        <v>0</v>
      </c>
    </row>
    <row r="1055" spans="1:24">
      <c r="A1055" s="1" t="s">
        <v>6116</v>
      </c>
      <c r="B1055" s="1" t="s">
        <v>6002</v>
      </c>
      <c r="C1055" s="1" t="s">
        <v>1247</v>
      </c>
      <c r="D1055" s="1" t="str">
        <f t="shared" si="32"/>
        <v>20051 LIMBIATE (MB)</v>
      </c>
      <c r="E1055" s="1">
        <v>20051</v>
      </c>
      <c r="F1055" s="1" t="s">
        <v>1248</v>
      </c>
      <c r="G1055" s="1" t="s">
        <v>12781</v>
      </c>
      <c r="H1055" s="1" t="s">
        <v>12666</v>
      </c>
      <c r="I1055" s="1">
        <v>8345030962</v>
      </c>
      <c r="J1055" s="5" t="str">
        <f t="shared" si="33"/>
        <v>08345030962</v>
      </c>
      <c r="K1055" s="1" t="s">
        <v>12660</v>
      </c>
      <c r="L1055" s="1" t="s">
        <v>12679</v>
      </c>
      <c r="M1055" s="1" t="s">
        <v>6117</v>
      </c>
      <c r="N1055" s="1" t="s">
        <v>6118</v>
      </c>
      <c r="P1055" s="1" t="s">
        <v>6007</v>
      </c>
      <c r="Q1055" s="1" t="s">
        <v>25</v>
      </c>
      <c r="R1055" s="1" t="s">
        <v>12657</v>
      </c>
      <c r="S1055" s="1">
        <v>0</v>
      </c>
      <c r="T1055" s="1">
        <v>-418.51</v>
      </c>
      <c r="U1055" s="1">
        <v>0</v>
      </c>
      <c r="V1055" s="1">
        <v>0</v>
      </c>
      <c r="W1055" s="3">
        <v>2450.27</v>
      </c>
      <c r="X1055" s="1">
        <v>0</v>
      </c>
    </row>
    <row r="1056" spans="1:24">
      <c r="A1056" s="1" t="s">
        <v>6119</v>
      </c>
      <c r="B1056" s="1" t="s">
        <v>6120</v>
      </c>
      <c r="C1056" s="1" t="s">
        <v>6122</v>
      </c>
      <c r="D1056" s="1" t="str">
        <f t="shared" si="32"/>
        <v>20010 MARCALLO CON CASONE (MI)</v>
      </c>
      <c r="E1056" s="1">
        <v>20010</v>
      </c>
      <c r="F1056" s="1" t="s">
        <v>6123</v>
      </c>
      <c r="G1056" s="1" t="s">
        <v>12655</v>
      </c>
      <c r="H1056" s="1" t="s">
        <v>12664</v>
      </c>
      <c r="I1056" s="1">
        <v>8383320960</v>
      </c>
      <c r="J1056" s="5" t="str">
        <f t="shared" si="33"/>
        <v>08383320960</v>
      </c>
      <c r="K1056" s="1" t="s">
        <v>28</v>
      </c>
      <c r="L1056" s="1" t="s">
        <v>45</v>
      </c>
      <c r="M1056" s="1" t="s">
        <v>6121</v>
      </c>
      <c r="N1056" s="1" t="s">
        <v>6124</v>
      </c>
      <c r="O1056" s="1" t="s">
        <v>6125</v>
      </c>
      <c r="P1056" s="1" t="s">
        <v>6126</v>
      </c>
      <c r="Q1056" s="1" t="s">
        <v>25</v>
      </c>
      <c r="R1056" s="1" t="s">
        <v>12657</v>
      </c>
      <c r="S1056" s="1">
        <v>0</v>
      </c>
      <c r="T1056" s="1">
        <v>0</v>
      </c>
      <c r="U1056" s="1">
        <v>0</v>
      </c>
      <c r="V1056" s="1">
        <v>0</v>
      </c>
      <c r="W1056" s="1">
        <v>0</v>
      </c>
      <c r="X1056" s="1">
        <v>0</v>
      </c>
    </row>
    <row r="1057" spans="1:24">
      <c r="A1057" s="1" t="s">
        <v>6127</v>
      </c>
      <c r="B1057" s="1" t="s">
        <v>6128</v>
      </c>
      <c r="C1057" s="1" t="s">
        <v>6130</v>
      </c>
      <c r="D1057" s="1" t="str">
        <f t="shared" si="32"/>
        <v>41058 VIGNOLA (MO)</v>
      </c>
      <c r="E1057" s="1">
        <v>41058</v>
      </c>
      <c r="F1057" s="1" t="s">
        <v>6131</v>
      </c>
      <c r="G1057" s="1" t="s">
        <v>12746</v>
      </c>
      <c r="H1057" s="1" t="s">
        <v>12727</v>
      </c>
      <c r="I1057" s="1">
        <v>258960368</v>
      </c>
      <c r="J1057" s="5" t="str">
        <f t="shared" si="33"/>
        <v>0258960368</v>
      </c>
      <c r="K1057" s="1" t="s">
        <v>28</v>
      </c>
      <c r="L1057" s="1" t="s">
        <v>45</v>
      </c>
      <c r="M1057" s="1" t="s">
        <v>6129</v>
      </c>
      <c r="N1057" s="1" t="s">
        <v>6102</v>
      </c>
      <c r="O1057" s="1" t="s">
        <v>6096</v>
      </c>
      <c r="P1057" s="1" t="s">
        <v>6132</v>
      </c>
      <c r="Q1057" s="1" t="s">
        <v>25</v>
      </c>
      <c r="R1057" s="1" t="s">
        <v>12657</v>
      </c>
      <c r="S1057" s="1">
        <v>0</v>
      </c>
      <c r="T1057" s="1">
        <v>0</v>
      </c>
      <c r="U1057" s="1">
        <v>0</v>
      </c>
      <c r="V1057" s="1">
        <v>0</v>
      </c>
      <c r="W1057" s="1">
        <v>0</v>
      </c>
      <c r="X1057" s="1">
        <v>0</v>
      </c>
    </row>
    <row r="1058" spans="1:24">
      <c r="A1058" s="1" t="s">
        <v>6133</v>
      </c>
      <c r="B1058" s="1" t="s">
        <v>6134</v>
      </c>
      <c r="C1058" s="1" t="s">
        <v>6136</v>
      </c>
      <c r="D1058" s="1" t="str">
        <f t="shared" si="32"/>
        <v>45100 ROVIGO (RO)</v>
      </c>
      <c r="E1058" s="1">
        <v>45100</v>
      </c>
      <c r="F1058" s="1" t="s">
        <v>1573</v>
      </c>
      <c r="G1058" s="1" t="s">
        <v>12738</v>
      </c>
      <c r="H1058" s="1" t="s">
        <v>12671</v>
      </c>
      <c r="I1058" s="1">
        <v>986690295</v>
      </c>
      <c r="J1058" s="5" t="str">
        <f t="shared" si="33"/>
        <v>0986690295</v>
      </c>
      <c r="K1058" s="1" t="s">
        <v>28</v>
      </c>
      <c r="L1058" s="1" t="s">
        <v>45</v>
      </c>
      <c r="M1058" s="1" t="s">
        <v>6135</v>
      </c>
      <c r="N1058" s="1" t="s">
        <v>6137</v>
      </c>
      <c r="P1058" s="1" t="s">
        <v>6138</v>
      </c>
      <c r="Q1058" s="1" t="s">
        <v>25</v>
      </c>
      <c r="R1058" s="1" t="s">
        <v>12657</v>
      </c>
      <c r="S1058" s="1">
        <v>0</v>
      </c>
      <c r="T1058" s="3">
        <v>1353.32</v>
      </c>
      <c r="U1058" s="1">
        <v>0</v>
      </c>
      <c r="V1058" s="1">
        <v>0</v>
      </c>
      <c r="W1058" s="1">
        <v>0</v>
      </c>
      <c r="X1058" s="1">
        <v>0</v>
      </c>
    </row>
    <row r="1059" spans="1:24">
      <c r="A1059" s="1" t="s">
        <v>6139</v>
      </c>
      <c r="B1059" s="1" t="s">
        <v>6140</v>
      </c>
      <c r="C1059" s="1" t="s">
        <v>11671</v>
      </c>
      <c r="D1059" s="1" t="str">
        <f t="shared" si="32"/>
        <v>62012 CIVITANOVA MARCHE (MC)</v>
      </c>
      <c r="E1059" s="1">
        <v>62012</v>
      </c>
      <c r="F1059" s="1" t="s">
        <v>6142</v>
      </c>
      <c r="G1059" s="1" t="s">
        <v>12769</v>
      </c>
      <c r="H1059" s="1" t="s">
        <v>12656</v>
      </c>
      <c r="I1059" s="1">
        <v>1171080433</v>
      </c>
      <c r="J1059" s="5" t="str">
        <f t="shared" si="33"/>
        <v>01171080433</v>
      </c>
      <c r="K1059" s="1" t="s">
        <v>28</v>
      </c>
      <c r="L1059" s="1" t="s">
        <v>395</v>
      </c>
      <c r="M1059" s="1" t="s">
        <v>6141</v>
      </c>
      <c r="N1059" s="1" t="s">
        <v>6143</v>
      </c>
      <c r="O1059" s="1" t="s">
        <v>12837</v>
      </c>
      <c r="P1059" s="1" t="s">
        <v>6144</v>
      </c>
      <c r="Q1059" s="1" t="s">
        <v>25</v>
      </c>
      <c r="R1059" s="1" t="s">
        <v>12657</v>
      </c>
      <c r="S1059" s="1">
        <v>0</v>
      </c>
      <c r="T1059" s="1">
        <v>0</v>
      </c>
      <c r="U1059" s="1">
        <v>0</v>
      </c>
      <c r="V1059" s="1">
        <v>0</v>
      </c>
      <c r="W1059" s="1">
        <v>0</v>
      </c>
      <c r="X1059" s="1">
        <v>0</v>
      </c>
    </row>
    <row r="1060" spans="1:24">
      <c r="A1060" s="1" t="s">
        <v>6145</v>
      </c>
      <c r="B1060" s="1" t="s">
        <v>6146</v>
      </c>
      <c r="C1060" s="1" t="s">
        <v>6148</v>
      </c>
      <c r="D1060" s="1" t="str">
        <f t="shared" si="32"/>
        <v>84047 CAPACCIO (SA)</v>
      </c>
      <c r="E1060" s="1">
        <v>84047</v>
      </c>
      <c r="F1060" s="1" t="s">
        <v>6149</v>
      </c>
      <c r="G1060" s="1" t="s">
        <v>12808</v>
      </c>
      <c r="H1060" s="1" t="s">
        <v>12783</v>
      </c>
      <c r="I1060" s="1">
        <v>1062340656</v>
      </c>
      <c r="J1060" s="5" t="str">
        <f t="shared" si="33"/>
        <v>01062340656</v>
      </c>
      <c r="K1060" s="1" t="s">
        <v>28</v>
      </c>
      <c r="L1060" s="1" t="s">
        <v>395</v>
      </c>
      <c r="M1060" s="1" t="s">
        <v>6147</v>
      </c>
      <c r="N1060" s="1" t="s">
        <v>6150</v>
      </c>
      <c r="P1060" s="1" t="s">
        <v>6151</v>
      </c>
      <c r="Q1060" s="1" t="s">
        <v>25</v>
      </c>
      <c r="R1060" s="1" t="s">
        <v>12657</v>
      </c>
      <c r="S1060" s="1">
        <v>0</v>
      </c>
      <c r="T1060" s="3">
        <v>8417.48</v>
      </c>
      <c r="U1060" s="1">
        <v>0</v>
      </c>
      <c r="V1060" s="1">
        <v>0</v>
      </c>
      <c r="W1060" s="1">
        <v>0</v>
      </c>
      <c r="X1060" s="1">
        <v>0</v>
      </c>
    </row>
    <row r="1061" spans="1:24">
      <c r="A1061" s="1" t="s">
        <v>6152</v>
      </c>
      <c r="B1061" s="1" t="s">
        <v>6153</v>
      </c>
      <c r="C1061" s="1" t="s">
        <v>6155</v>
      </c>
      <c r="D1061" s="1" t="str">
        <f t="shared" si="32"/>
        <v>25016 GHEDI (BS)</v>
      </c>
      <c r="E1061" s="1">
        <v>25016</v>
      </c>
      <c r="F1061" s="1" t="s">
        <v>6156</v>
      </c>
      <c r="G1061" s="1" t="s">
        <v>12732</v>
      </c>
      <c r="H1061" s="1" t="s">
        <v>12659</v>
      </c>
      <c r="I1061" s="1">
        <v>1672060173</v>
      </c>
      <c r="J1061" s="5" t="str">
        <f t="shared" si="33"/>
        <v>01672060173</v>
      </c>
      <c r="K1061" s="1" t="s">
        <v>28</v>
      </c>
      <c r="L1061" s="1" t="s">
        <v>45</v>
      </c>
      <c r="M1061" s="1" t="s">
        <v>6154</v>
      </c>
      <c r="N1061" s="1" t="s">
        <v>6157</v>
      </c>
      <c r="P1061" s="1" t="s">
        <v>6158</v>
      </c>
      <c r="Q1061" s="1" t="s">
        <v>25</v>
      </c>
      <c r="R1061" s="1" t="s">
        <v>12657</v>
      </c>
      <c r="S1061" s="1">
        <v>0</v>
      </c>
      <c r="T1061" s="1">
        <v>543.4</v>
      </c>
      <c r="U1061" s="1">
        <v>0</v>
      </c>
      <c r="V1061" s="1">
        <v>0</v>
      </c>
      <c r="W1061" s="1">
        <v>0</v>
      </c>
      <c r="X1061" s="1">
        <v>0</v>
      </c>
    </row>
    <row r="1062" spans="1:24">
      <c r="A1062" s="1" t="s">
        <v>6159</v>
      </c>
      <c r="B1062" s="1" t="s">
        <v>6160</v>
      </c>
      <c r="C1062" s="1" t="s">
        <v>6162</v>
      </c>
      <c r="D1062" s="1" t="str">
        <f t="shared" si="32"/>
        <v>38017 MEZZOLOMBARDO (TN)</v>
      </c>
      <c r="E1062" s="1">
        <v>38017</v>
      </c>
      <c r="F1062" s="1" t="s">
        <v>6163</v>
      </c>
      <c r="G1062" s="1" t="s">
        <v>12670</v>
      </c>
      <c r="H1062" s="1" t="s">
        <v>12671</v>
      </c>
      <c r="I1062" s="1">
        <v>1479430223</v>
      </c>
      <c r="J1062" s="5" t="str">
        <f t="shared" si="33"/>
        <v>01479430223</v>
      </c>
      <c r="K1062" s="1" t="s">
        <v>28</v>
      </c>
      <c r="L1062" s="1" t="s">
        <v>45</v>
      </c>
      <c r="M1062" s="1" t="s">
        <v>6161</v>
      </c>
      <c r="N1062" s="1" t="s">
        <v>6164</v>
      </c>
      <c r="P1062" s="1" t="s">
        <v>6165</v>
      </c>
      <c r="Q1062" s="1" t="s">
        <v>25</v>
      </c>
      <c r="R1062" s="1" t="s">
        <v>12657</v>
      </c>
      <c r="S1062" s="1">
        <v>0</v>
      </c>
      <c r="T1062" s="1">
        <v>0</v>
      </c>
      <c r="U1062" s="1">
        <v>0</v>
      </c>
      <c r="V1062" s="1">
        <v>0</v>
      </c>
      <c r="W1062" s="1">
        <v>0</v>
      </c>
      <c r="X1062" s="1">
        <v>0</v>
      </c>
    </row>
    <row r="1063" spans="1:24">
      <c r="A1063" s="1" t="s">
        <v>6166</v>
      </c>
      <c r="B1063" s="1" t="s">
        <v>6167</v>
      </c>
      <c r="C1063" s="1" t="s">
        <v>6169</v>
      </c>
      <c r="D1063" s="1" t="str">
        <f t="shared" si="32"/>
        <v>48124 RAVENNA (RA)</v>
      </c>
      <c r="E1063" s="1">
        <v>48124</v>
      </c>
      <c r="F1063" s="1" t="s">
        <v>3795</v>
      </c>
      <c r="G1063" s="1" t="s">
        <v>12799</v>
      </c>
      <c r="H1063" s="1" t="s">
        <v>12727</v>
      </c>
      <c r="I1063" s="1">
        <v>1325230397</v>
      </c>
      <c r="J1063" s="5" t="str">
        <f t="shared" si="33"/>
        <v>01325230397</v>
      </c>
      <c r="K1063" s="1" t="s">
        <v>12660</v>
      </c>
      <c r="L1063" s="1" t="s">
        <v>12677</v>
      </c>
      <c r="M1063" s="1" t="s">
        <v>6168</v>
      </c>
      <c r="N1063" s="1" t="s">
        <v>6170</v>
      </c>
      <c r="P1063" s="1" t="s">
        <v>6171</v>
      </c>
      <c r="Q1063" s="1" t="s">
        <v>25</v>
      </c>
      <c r="R1063" s="1" t="s">
        <v>12657</v>
      </c>
      <c r="S1063" s="1">
        <v>0</v>
      </c>
      <c r="T1063" s="3">
        <v>23270.86</v>
      </c>
      <c r="U1063" s="1">
        <v>5.76</v>
      </c>
      <c r="V1063" s="1">
        <v>5.76</v>
      </c>
      <c r="W1063" s="1">
        <v>5.76</v>
      </c>
      <c r="X1063" s="1">
        <v>5.76</v>
      </c>
    </row>
    <row r="1064" spans="1:24">
      <c r="A1064" s="1" t="s">
        <v>6172</v>
      </c>
      <c r="B1064" s="1" t="s">
        <v>6173</v>
      </c>
      <c r="C1064" s="1" t="s">
        <v>6175</v>
      </c>
      <c r="D1064" s="1" t="str">
        <f t="shared" si="32"/>
        <v>56029 S.CROCE SULL'ARNO (PI)</v>
      </c>
      <c r="E1064" s="1">
        <v>56029</v>
      </c>
      <c r="F1064" s="1" t="s">
        <v>6176</v>
      </c>
      <c r="G1064" s="1" t="s">
        <v>12710</v>
      </c>
      <c r="H1064" s="1" t="s">
        <v>12714</v>
      </c>
      <c r="I1064" s="1">
        <v>1884090505</v>
      </c>
      <c r="J1064" s="5" t="str">
        <f t="shared" si="33"/>
        <v>01884090505</v>
      </c>
      <c r="K1064" s="1" t="s">
        <v>28</v>
      </c>
      <c r="L1064" s="1" t="s">
        <v>45</v>
      </c>
      <c r="M1064" s="1" t="s">
        <v>6174</v>
      </c>
      <c r="N1064" s="1" t="s">
        <v>6177</v>
      </c>
      <c r="P1064" s="1" t="s">
        <v>6178</v>
      </c>
      <c r="Q1064" s="1" t="s">
        <v>25</v>
      </c>
      <c r="R1064" s="1" t="s">
        <v>12657</v>
      </c>
      <c r="S1064" s="1">
        <v>0</v>
      </c>
      <c r="T1064" s="1">
        <v>786.04</v>
      </c>
      <c r="U1064" s="1">
        <v>0</v>
      </c>
      <c r="V1064" s="1">
        <v>0</v>
      </c>
      <c r="W1064" s="1">
        <v>0</v>
      </c>
      <c r="X1064" s="1">
        <v>0</v>
      </c>
    </row>
    <row r="1065" spans="1:24">
      <c r="A1065" s="1" t="s">
        <v>6179</v>
      </c>
      <c r="B1065" s="1" t="s">
        <v>6173</v>
      </c>
      <c r="C1065" s="1" t="s">
        <v>6181</v>
      </c>
      <c r="D1065" s="1" t="str">
        <f t="shared" si="32"/>
        <v>51015 MONSUMANNO TERME (PI)</v>
      </c>
      <c r="E1065" s="1">
        <v>51015</v>
      </c>
      <c r="F1065" s="1" t="s">
        <v>6182</v>
      </c>
      <c r="G1065" s="1" t="s">
        <v>12710</v>
      </c>
      <c r="H1065" s="1" t="s">
        <v>12714</v>
      </c>
      <c r="I1065" s="1">
        <v>1884090505</v>
      </c>
      <c r="J1065" s="5" t="str">
        <f t="shared" si="33"/>
        <v>01884090505</v>
      </c>
      <c r="K1065" s="1" t="s">
        <v>28</v>
      </c>
      <c r="L1065" s="1" t="s">
        <v>45</v>
      </c>
      <c r="M1065" s="1" t="s">
        <v>6180</v>
      </c>
      <c r="N1065" s="1" t="s">
        <v>6183</v>
      </c>
      <c r="P1065" s="1" t="s">
        <v>6184</v>
      </c>
      <c r="Q1065" s="1" t="s">
        <v>25</v>
      </c>
      <c r="R1065" s="1" t="s">
        <v>12657</v>
      </c>
      <c r="S1065" s="1">
        <v>0</v>
      </c>
      <c r="T1065" s="1">
        <v>0</v>
      </c>
      <c r="U1065" s="1">
        <v>0</v>
      </c>
      <c r="V1065" s="1">
        <v>0</v>
      </c>
      <c r="W1065" s="1">
        <v>0</v>
      </c>
      <c r="X1065" s="1">
        <v>0</v>
      </c>
    </row>
    <row r="1066" spans="1:24">
      <c r="A1066" s="1" t="s">
        <v>6185</v>
      </c>
      <c r="B1066" s="1" t="s">
        <v>212</v>
      </c>
      <c r="C1066" s="1" t="s">
        <v>3694</v>
      </c>
      <c r="D1066" s="1" t="str">
        <f t="shared" si="32"/>
        <v>61 ROMA (RM)</v>
      </c>
      <c r="E1066" s="1">
        <v>61</v>
      </c>
      <c r="F1066" s="1" t="s">
        <v>912</v>
      </c>
      <c r="G1066" s="1" t="s">
        <v>12712</v>
      </c>
      <c r="H1066" s="1" t="s">
        <v>12778</v>
      </c>
      <c r="I1066" s="1">
        <v>16675671002</v>
      </c>
      <c r="J1066" s="5" t="str">
        <f t="shared" si="33"/>
        <v>016675671002</v>
      </c>
      <c r="K1066" s="1" t="s">
        <v>28</v>
      </c>
      <c r="L1066" s="1" t="s">
        <v>45</v>
      </c>
      <c r="M1066" s="1" t="s">
        <v>6186</v>
      </c>
      <c r="N1066" s="1" t="s">
        <v>6187</v>
      </c>
      <c r="P1066" s="1" t="s">
        <v>6188</v>
      </c>
      <c r="Q1066" s="1" t="s">
        <v>25</v>
      </c>
      <c r="R1066" s="1" t="s">
        <v>12657</v>
      </c>
      <c r="S1066" s="1">
        <v>0</v>
      </c>
      <c r="T1066" s="1">
        <v>0</v>
      </c>
      <c r="U1066" s="1">
        <v>0</v>
      </c>
      <c r="V1066" s="1">
        <v>0</v>
      </c>
      <c r="W1066" s="1">
        <v>0</v>
      </c>
      <c r="X1066" s="1">
        <v>0</v>
      </c>
    </row>
    <row r="1067" spans="1:24">
      <c r="A1067" s="1" t="s">
        <v>6189</v>
      </c>
      <c r="B1067" s="1" t="s">
        <v>6190</v>
      </c>
      <c r="C1067" s="1" t="s">
        <v>6192</v>
      </c>
      <c r="D1067" s="1" t="str">
        <f t="shared" si="32"/>
        <v>20052 MONZA (MB)</v>
      </c>
      <c r="E1067" s="1">
        <v>20052</v>
      </c>
      <c r="F1067" s="1" t="s">
        <v>906</v>
      </c>
      <c r="G1067" s="1" t="s">
        <v>12781</v>
      </c>
      <c r="H1067" s="1" t="s">
        <v>12664</v>
      </c>
      <c r="I1067" s="1">
        <v>5538590968</v>
      </c>
      <c r="J1067" s="5" t="str">
        <f t="shared" si="33"/>
        <v>05538590968</v>
      </c>
      <c r="K1067" s="1" t="s">
        <v>28</v>
      </c>
      <c r="L1067" s="1" t="s">
        <v>45</v>
      </c>
      <c r="M1067" s="1" t="s">
        <v>6191</v>
      </c>
      <c r="N1067" s="1" t="s">
        <v>6193</v>
      </c>
      <c r="O1067" s="1" t="s">
        <v>6194</v>
      </c>
      <c r="P1067" s="1" t="s">
        <v>6195</v>
      </c>
      <c r="Q1067" s="1" t="s">
        <v>25</v>
      </c>
      <c r="R1067" s="1" t="s">
        <v>12657</v>
      </c>
      <c r="S1067" s="1">
        <v>0</v>
      </c>
      <c r="T1067" s="1">
        <v>608.4</v>
      </c>
      <c r="U1067" s="1">
        <v>0</v>
      </c>
      <c r="V1067" s="1">
        <v>0</v>
      </c>
      <c r="W1067" s="1">
        <v>0</v>
      </c>
      <c r="X1067" s="1">
        <v>0</v>
      </c>
    </row>
    <row r="1068" spans="1:24">
      <c r="A1068" s="1" t="s">
        <v>6196</v>
      </c>
      <c r="B1068" s="1" t="s">
        <v>6197</v>
      </c>
      <c r="C1068" s="1" t="s">
        <v>6199</v>
      </c>
      <c r="D1068" s="1" t="str">
        <f t="shared" si="32"/>
        <v>37132 VERONA (VR)</v>
      </c>
      <c r="E1068" s="1">
        <v>37132</v>
      </c>
      <c r="F1068" s="1" t="s">
        <v>1791</v>
      </c>
      <c r="G1068" s="1" t="s">
        <v>12743</v>
      </c>
      <c r="H1068" s="1" t="s">
        <v>12740</v>
      </c>
      <c r="I1068" s="1">
        <v>1944790235</v>
      </c>
      <c r="J1068" s="5" t="str">
        <f t="shared" si="33"/>
        <v>01944790235</v>
      </c>
      <c r="K1068" s="1" t="s">
        <v>12660</v>
      </c>
      <c r="L1068" s="1" t="s">
        <v>12677</v>
      </c>
      <c r="M1068" s="1" t="s">
        <v>6198</v>
      </c>
      <c r="N1068" s="1" t="s">
        <v>6200</v>
      </c>
      <c r="O1068" s="1">
        <v>3351286380</v>
      </c>
      <c r="P1068" s="1" t="s">
        <v>6201</v>
      </c>
      <c r="Q1068" s="1" t="s">
        <v>25</v>
      </c>
      <c r="R1068" s="1" t="s">
        <v>12657</v>
      </c>
      <c r="S1068" s="1">
        <v>0</v>
      </c>
      <c r="T1068" s="3">
        <v>49218.41</v>
      </c>
      <c r="U1068" s="1">
        <v>0</v>
      </c>
      <c r="V1068" s="1">
        <v>0</v>
      </c>
      <c r="W1068" s="1">
        <v>0</v>
      </c>
      <c r="X1068" s="1">
        <v>0</v>
      </c>
    </row>
    <row r="1069" spans="1:24">
      <c r="A1069" s="1" t="s">
        <v>6202</v>
      </c>
      <c r="B1069" s="1" t="s">
        <v>6197</v>
      </c>
      <c r="C1069" s="1" t="s">
        <v>6204</v>
      </c>
      <c r="D1069" s="1" t="str">
        <f t="shared" si="32"/>
        <v>37135 VERONA (VR)</v>
      </c>
      <c r="E1069" s="1">
        <v>37135</v>
      </c>
      <c r="F1069" s="1" t="s">
        <v>1791</v>
      </c>
      <c r="G1069" s="1" t="s">
        <v>12743</v>
      </c>
      <c r="H1069" s="1" t="s">
        <v>12740</v>
      </c>
      <c r="I1069" s="1">
        <v>1944790235</v>
      </c>
      <c r="J1069" s="5" t="str">
        <f t="shared" si="33"/>
        <v>01944790235</v>
      </c>
      <c r="K1069" s="1" t="s">
        <v>12660</v>
      </c>
      <c r="L1069" s="1" t="s">
        <v>12677</v>
      </c>
      <c r="M1069" s="1" t="s">
        <v>6203</v>
      </c>
      <c r="N1069" s="1" t="s">
        <v>6205</v>
      </c>
      <c r="P1069" s="1" t="s">
        <v>6206</v>
      </c>
      <c r="Q1069" s="1" t="s">
        <v>25</v>
      </c>
      <c r="R1069" s="1" t="s">
        <v>12657</v>
      </c>
      <c r="S1069" s="1">
        <v>0</v>
      </c>
      <c r="T1069" s="1">
        <v>0</v>
      </c>
      <c r="U1069" s="1">
        <v>0</v>
      </c>
      <c r="V1069" s="1">
        <v>0</v>
      </c>
      <c r="W1069" s="1">
        <v>0</v>
      </c>
      <c r="X1069" s="1">
        <v>0</v>
      </c>
    </row>
    <row r="1070" spans="1:24">
      <c r="A1070" s="1" t="s">
        <v>6207</v>
      </c>
      <c r="B1070" s="1" t="s">
        <v>6208</v>
      </c>
      <c r="C1070" s="1" t="s">
        <v>3743</v>
      </c>
      <c r="D1070" s="1" t="str">
        <f t="shared" si="32"/>
        <v>21100 VARESE (VA)</v>
      </c>
      <c r="E1070" s="1">
        <v>21100</v>
      </c>
      <c r="F1070" s="1" t="s">
        <v>123</v>
      </c>
      <c r="G1070" s="1" t="s">
        <v>12662</v>
      </c>
      <c r="H1070" s="1" t="s">
        <v>12659</v>
      </c>
      <c r="I1070" s="1">
        <v>657960126</v>
      </c>
      <c r="J1070" s="5" t="str">
        <f t="shared" si="33"/>
        <v>0657960126</v>
      </c>
      <c r="K1070" s="1" t="s">
        <v>28</v>
      </c>
      <c r="L1070" s="1" t="s">
        <v>45</v>
      </c>
      <c r="M1070" s="1" t="s">
        <v>6209</v>
      </c>
      <c r="P1070" s="1" t="s">
        <v>6210</v>
      </c>
      <c r="Q1070" s="1" t="s">
        <v>25</v>
      </c>
      <c r="R1070" s="1" t="s">
        <v>12657</v>
      </c>
      <c r="S1070" s="1">
        <v>0</v>
      </c>
      <c r="T1070" s="1">
        <v>385</v>
      </c>
      <c r="U1070" s="1">
        <v>0</v>
      </c>
      <c r="V1070" s="1">
        <v>0</v>
      </c>
      <c r="W1070" s="1">
        <v>0</v>
      </c>
      <c r="X1070" s="1">
        <v>0</v>
      </c>
    </row>
    <row r="1071" spans="1:24">
      <c r="A1071" s="1" t="s">
        <v>6211</v>
      </c>
      <c r="B1071" s="1" t="s">
        <v>6212</v>
      </c>
      <c r="C1071" s="1" t="s">
        <v>6214</v>
      </c>
      <c r="D1071" s="1" t="str">
        <f t="shared" si="32"/>
        <v>43044 GOITO (MN)</v>
      </c>
      <c r="E1071" s="1">
        <v>43044</v>
      </c>
      <c r="F1071" s="1" t="s">
        <v>6215</v>
      </c>
      <c r="G1071" s="1" t="s">
        <v>12772</v>
      </c>
      <c r="H1071" s="1" t="s">
        <v>12666</v>
      </c>
      <c r="I1071" s="1">
        <v>256030206</v>
      </c>
      <c r="J1071" s="5" t="str">
        <f t="shared" si="33"/>
        <v>0256030206</v>
      </c>
      <c r="K1071" s="1" t="s">
        <v>28</v>
      </c>
      <c r="L1071" s="1" t="s">
        <v>12838</v>
      </c>
      <c r="M1071" s="1" t="s">
        <v>6213</v>
      </c>
      <c r="N1071" s="1" t="s">
        <v>6216</v>
      </c>
      <c r="P1071" s="1" t="s">
        <v>6217</v>
      </c>
      <c r="Q1071" s="1" t="s">
        <v>25</v>
      </c>
      <c r="R1071" s="1" t="s">
        <v>12657</v>
      </c>
      <c r="S1071" s="1">
        <v>0</v>
      </c>
      <c r="T1071" s="1">
        <v>0</v>
      </c>
      <c r="U1071" s="1">
        <v>0</v>
      </c>
      <c r="V1071" s="1">
        <v>0</v>
      </c>
      <c r="W1071" s="1">
        <v>0</v>
      </c>
      <c r="X1071" s="1">
        <v>0</v>
      </c>
    </row>
    <row r="1072" spans="1:24">
      <c r="A1072" s="1" t="s">
        <v>6218</v>
      </c>
      <c r="B1072" s="1" t="s">
        <v>6219</v>
      </c>
      <c r="C1072" s="1" t="s">
        <v>6221</v>
      </c>
      <c r="D1072" s="1" t="str">
        <f t="shared" si="32"/>
        <v>47900 RIMINI (RN)</v>
      </c>
      <c r="E1072" s="1">
        <v>47900</v>
      </c>
      <c r="F1072" s="1" t="s">
        <v>3807</v>
      </c>
      <c r="G1072" s="1" t="s">
        <v>12763</v>
      </c>
      <c r="H1072" s="1" t="s">
        <v>12727</v>
      </c>
      <c r="I1072" s="1">
        <v>3671520405</v>
      </c>
      <c r="J1072" s="5" t="str">
        <f t="shared" si="33"/>
        <v>03671520405</v>
      </c>
      <c r="K1072" s="1" t="s">
        <v>28</v>
      </c>
      <c r="L1072" s="1" t="s">
        <v>45</v>
      </c>
      <c r="M1072" s="1" t="s">
        <v>6220</v>
      </c>
      <c r="N1072" s="1" t="s">
        <v>6222</v>
      </c>
      <c r="P1072" s="1" t="s">
        <v>6223</v>
      </c>
      <c r="Q1072" s="1" t="s">
        <v>25</v>
      </c>
      <c r="R1072" s="1" t="s">
        <v>12657</v>
      </c>
      <c r="S1072" s="1">
        <v>0</v>
      </c>
      <c r="T1072" s="1">
        <v>544</v>
      </c>
      <c r="U1072" s="1">
        <v>0</v>
      </c>
      <c r="V1072" s="1">
        <v>0</v>
      </c>
      <c r="W1072" s="1">
        <v>0</v>
      </c>
      <c r="X1072" s="1">
        <v>0</v>
      </c>
    </row>
    <row r="1073" spans="1:24">
      <c r="A1073" s="1" t="s">
        <v>6224</v>
      </c>
      <c r="B1073" s="1" t="s">
        <v>6225</v>
      </c>
      <c r="C1073" s="1" t="s">
        <v>6227</v>
      </c>
      <c r="D1073" s="1" t="str">
        <f t="shared" si="32"/>
        <v>47521 CESENA (FC)</v>
      </c>
      <c r="E1073" s="1">
        <v>47521</v>
      </c>
      <c r="F1073" s="1" t="s">
        <v>3406</v>
      </c>
      <c r="G1073" s="1" t="s">
        <v>12742</v>
      </c>
      <c r="H1073" s="1" t="s">
        <v>12727</v>
      </c>
      <c r="I1073" s="1">
        <v>391470408</v>
      </c>
      <c r="J1073" s="5" t="str">
        <f t="shared" si="33"/>
        <v>0391470408</v>
      </c>
      <c r="K1073" s="1" t="s">
        <v>12660</v>
      </c>
      <c r="L1073" s="1" t="s">
        <v>12677</v>
      </c>
      <c r="M1073" s="1" t="s">
        <v>6226</v>
      </c>
      <c r="N1073" s="1" t="s">
        <v>6228</v>
      </c>
      <c r="P1073" s="1" t="s">
        <v>12839</v>
      </c>
      <c r="Q1073" s="1" t="s">
        <v>25</v>
      </c>
      <c r="R1073" s="1" t="s">
        <v>12657</v>
      </c>
      <c r="S1073" s="1">
        <v>0</v>
      </c>
      <c r="T1073" s="3">
        <v>6571.11</v>
      </c>
      <c r="U1073" s="1">
        <v>32.72</v>
      </c>
      <c r="V1073" s="1">
        <v>32.72</v>
      </c>
      <c r="W1073" s="1">
        <v>32.72</v>
      </c>
      <c r="X1073" s="1">
        <v>32.72</v>
      </c>
    </row>
    <row r="1074" spans="1:24">
      <c r="A1074" s="1" t="s">
        <v>6229</v>
      </c>
      <c r="B1074" s="1" t="s">
        <v>6230</v>
      </c>
      <c r="C1074" s="1" t="s">
        <v>11672</v>
      </c>
      <c r="D1074" s="1" t="str">
        <f t="shared" si="32"/>
        <v>43034 FORLIMPOPOLI (FC)</v>
      </c>
      <c r="E1074" s="1">
        <v>43034</v>
      </c>
      <c r="F1074" s="1" t="s">
        <v>7150</v>
      </c>
      <c r="G1074" s="1" t="s">
        <v>12742</v>
      </c>
      <c r="H1074" s="1" t="s">
        <v>12727</v>
      </c>
      <c r="I1074" s="1">
        <v>2208950408</v>
      </c>
      <c r="J1074" s="5" t="str">
        <f t="shared" si="33"/>
        <v>02208950408</v>
      </c>
      <c r="K1074" s="1" t="s">
        <v>28</v>
      </c>
      <c r="L1074" s="1" t="s">
        <v>29</v>
      </c>
      <c r="M1074" s="1" t="s">
        <v>6231</v>
      </c>
      <c r="N1074" s="1" t="s">
        <v>6232</v>
      </c>
      <c r="O1074" s="1" t="s">
        <v>12840</v>
      </c>
      <c r="P1074" s="1" t="s">
        <v>6233</v>
      </c>
      <c r="Q1074" s="1" t="s">
        <v>25</v>
      </c>
      <c r="R1074" s="1" t="s">
        <v>12657</v>
      </c>
      <c r="S1074" s="1">
        <v>0</v>
      </c>
      <c r="T1074" s="1">
        <v>0</v>
      </c>
      <c r="U1074" s="1">
        <v>0</v>
      </c>
      <c r="V1074" s="1">
        <v>0</v>
      </c>
      <c r="W1074" s="1">
        <v>0</v>
      </c>
      <c r="X1074" s="1">
        <v>0</v>
      </c>
    </row>
    <row r="1075" spans="1:24">
      <c r="A1075" s="1" t="s">
        <v>6234</v>
      </c>
      <c r="B1075" s="1" t="s">
        <v>6235</v>
      </c>
      <c r="C1075" s="1" t="s">
        <v>6237</v>
      </c>
      <c r="D1075" s="1" t="str">
        <f t="shared" si="32"/>
        <v>41122 MODENA (MO)</v>
      </c>
      <c r="E1075" s="1">
        <v>41122</v>
      </c>
      <c r="F1075" s="1" t="s">
        <v>1947</v>
      </c>
      <c r="G1075" s="1" t="s">
        <v>12746</v>
      </c>
      <c r="H1075" s="1" t="s">
        <v>12727</v>
      </c>
      <c r="I1075" s="1">
        <v>1854860366</v>
      </c>
      <c r="J1075" s="5" t="str">
        <f t="shared" si="33"/>
        <v>01854860366</v>
      </c>
      <c r="K1075" s="1" t="s">
        <v>28</v>
      </c>
      <c r="L1075" s="1" t="s">
        <v>45</v>
      </c>
      <c r="M1075" s="1" t="s">
        <v>6236</v>
      </c>
      <c r="N1075" s="1" t="s">
        <v>6238</v>
      </c>
      <c r="P1075" s="1" t="s">
        <v>6239</v>
      </c>
      <c r="Q1075" s="1" t="s">
        <v>25</v>
      </c>
      <c r="R1075" s="1" t="s">
        <v>12657</v>
      </c>
      <c r="S1075" s="1">
        <v>0</v>
      </c>
      <c r="T1075" s="1">
        <v>255.88</v>
      </c>
      <c r="U1075" s="1">
        <v>0</v>
      </c>
      <c r="V1075" s="1">
        <v>0</v>
      </c>
      <c r="W1075" s="1">
        <v>0</v>
      </c>
      <c r="X1075" s="1">
        <v>0</v>
      </c>
    </row>
    <row r="1076" spans="1:24">
      <c r="A1076" s="1" t="s">
        <v>6240</v>
      </c>
      <c r="B1076" s="1" t="s">
        <v>6241</v>
      </c>
      <c r="C1076" s="1" t="s">
        <v>6243</v>
      </c>
      <c r="D1076" s="1" t="str">
        <f t="shared" si="32"/>
        <v>157 ROMA (RM)</v>
      </c>
      <c r="E1076" s="1">
        <v>157</v>
      </c>
      <c r="F1076" s="1" t="s">
        <v>912</v>
      </c>
      <c r="G1076" s="1" t="s">
        <v>12712</v>
      </c>
      <c r="H1076" s="1" t="s">
        <v>12778</v>
      </c>
      <c r="I1076" s="1">
        <v>1998201006</v>
      </c>
      <c r="J1076" s="5" t="str">
        <f t="shared" si="33"/>
        <v>01998201006</v>
      </c>
      <c r="K1076" s="1" t="s">
        <v>12699</v>
      </c>
      <c r="L1076" s="1" t="s">
        <v>12661</v>
      </c>
      <c r="M1076" s="1" t="s">
        <v>6242</v>
      </c>
      <c r="N1076" s="1" t="s">
        <v>6244</v>
      </c>
      <c r="P1076" s="1" t="s">
        <v>6245</v>
      </c>
      <c r="Q1076" s="1" t="s">
        <v>25</v>
      </c>
      <c r="R1076" s="1" t="s">
        <v>12657</v>
      </c>
      <c r="S1076" s="1">
        <v>0</v>
      </c>
      <c r="T1076" s="3">
        <v>283602.51</v>
      </c>
      <c r="U1076" s="3">
        <v>11208.06</v>
      </c>
      <c r="V1076" s="3">
        <v>11208.06</v>
      </c>
      <c r="W1076" s="3">
        <v>11208.06</v>
      </c>
      <c r="X1076" s="3">
        <v>11208.06</v>
      </c>
    </row>
    <row r="1077" spans="1:24">
      <c r="A1077" s="1" t="s">
        <v>6246</v>
      </c>
      <c r="B1077" s="1" t="s">
        <v>6247</v>
      </c>
      <c r="C1077" s="1" t="s">
        <v>6249</v>
      </c>
      <c r="D1077" s="1" t="str">
        <f t="shared" si="32"/>
        <v>20812 LIMBIATE (MB)</v>
      </c>
      <c r="E1077" s="1">
        <v>20812</v>
      </c>
      <c r="F1077" s="1" t="s">
        <v>1248</v>
      </c>
      <c r="G1077" s="1" t="s">
        <v>12781</v>
      </c>
      <c r="H1077" s="1" t="s">
        <v>12666</v>
      </c>
      <c r="I1077" s="1">
        <v>12552570157</v>
      </c>
      <c r="J1077" s="5" t="str">
        <f t="shared" si="33"/>
        <v>012552570157</v>
      </c>
      <c r="K1077" s="1" t="s">
        <v>28</v>
      </c>
      <c r="L1077" s="1" t="s">
        <v>45</v>
      </c>
      <c r="M1077" s="1" t="s">
        <v>6248</v>
      </c>
      <c r="Q1077" s="1" t="s">
        <v>25</v>
      </c>
      <c r="R1077" s="1" t="s">
        <v>12657</v>
      </c>
      <c r="S1077" s="1">
        <v>0</v>
      </c>
      <c r="T1077" s="1">
        <v>247.54</v>
      </c>
      <c r="U1077" s="1">
        <v>0</v>
      </c>
      <c r="V1077" s="1">
        <v>0</v>
      </c>
      <c r="W1077" s="1">
        <v>0</v>
      </c>
      <c r="X1077" s="1">
        <v>0</v>
      </c>
    </row>
    <row r="1078" spans="1:24">
      <c r="A1078" s="1" t="s">
        <v>6250</v>
      </c>
      <c r="B1078" s="1" t="s">
        <v>6251</v>
      </c>
      <c r="C1078" s="1" t="s">
        <v>6253</v>
      </c>
      <c r="D1078" s="1" t="str">
        <f t="shared" si="32"/>
        <v>95038 CATANIA (CT)</v>
      </c>
      <c r="E1078" s="1">
        <v>95038</v>
      </c>
      <c r="F1078" s="1" t="s">
        <v>1019</v>
      </c>
      <c r="G1078" s="1" t="s">
        <v>12718</v>
      </c>
      <c r="H1078" s="1" t="s">
        <v>12719</v>
      </c>
      <c r="I1078" s="1">
        <v>4658300878</v>
      </c>
      <c r="J1078" s="5" t="str">
        <f t="shared" si="33"/>
        <v>04658300878</v>
      </c>
      <c r="K1078" s="1" t="s">
        <v>12699</v>
      </c>
      <c r="L1078" s="1" t="s">
        <v>12677</v>
      </c>
      <c r="M1078" s="1" t="s">
        <v>6252</v>
      </c>
      <c r="N1078" s="1" t="s">
        <v>6254</v>
      </c>
      <c r="O1078" s="1" t="s">
        <v>6255</v>
      </c>
      <c r="P1078" s="1" t="s">
        <v>6256</v>
      </c>
      <c r="Q1078" s="1" t="s">
        <v>25</v>
      </c>
      <c r="R1078" s="1" t="s">
        <v>12657</v>
      </c>
      <c r="S1078" s="1">
        <v>0</v>
      </c>
      <c r="T1078" s="3">
        <v>25182.31</v>
      </c>
      <c r="U1078" s="1">
        <v>14.55</v>
      </c>
      <c r="V1078" s="1">
        <v>14.55</v>
      </c>
      <c r="W1078" s="1">
        <v>14.55</v>
      </c>
      <c r="X1078" s="1">
        <v>14.55</v>
      </c>
    </row>
    <row r="1079" spans="1:24">
      <c r="A1079" s="1" t="s">
        <v>6257</v>
      </c>
      <c r="B1079" s="1" t="s">
        <v>6258</v>
      </c>
      <c r="C1079" s="1" t="s">
        <v>6260</v>
      </c>
      <c r="D1079" s="1" t="str">
        <f t="shared" si="32"/>
        <v>45011 ADRIA (RO)</v>
      </c>
      <c r="E1079" s="1">
        <v>45011</v>
      </c>
      <c r="F1079" s="1" t="s">
        <v>2156</v>
      </c>
      <c r="G1079" s="1" t="s">
        <v>12738</v>
      </c>
      <c r="H1079" s="1" t="s">
        <v>12740</v>
      </c>
      <c r="I1079" s="1">
        <v>1478280298</v>
      </c>
      <c r="J1079" s="5" t="str">
        <f t="shared" si="33"/>
        <v>01478280298</v>
      </c>
      <c r="K1079" s="1" t="s">
        <v>12660</v>
      </c>
      <c r="L1079" s="1" t="s">
        <v>12663</v>
      </c>
      <c r="M1079" s="1" t="s">
        <v>6259</v>
      </c>
      <c r="N1079" s="1" t="s">
        <v>6261</v>
      </c>
      <c r="P1079" s="1" t="s">
        <v>6262</v>
      </c>
      <c r="Q1079" s="1" t="s">
        <v>25</v>
      </c>
      <c r="R1079" s="1" t="s">
        <v>12657</v>
      </c>
      <c r="S1079" s="1">
        <v>0</v>
      </c>
      <c r="T1079" s="3">
        <v>87272.09</v>
      </c>
      <c r="U1079" s="1">
        <v>24.71</v>
      </c>
      <c r="V1079" s="1">
        <v>24.71</v>
      </c>
      <c r="W1079" s="1">
        <v>24.71</v>
      </c>
      <c r="X1079" s="1">
        <v>24.71</v>
      </c>
    </row>
    <row r="1080" spans="1:24">
      <c r="A1080" s="1" t="s">
        <v>6263</v>
      </c>
      <c r="B1080" s="1" t="s">
        <v>6264</v>
      </c>
      <c r="C1080" s="1" t="s">
        <v>6266</v>
      </c>
      <c r="D1080" s="1" t="str">
        <f t="shared" si="32"/>
        <v>47 MARINO - RM (RM)</v>
      </c>
      <c r="E1080" s="1">
        <v>47</v>
      </c>
      <c r="F1080" s="1" t="s">
        <v>5775</v>
      </c>
      <c r="G1080" s="1" t="s">
        <v>12712</v>
      </c>
      <c r="H1080" s="1" t="s">
        <v>12778</v>
      </c>
      <c r="I1080" s="1">
        <v>3720741002</v>
      </c>
      <c r="J1080" s="5" t="str">
        <f t="shared" si="33"/>
        <v>03720741002</v>
      </c>
      <c r="K1080" s="1" t="s">
        <v>28</v>
      </c>
      <c r="L1080" s="1" t="s">
        <v>45</v>
      </c>
      <c r="M1080" s="1" t="s">
        <v>6265</v>
      </c>
      <c r="N1080" s="1" t="s">
        <v>6267</v>
      </c>
      <c r="P1080" s="1" t="s">
        <v>6268</v>
      </c>
      <c r="Q1080" s="1" t="s">
        <v>25</v>
      </c>
      <c r="R1080" s="1" t="s">
        <v>12657</v>
      </c>
      <c r="S1080" s="1">
        <v>0</v>
      </c>
      <c r="T1080" s="1">
        <v>216</v>
      </c>
      <c r="U1080" s="1">
        <v>0</v>
      </c>
      <c r="V1080" s="1">
        <v>0</v>
      </c>
      <c r="W1080" s="1">
        <v>0</v>
      </c>
      <c r="X1080" s="1">
        <v>0</v>
      </c>
    </row>
    <row r="1081" spans="1:24">
      <c r="A1081" s="1" t="s">
        <v>6269</v>
      </c>
      <c r="B1081" s="1" t="s">
        <v>6270</v>
      </c>
      <c r="C1081" s="1" t="s">
        <v>6272</v>
      </c>
      <c r="D1081" s="1" t="str">
        <f t="shared" si="32"/>
        <v>36 PALESTRINA - RM (RM)</v>
      </c>
      <c r="E1081" s="1">
        <v>36</v>
      </c>
      <c r="F1081" s="1" t="s">
        <v>6273</v>
      </c>
      <c r="G1081" s="1" t="s">
        <v>12712</v>
      </c>
      <c r="H1081" s="1" t="s">
        <v>12778</v>
      </c>
      <c r="I1081" s="1">
        <v>10052021002</v>
      </c>
      <c r="J1081" s="5" t="str">
        <f t="shared" si="33"/>
        <v>010052021002</v>
      </c>
      <c r="K1081" s="1" t="s">
        <v>12699</v>
      </c>
      <c r="L1081" s="1" t="s">
        <v>12663</v>
      </c>
      <c r="M1081" s="1" t="s">
        <v>6271</v>
      </c>
      <c r="N1081" s="1" t="s">
        <v>6274</v>
      </c>
      <c r="O1081" s="1" t="s">
        <v>6275</v>
      </c>
      <c r="P1081" s="1" t="s">
        <v>6276</v>
      </c>
      <c r="Q1081" s="1" t="s">
        <v>25</v>
      </c>
      <c r="R1081" s="1" t="s">
        <v>12657</v>
      </c>
      <c r="S1081" s="1">
        <v>0</v>
      </c>
      <c r="T1081" s="3">
        <v>145508.79</v>
      </c>
      <c r="U1081" s="1">
        <v>15.86</v>
      </c>
      <c r="V1081" s="1">
        <v>15.86</v>
      </c>
      <c r="W1081" s="1">
        <v>15.86</v>
      </c>
      <c r="X1081" s="1">
        <v>15.86</v>
      </c>
    </row>
    <row r="1082" spans="1:24">
      <c r="A1082" s="1" t="s">
        <v>6277</v>
      </c>
      <c r="B1082" s="1" t="s">
        <v>6278</v>
      </c>
      <c r="C1082" s="1" t="s">
        <v>6280</v>
      </c>
      <c r="D1082" s="1" t="str">
        <f t="shared" si="32"/>
        <v>80010 QUARTO (NA)</v>
      </c>
      <c r="E1082" s="1">
        <v>80010</v>
      </c>
      <c r="F1082" s="1" t="s">
        <v>6281</v>
      </c>
      <c r="G1082" s="1" t="s">
        <v>12702</v>
      </c>
      <c r="H1082" s="1" t="s">
        <v>12783</v>
      </c>
      <c r="I1082" s="1">
        <v>7453351210</v>
      </c>
      <c r="J1082" s="5" t="str">
        <f t="shared" si="33"/>
        <v>07453351210</v>
      </c>
      <c r="K1082" s="1" t="s">
        <v>28</v>
      </c>
      <c r="L1082" s="1" t="s">
        <v>45</v>
      </c>
      <c r="M1082" s="1" t="s">
        <v>6279</v>
      </c>
      <c r="N1082" s="1" t="s">
        <v>6282</v>
      </c>
      <c r="O1082" s="1" t="s">
        <v>6283</v>
      </c>
      <c r="P1082" s="1" t="s">
        <v>6284</v>
      </c>
      <c r="Q1082" s="1" t="s">
        <v>25</v>
      </c>
      <c r="R1082" s="1" t="s">
        <v>12657</v>
      </c>
      <c r="S1082" s="1">
        <v>0</v>
      </c>
      <c r="T1082" s="1">
        <v>0</v>
      </c>
      <c r="U1082" s="1">
        <v>0</v>
      </c>
      <c r="V1082" s="1">
        <v>0</v>
      </c>
      <c r="W1082" s="1">
        <v>0</v>
      </c>
      <c r="X1082" s="1">
        <v>0</v>
      </c>
    </row>
    <row r="1083" spans="1:24">
      <c r="A1083" s="1" t="s">
        <v>6285</v>
      </c>
      <c r="B1083" s="1" t="s">
        <v>6286</v>
      </c>
      <c r="C1083" s="1" t="s">
        <v>6288</v>
      </c>
      <c r="D1083" s="1" t="str">
        <f t="shared" si="32"/>
        <v>12011 BORGO SAN DALMAZZO (CN)</v>
      </c>
      <c r="E1083" s="1">
        <v>12011</v>
      </c>
      <c r="F1083" s="1" t="s">
        <v>6289</v>
      </c>
      <c r="G1083" s="1" t="s">
        <v>12734</v>
      </c>
      <c r="H1083" s="1" t="s">
        <v>12694</v>
      </c>
      <c r="I1083" s="1">
        <v>585450042</v>
      </c>
      <c r="J1083" s="5" t="str">
        <f t="shared" si="33"/>
        <v>0585450042</v>
      </c>
      <c r="K1083" s="1" t="s">
        <v>12660</v>
      </c>
      <c r="L1083" s="1" t="s">
        <v>12677</v>
      </c>
      <c r="M1083" s="1" t="s">
        <v>6287</v>
      </c>
      <c r="N1083" s="1" t="s">
        <v>6290</v>
      </c>
      <c r="O1083" s="1" t="s">
        <v>6291</v>
      </c>
      <c r="P1083" s="1" t="s">
        <v>6292</v>
      </c>
      <c r="Q1083" s="1" t="s">
        <v>25</v>
      </c>
      <c r="R1083" s="1" t="s">
        <v>12657</v>
      </c>
      <c r="S1083" s="1">
        <v>0</v>
      </c>
      <c r="T1083" s="3">
        <v>4932.78</v>
      </c>
      <c r="U1083" s="1">
        <v>0</v>
      </c>
      <c r="V1083" s="1">
        <v>0</v>
      </c>
      <c r="W1083" s="1">
        <v>0</v>
      </c>
      <c r="X1083" s="1">
        <v>0</v>
      </c>
    </row>
    <row r="1084" spans="1:24">
      <c r="A1084" s="1" t="s">
        <v>6293</v>
      </c>
      <c r="B1084" s="1" t="s">
        <v>6294</v>
      </c>
      <c r="C1084" s="1" t="s">
        <v>6296</v>
      </c>
      <c r="D1084" s="1" t="str">
        <f t="shared" si="32"/>
        <v>9071 OBBASANTA (OR)</v>
      </c>
      <c r="E1084" s="1">
        <v>9071</v>
      </c>
      <c r="F1084" s="1" t="s">
        <v>6297</v>
      </c>
      <c r="G1084" s="1" t="s">
        <v>12695</v>
      </c>
      <c r="H1084" s="1" t="s">
        <v>12656</v>
      </c>
      <c r="I1084" s="1">
        <v>1060000955</v>
      </c>
      <c r="J1084" s="5" t="str">
        <f t="shared" si="33"/>
        <v>01060000955</v>
      </c>
      <c r="K1084" s="1" t="s">
        <v>28</v>
      </c>
      <c r="L1084" s="1" t="s">
        <v>45</v>
      </c>
      <c r="M1084" s="1" t="s">
        <v>6295</v>
      </c>
      <c r="N1084" s="1" t="s">
        <v>6298</v>
      </c>
      <c r="P1084" s="1" t="s">
        <v>6299</v>
      </c>
      <c r="Q1084" s="1" t="s">
        <v>25</v>
      </c>
      <c r="R1084" s="1" t="s">
        <v>12657</v>
      </c>
      <c r="S1084" s="1">
        <v>0</v>
      </c>
      <c r="T1084" s="1">
        <v>0</v>
      </c>
      <c r="U1084" s="1">
        <v>0</v>
      </c>
      <c r="V1084" s="1">
        <v>0</v>
      </c>
      <c r="W1084" s="1">
        <v>0</v>
      </c>
      <c r="X1084" s="1">
        <v>0</v>
      </c>
    </row>
    <row r="1085" spans="1:24">
      <c r="A1085" s="1" t="s">
        <v>6300</v>
      </c>
      <c r="B1085" s="1" t="s">
        <v>6301</v>
      </c>
      <c r="C1085" s="1" t="s">
        <v>6303</v>
      </c>
      <c r="D1085" s="1" t="str">
        <f t="shared" si="32"/>
        <v>48 NETTUNO (RM)</v>
      </c>
      <c r="E1085" s="1">
        <v>48</v>
      </c>
      <c r="F1085" s="1" t="s">
        <v>6304</v>
      </c>
      <c r="G1085" s="1" t="s">
        <v>12712</v>
      </c>
      <c r="H1085" s="1" t="s">
        <v>12778</v>
      </c>
      <c r="I1085" s="1">
        <v>3975191002</v>
      </c>
      <c r="J1085" s="5" t="str">
        <f t="shared" si="33"/>
        <v>03975191002</v>
      </c>
      <c r="K1085" s="1" t="s">
        <v>12699</v>
      </c>
      <c r="L1085" s="1" t="s">
        <v>12661</v>
      </c>
      <c r="M1085" s="1" t="s">
        <v>6302</v>
      </c>
      <c r="N1085" s="1" t="s">
        <v>6305</v>
      </c>
      <c r="P1085" s="1" t="s">
        <v>6306</v>
      </c>
      <c r="Q1085" s="1" t="s">
        <v>25</v>
      </c>
      <c r="R1085" s="1" t="s">
        <v>12657</v>
      </c>
      <c r="S1085" s="1">
        <v>0</v>
      </c>
      <c r="T1085" s="3">
        <v>161078.15</v>
      </c>
      <c r="U1085" s="1">
        <v>42.33</v>
      </c>
      <c r="V1085" s="1">
        <v>42.33</v>
      </c>
      <c r="W1085" s="1">
        <v>42.33</v>
      </c>
      <c r="X1085" s="1">
        <v>42.33</v>
      </c>
    </row>
    <row r="1086" spans="1:24">
      <c r="A1086" s="1" t="s">
        <v>6307</v>
      </c>
      <c r="B1086" s="1" t="s">
        <v>6308</v>
      </c>
      <c r="C1086" s="1" t="s">
        <v>6310</v>
      </c>
      <c r="D1086" s="1" t="str">
        <f t="shared" si="32"/>
        <v>63074 SAN BENEDETTO DEL TRONTO (AP)</v>
      </c>
      <c r="E1086" s="1">
        <v>63074</v>
      </c>
      <c r="F1086" s="1" t="s">
        <v>6311</v>
      </c>
      <c r="G1086" s="1" t="s">
        <v>12831</v>
      </c>
      <c r="H1086" s="1" t="s">
        <v>12656</v>
      </c>
      <c r="I1086" s="1">
        <v>1059560449</v>
      </c>
      <c r="J1086" s="5" t="str">
        <f t="shared" si="33"/>
        <v>01059560449</v>
      </c>
      <c r="K1086" s="1" t="s">
        <v>28</v>
      </c>
      <c r="L1086" s="1" t="s">
        <v>395</v>
      </c>
      <c r="M1086" s="1" t="s">
        <v>6309</v>
      </c>
      <c r="N1086" s="1" t="s">
        <v>6312</v>
      </c>
      <c r="O1086" s="1" t="s">
        <v>6313</v>
      </c>
      <c r="P1086" s="1" t="s">
        <v>6314</v>
      </c>
      <c r="Q1086" s="1" t="s">
        <v>25</v>
      </c>
      <c r="R1086" s="1" t="s">
        <v>12657</v>
      </c>
      <c r="S1086" s="1">
        <v>0</v>
      </c>
      <c r="T1086" s="3">
        <v>187559.87</v>
      </c>
      <c r="U1086" s="1">
        <v>0</v>
      </c>
      <c r="V1086" s="1">
        <v>0</v>
      </c>
      <c r="W1086" s="1">
        <v>0</v>
      </c>
      <c r="X1086" s="1">
        <v>0</v>
      </c>
    </row>
    <row r="1087" spans="1:24">
      <c r="A1087" s="1" t="s">
        <v>6315</v>
      </c>
      <c r="B1087" s="1" t="s">
        <v>6316</v>
      </c>
      <c r="C1087" s="1" t="s">
        <v>6318</v>
      </c>
      <c r="D1087" s="1" t="str">
        <f t="shared" si="32"/>
        <v>98035 GIARDINI NAXOS (ME)</v>
      </c>
      <c r="E1087" s="1">
        <v>98035</v>
      </c>
      <c r="F1087" s="1" t="s">
        <v>6319</v>
      </c>
      <c r="G1087" s="1" t="s">
        <v>12841</v>
      </c>
      <c r="H1087" s="1" t="s">
        <v>12719</v>
      </c>
      <c r="I1087" s="1">
        <v>3124100839</v>
      </c>
      <c r="J1087" s="5" t="str">
        <f t="shared" si="33"/>
        <v>03124100839</v>
      </c>
      <c r="K1087" s="1" t="s">
        <v>12699</v>
      </c>
      <c r="L1087" s="1" t="s">
        <v>12677</v>
      </c>
      <c r="M1087" s="1" t="s">
        <v>6317</v>
      </c>
      <c r="N1087" s="1" t="s">
        <v>6320</v>
      </c>
      <c r="P1087" s="1" t="s">
        <v>6321</v>
      </c>
      <c r="Q1087" s="1" t="s">
        <v>25</v>
      </c>
      <c r="R1087" s="1" t="s">
        <v>12657</v>
      </c>
      <c r="S1087" s="1">
        <v>0</v>
      </c>
      <c r="T1087" s="3">
        <v>66015.56</v>
      </c>
      <c r="U1087" s="1">
        <v>-31.64</v>
      </c>
      <c r="V1087" s="1">
        <v>-31.64</v>
      </c>
      <c r="W1087" s="1">
        <v>-31.64</v>
      </c>
      <c r="X1087" s="1">
        <v>-31.64</v>
      </c>
    </row>
    <row r="1088" spans="1:24">
      <c r="A1088" s="1" t="s">
        <v>6322</v>
      </c>
      <c r="B1088" s="1" t="s">
        <v>6323</v>
      </c>
      <c r="C1088" s="1" t="s">
        <v>3694</v>
      </c>
      <c r="D1088" s="1" t="str">
        <f t="shared" si="32"/>
        <v>61 ANGUILLARA SABAZIA (RM)</v>
      </c>
      <c r="E1088" s="1">
        <v>61</v>
      </c>
      <c r="F1088" s="1" t="s">
        <v>3695</v>
      </c>
      <c r="G1088" s="1" t="s">
        <v>12712</v>
      </c>
      <c r="H1088" s="1" t="s">
        <v>12778</v>
      </c>
      <c r="I1088" s="1">
        <v>12712851000</v>
      </c>
      <c r="J1088" s="5" t="str">
        <f t="shared" si="33"/>
        <v>012712851000</v>
      </c>
      <c r="K1088" s="1" t="s">
        <v>28</v>
      </c>
      <c r="L1088" s="1" t="s">
        <v>29</v>
      </c>
      <c r="M1088" s="1" t="s">
        <v>6324</v>
      </c>
      <c r="N1088" s="1" t="s">
        <v>6187</v>
      </c>
      <c r="P1088" s="1" t="s">
        <v>6325</v>
      </c>
      <c r="Q1088" s="1" t="s">
        <v>25</v>
      </c>
      <c r="R1088" s="1" t="s">
        <v>12657</v>
      </c>
      <c r="S1088" s="1">
        <v>0</v>
      </c>
      <c r="T1088" s="3">
        <v>16998.599999999999</v>
      </c>
      <c r="U1088" s="1">
        <v>0</v>
      </c>
      <c r="V1088" s="1">
        <v>0</v>
      </c>
      <c r="W1088" s="1">
        <v>0</v>
      </c>
      <c r="X1088" s="1">
        <v>0</v>
      </c>
    </row>
    <row r="1089" spans="1:25">
      <c r="A1089" s="1" t="s">
        <v>6326</v>
      </c>
      <c r="B1089" s="1" t="s">
        <v>6327</v>
      </c>
      <c r="C1089" s="1" t="s">
        <v>6329</v>
      </c>
      <c r="D1089" s="1" t="str">
        <f t="shared" si="32"/>
        <v>58031 ARCIDOSSO (GR)</v>
      </c>
      <c r="E1089" s="1">
        <v>58031</v>
      </c>
      <c r="F1089" s="1" t="s">
        <v>6330</v>
      </c>
      <c r="G1089" s="1" t="s">
        <v>12794</v>
      </c>
      <c r="H1089" s="1" t="s">
        <v>12714</v>
      </c>
      <c r="I1089" s="1">
        <v>1542980535</v>
      </c>
      <c r="J1089" s="5" t="str">
        <f t="shared" si="33"/>
        <v>01542980535</v>
      </c>
      <c r="K1089" s="1" t="s">
        <v>28</v>
      </c>
      <c r="L1089" s="1" t="s">
        <v>45</v>
      </c>
      <c r="M1089" s="1" t="s">
        <v>6328</v>
      </c>
      <c r="N1089" s="1" t="s">
        <v>6331</v>
      </c>
      <c r="P1089" s="1" t="s">
        <v>6332</v>
      </c>
      <c r="Q1089" s="1" t="s">
        <v>25</v>
      </c>
      <c r="R1089" s="1" t="s">
        <v>12657</v>
      </c>
      <c r="S1089" s="1">
        <v>0</v>
      </c>
      <c r="T1089" s="1">
        <v>0</v>
      </c>
      <c r="U1089" s="1">
        <v>0</v>
      </c>
      <c r="V1089" s="1">
        <v>0</v>
      </c>
      <c r="W1089" s="1">
        <v>0</v>
      </c>
      <c r="X1089" s="1">
        <v>0</v>
      </c>
    </row>
    <row r="1090" spans="1:25">
      <c r="A1090" s="1" t="s">
        <v>6333</v>
      </c>
      <c r="B1090" s="1" t="s">
        <v>3171</v>
      </c>
      <c r="C1090" s="1" t="s">
        <v>6335</v>
      </c>
      <c r="D1090" s="1" t="str">
        <f t="shared" si="32"/>
        <v>28883 GRAVELLONA TOCE (VB)</v>
      </c>
      <c r="E1090" s="1">
        <v>28883</v>
      </c>
      <c r="F1090" s="1" t="s">
        <v>6336</v>
      </c>
      <c r="G1090" s="1" t="s">
        <v>12767</v>
      </c>
      <c r="H1090" s="1" t="s">
        <v>12694</v>
      </c>
      <c r="I1090" s="1">
        <v>2244400038</v>
      </c>
      <c r="J1090" s="5" t="str">
        <f t="shared" si="33"/>
        <v>02244400038</v>
      </c>
      <c r="K1090" s="1" t="s">
        <v>12660</v>
      </c>
      <c r="L1090" s="1" t="s">
        <v>12661</v>
      </c>
      <c r="M1090" s="1" t="s">
        <v>6334</v>
      </c>
      <c r="N1090" s="1" t="s">
        <v>6337</v>
      </c>
      <c r="P1090" s="1" t="s">
        <v>6338</v>
      </c>
      <c r="Q1090" s="1" t="s">
        <v>25</v>
      </c>
      <c r="R1090" s="1" t="s">
        <v>12657</v>
      </c>
      <c r="S1090" s="1">
        <v>0</v>
      </c>
      <c r="T1090" s="1">
        <v>-83.55</v>
      </c>
      <c r="U1090" s="1">
        <v>0</v>
      </c>
      <c r="V1090" s="1">
        <v>0</v>
      </c>
      <c r="W1090" s="1">
        <v>0</v>
      </c>
      <c r="X1090" s="1">
        <v>0</v>
      </c>
      <c r="Y1090" s="1">
        <v>519</v>
      </c>
    </row>
    <row r="1091" spans="1:25">
      <c r="A1091" s="1" t="s">
        <v>6339</v>
      </c>
      <c r="B1091" s="1" t="s">
        <v>534</v>
      </c>
      <c r="C1091" s="1" t="s">
        <v>6341</v>
      </c>
      <c r="D1091" s="1" t="str">
        <f t="shared" ref="D1091:D1154" si="34">CONCATENATE(E1091," ",F1091," ","(", G1091,")")</f>
        <v>20017 RHO (MI)</v>
      </c>
      <c r="E1091" s="1">
        <v>20017</v>
      </c>
      <c r="F1091" s="1" t="s">
        <v>62</v>
      </c>
      <c r="G1091" s="1" t="s">
        <v>12655</v>
      </c>
      <c r="H1091" s="1" t="s">
        <v>12664</v>
      </c>
      <c r="I1091" s="1">
        <v>3114200169</v>
      </c>
      <c r="J1091" s="5" t="str">
        <f t="shared" ref="J1091:J1154" si="35">CONCATENATE(0,I1091)</f>
        <v>03114200169</v>
      </c>
      <c r="K1091" s="1" t="s">
        <v>28</v>
      </c>
      <c r="L1091" s="1" t="s">
        <v>29</v>
      </c>
      <c r="M1091" s="1" t="s">
        <v>6340</v>
      </c>
      <c r="N1091" s="1" t="s">
        <v>6342</v>
      </c>
      <c r="Q1091" s="1" t="s">
        <v>25</v>
      </c>
      <c r="R1091" s="1" t="s">
        <v>12657</v>
      </c>
      <c r="S1091" s="1">
        <v>0</v>
      </c>
      <c r="T1091" s="1">
        <v>0</v>
      </c>
      <c r="U1091" s="1">
        <v>0</v>
      </c>
      <c r="V1091" s="1">
        <v>0</v>
      </c>
      <c r="W1091" s="1">
        <v>0</v>
      </c>
      <c r="X1091" s="1">
        <v>0</v>
      </c>
      <c r="Y1091" s="1">
        <v>80</v>
      </c>
    </row>
    <row r="1092" spans="1:25">
      <c r="A1092" s="1" t="s">
        <v>6343</v>
      </c>
      <c r="B1092" s="1" t="s">
        <v>6344</v>
      </c>
      <c r="C1092" s="1" t="s">
        <v>4649</v>
      </c>
      <c r="D1092" s="1" t="str">
        <f t="shared" si="34"/>
        <v>20016 PERO (MI)</v>
      </c>
      <c r="E1092" s="1">
        <v>20016</v>
      </c>
      <c r="F1092" s="1" t="s">
        <v>222</v>
      </c>
      <c r="G1092" s="1" t="s">
        <v>12655</v>
      </c>
      <c r="H1092" s="1" t="s">
        <v>12680</v>
      </c>
      <c r="I1092" s="1">
        <v>745100156</v>
      </c>
      <c r="J1092" s="5" t="str">
        <f t="shared" si="35"/>
        <v>0745100156</v>
      </c>
      <c r="K1092" s="1" t="s">
        <v>12676</v>
      </c>
      <c r="L1092" s="1" t="s">
        <v>12677</v>
      </c>
      <c r="M1092" s="1" t="s">
        <v>6345</v>
      </c>
      <c r="N1092" s="1" t="s">
        <v>6346</v>
      </c>
      <c r="P1092" s="1" t="s">
        <v>6347</v>
      </c>
      <c r="Q1092" s="1" t="s">
        <v>25</v>
      </c>
      <c r="R1092" s="1" t="s">
        <v>12657</v>
      </c>
      <c r="S1092" s="1">
        <v>0</v>
      </c>
      <c r="T1092" s="3">
        <v>192149.51</v>
      </c>
      <c r="U1092" s="1">
        <v>0</v>
      </c>
      <c r="V1092" s="1">
        <v>0</v>
      </c>
      <c r="W1092" s="1">
        <v>0</v>
      </c>
      <c r="X1092" s="1">
        <v>0</v>
      </c>
    </row>
    <row r="1093" spans="1:25">
      <c r="A1093" s="1" t="s">
        <v>6348</v>
      </c>
      <c r="B1093" s="1" t="s">
        <v>6349</v>
      </c>
      <c r="C1093" s="1" t="s">
        <v>6351</v>
      </c>
      <c r="D1093" s="1" t="str">
        <f t="shared" si="34"/>
        <v>4014 PONTINA (LT)</v>
      </c>
      <c r="E1093" s="1">
        <v>4014</v>
      </c>
      <c r="F1093" s="1" t="s">
        <v>6352</v>
      </c>
      <c r="G1093" s="1" t="s">
        <v>12777</v>
      </c>
      <c r="H1093" s="1" t="s">
        <v>12778</v>
      </c>
      <c r="I1093" s="1">
        <v>1741740599</v>
      </c>
      <c r="J1093" s="5" t="str">
        <f t="shared" si="35"/>
        <v>01741740599</v>
      </c>
      <c r="K1093" s="1" t="s">
        <v>12699</v>
      </c>
      <c r="L1093" s="1" t="s">
        <v>12661</v>
      </c>
      <c r="M1093" s="1" t="s">
        <v>6350</v>
      </c>
      <c r="N1093" s="1" t="s">
        <v>6353</v>
      </c>
      <c r="P1093" s="1" t="s">
        <v>6354</v>
      </c>
      <c r="Q1093" s="1" t="s">
        <v>25</v>
      </c>
      <c r="R1093" s="1" t="s">
        <v>12657</v>
      </c>
      <c r="S1093" s="1">
        <v>0</v>
      </c>
      <c r="T1093" s="3">
        <v>240955.64</v>
      </c>
      <c r="U1093" s="1">
        <v>43.37</v>
      </c>
      <c r="V1093" s="1">
        <v>43.37</v>
      </c>
      <c r="W1093" s="1">
        <v>43.37</v>
      </c>
      <c r="X1093" s="1">
        <v>43.37</v>
      </c>
    </row>
    <row r="1094" spans="1:25">
      <c r="A1094" s="1" t="s">
        <v>6355</v>
      </c>
      <c r="B1094" s="1" t="s">
        <v>6356</v>
      </c>
      <c r="C1094" s="1" t="s">
        <v>6358</v>
      </c>
      <c r="D1094" s="1" t="str">
        <f t="shared" si="34"/>
        <v>4011 APRILIA (LT)</v>
      </c>
      <c r="E1094" s="1">
        <v>4011</v>
      </c>
      <c r="F1094" s="1" t="s">
        <v>6359</v>
      </c>
      <c r="G1094" s="1" t="s">
        <v>12777</v>
      </c>
      <c r="H1094" s="1" t="s">
        <v>12778</v>
      </c>
      <c r="I1094" s="1">
        <v>1237220593</v>
      </c>
      <c r="J1094" s="5" t="str">
        <f t="shared" si="35"/>
        <v>01237220593</v>
      </c>
      <c r="K1094" s="1" t="s">
        <v>28</v>
      </c>
      <c r="L1094" s="1" t="s">
        <v>45</v>
      </c>
      <c r="M1094" s="1" t="s">
        <v>6357</v>
      </c>
      <c r="N1094" s="1" t="s">
        <v>6360</v>
      </c>
      <c r="P1094" s="1" t="s">
        <v>6361</v>
      </c>
      <c r="Q1094" s="1" t="s">
        <v>25</v>
      </c>
      <c r="R1094" s="1" t="s">
        <v>12657</v>
      </c>
      <c r="S1094" s="1">
        <v>0</v>
      </c>
      <c r="T1094" s="3">
        <v>2514.8000000000002</v>
      </c>
      <c r="U1094" s="1">
        <v>0</v>
      </c>
      <c r="V1094" s="1">
        <v>0</v>
      </c>
      <c r="W1094" s="1">
        <v>0</v>
      </c>
      <c r="X1094" s="1">
        <v>0</v>
      </c>
    </row>
    <row r="1095" spans="1:25">
      <c r="A1095" s="1" t="s">
        <v>6362</v>
      </c>
      <c r="B1095" s="1" t="s">
        <v>6363</v>
      </c>
      <c r="C1095" s="1" t="s">
        <v>6365</v>
      </c>
      <c r="D1095" s="1" t="str">
        <f t="shared" si="34"/>
        <v>25065 LUMEZZANE S.S. (BS)</v>
      </c>
      <c r="E1095" s="1">
        <v>25065</v>
      </c>
      <c r="F1095" s="1" t="s">
        <v>6366</v>
      </c>
      <c r="G1095" s="1" t="s">
        <v>12732</v>
      </c>
      <c r="H1095" s="1" t="s">
        <v>12659</v>
      </c>
      <c r="I1095" s="1">
        <v>3239620986</v>
      </c>
      <c r="J1095" s="5" t="str">
        <f t="shared" si="35"/>
        <v>03239620986</v>
      </c>
      <c r="K1095" s="1" t="s">
        <v>28</v>
      </c>
      <c r="L1095" s="1" t="s">
        <v>45</v>
      </c>
      <c r="M1095" s="1" t="s">
        <v>6364</v>
      </c>
      <c r="N1095" s="1">
        <v>308925857</v>
      </c>
      <c r="P1095" s="1" t="s">
        <v>6367</v>
      </c>
      <c r="Q1095" s="1" t="s">
        <v>25</v>
      </c>
      <c r="R1095" s="1" t="s">
        <v>12657</v>
      </c>
      <c r="S1095" s="1">
        <v>0</v>
      </c>
      <c r="T1095" s="1">
        <v>250.5</v>
      </c>
      <c r="U1095" s="1">
        <v>0</v>
      </c>
      <c r="V1095" s="1">
        <v>0</v>
      </c>
      <c r="W1095" s="1">
        <v>0</v>
      </c>
      <c r="X1095" s="1">
        <v>0</v>
      </c>
    </row>
    <row r="1096" spans="1:25">
      <c r="A1096" s="1" t="s">
        <v>6368</v>
      </c>
      <c r="B1096" s="1" t="s">
        <v>3980</v>
      </c>
      <c r="C1096" s="1" t="s">
        <v>6370</v>
      </c>
      <c r="D1096" s="1" t="str">
        <f t="shared" si="34"/>
        <v>131 ROMA (RM)</v>
      </c>
      <c r="E1096" s="1">
        <v>131</v>
      </c>
      <c r="F1096" s="1" t="s">
        <v>912</v>
      </c>
      <c r="G1096" s="1" t="s">
        <v>12712</v>
      </c>
      <c r="H1096" s="1" t="s">
        <v>12656</v>
      </c>
      <c r="I1096" s="1">
        <v>4875940878</v>
      </c>
      <c r="J1096" s="5" t="str">
        <f t="shared" si="35"/>
        <v>04875940878</v>
      </c>
      <c r="K1096" s="1" t="s">
        <v>28</v>
      </c>
      <c r="L1096" s="1" t="s">
        <v>1122</v>
      </c>
      <c r="M1096" s="1" t="s">
        <v>6369</v>
      </c>
      <c r="P1096" s="1" t="s">
        <v>3983</v>
      </c>
      <c r="Q1096" s="1" t="s">
        <v>25</v>
      </c>
      <c r="R1096" s="1" t="s">
        <v>12657</v>
      </c>
      <c r="S1096" s="1">
        <v>0</v>
      </c>
      <c r="T1096" s="1">
        <v>0</v>
      </c>
      <c r="U1096" s="1">
        <v>0</v>
      </c>
      <c r="V1096" s="1">
        <v>0</v>
      </c>
      <c r="W1096" s="1">
        <v>0</v>
      </c>
      <c r="X1096" s="1">
        <v>0</v>
      </c>
    </row>
    <row r="1097" spans="1:25">
      <c r="A1097" s="1" t="s">
        <v>6371</v>
      </c>
      <c r="B1097" s="1" t="s">
        <v>6372</v>
      </c>
      <c r="C1097" s="1" t="s">
        <v>6374</v>
      </c>
      <c r="D1097" s="1" t="str">
        <f t="shared" si="34"/>
        <v>49 VELLETRI (RM)</v>
      </c>
      <c r="E1097" s="1">
        <v>49</v>
      </c>
      <c r="F1097" s="1" t="s">
        <v>6375</v>
      </c>
      <c r="G1097" s="1" t="s">
        <v>12712</v>
      </c>
      <c r="H1097" s="1" t="s">
        <v>12778</v>
      </c>
      <c r="I1097" s="1">
        <v>5431891000</v>
      </c>
      <c r="J1097" s="5" t="str">
        <f t="shared" si="35"/>
        <v>05431891000</v>
      </c>
      <c r="K1097" s="1" t="s">
        <v>28</v>
      </c>
      <c r="L1097" s="1" t="s">
        <v>45</v>
      </c>
      <c r="M1097" s="1" t="s">
        <v>6373</v>
      </c>
      <c r="N1097" s="1" t="s">
        <v>6376</v>
      </c>
      <c r="P1097" s="1" t="s">
        <v>6377</v>
      </c>
      <c r="Q1097" s="1" t="s">
        <v>25</v>
      </c>
      <c r="R1097" s="1" t="s">
        <v>12657</v>
      </c>
      <c r="S1097" s="1">
        <v>0</v>
      </c>
      <c r="T1097" s="1">
        <v>0</v>
      </c>
      <c r="U1097" s="1">
        <v>0</v>
      </c>
      <c r="V1097" s="1">
        <v>0</v>
      </c>
      <c r="W1097" s="1">
        <v>0</v>
      </c>
      <c r="X1097" s="1">
        <v>0</v>
      </c>
    </row>
    <row r="1098" spans="1:25">
      <c r="A1098" s="1" t="s">
        <v>6378</v>
      </c>
      <c r="B1098" s="1" t="s">
        <v>6372</v>
      </c>
      <c r="C1098" s="1" t="s">
        <v>6380</v>
      </c>
      <c r="D1098" s="1" t="str">
        <f t="shared" si="34"/>
        <v>45 GENZANO (RM)</v>
      </c>
      <c r="E1098" s="1">
        <v>45</v>
      </c>
      <c r="F1098" s="1" t="s">
        <v>6381</v>
      </c>
      <c r="G1098" s="1" t="s">
        <v>12712</v>
      </c>
      <c r="H1098" s="1" t="s">
        <v>12778</v>
      </c>
      <c r="I1098" s="1">
        <v>5431891000</v>
      </c>
      <c r="J1098" s="5" t="str">
        <f t="shared" si="35"/>
        <v>05431891000</v>
      </c>
      <c r="K1098" s="1" t="s">
        <v>28</v>
      </c>
      <c r="L1098" s="1" t="s">
        <v>45</v>
      </c>
      <c r="M1098" s="1" t="s">
        <v>6379</v>
      </c>
      <c r="Q1098" s="1" t="s">
        <v>25</v>
      </c>
      <c r="R1098" s="1" t="s">
        <v>12657</v>
      </c>
      <c r="S1098" s="1">
        <v>0</v>
      </c>
      <c r="T1098" s="1">
        <v>0</v>
      </c>
      <c r="U1098" s="1">
        <v>0</v>
      </c>
      <c r="V1098" s="1">
        <v>0</v>
      </c>
      <c r="W1098" s="1">
        <v>0</v>
      </c>
      <c r="X1098" s="1">
        <v>0</v>
      </c>
    </row>
    <row r="1099" spans="1:25">
      <c r="A1099" s="1" t="s">
        <v>6382</v>
      </c>
      <c r="B1099" s="1" t="s">
        <v>6383</v>
      </c>
      <c r="C1099" s="1" t="s">
        <v>6385</v>
      </c>
      <c r="D1099" s="1" t="str">
        <f t="shared" si="34"/>
        <v>44124 FERRARA (FE)</v>
      </c>
      <c r="E1099" s="1">
        <v>44124</v>
      </c>
      <c r="F1099" s="1" t="s">
        <v>6094</v>
      </c>
      <c r="G1099" s="1" t="s">
        <v>12744</v>
      </c>
      <c r="H1099" s="1" t="s">
        <v>12727</v>
      </c>
      <c r="I1099" s="1">
        <v>811220383</v>
      </c>
      <c r="J1099" s="5" t="str">
        <f t="shared" si="35"/>
        <v>0811220383</v>
      </c>
      <c r="K1099" s="1" t="s">
        <v>28</v>
      </c>
      <c r="L1099" s="1" t="s">
        <v>45</v>
      </c>
      <c r="M1099" s="1" t="s">
        <v>6384</v>
      </c>
      <c r="N1099" s="1">
        <v>53244758</v>
      </c>
      <c r="P1099" s="1" t="s">
        <v>6386</v>
      </c>
      <c r="Q1099" s="1" t="s">
        <v>25</v>
      </c>
      <c r="R1099" s="1" t="s">
        <v>12657</v>
      </c>
      <c r="S1099" s="1">
        <v>0</v>
      </c>
      <c r="T1099" s="1">
        <v>0</v>
      </c>
      <c r="U1099" s="1">
        <v>0</v>
      </c>
      <c r="V1099" s="1">
        <v>0</v>
      </c>
      <c r="W1099" s="1">
        <v>0</v>
      </c>
      <c r="X1099" s="1">
        <v>0</v>
      </c>
    </row>
    <row r="1100" spans="1:25">
      <c r="A1100" s="1" t="s">
        <v>6387</v>
      </c>
      <c r="B1100" s="1" t="s">
        <v>6388</v>
      </c>
      <c r="C1100" s="1" t="s">
        <v>6390</v>
      </c>
      <c r="D1100" s="1" t="str">
        <f t="shared" si="34"/>
        <v>80013 CASALNUOVO DI NAPOLI (NA)</v>
      </c>
      <c r="E1100" s="1">
        <v>80013</v>
      </c>
      <c r="F1100" s="1" t="s">
        <v>3148</v>
      </c>
      <c r="G1100" s="1" t="s">
        <v>12702</v>
      </c>
      <c r="H1100" s="1" t="s">
        <v>12783</v>
      </c>
      <c r="I1100" s="1">
        <v>3796891210</v>
      </c>
      <c r="J1100" s="5" t="str">
        <f t="shared" si="35"/>
        <v>03796891210</v>
      </c>
      <c r="K1100" s="1" t="s">
        <v>12699</v>
      </c>
      <c r="L1100" s="1" t="s">
        <v>12677</v>
      </c>
      <c r="M1100" s="1" t="s">
        <v>6389</v>
      </c>
      <c r="N1100" s="1">
        <v>815771336</v>
      </c>
      <c r="P1100" s="1" t="s">
        <v>6391</v>
      </c>
      <c r="Q1100" s="1" t="s">
        <v>25</v>
      </c>
      <c r="R1100" s="1" t="s">
        <v>12657</v>
      </c>
      <c r="S1100" s="1">
        <v>0</v>
      </c>
      <c r="T1100" s="3">
        <v>106537.66</v>
      </c>
      <c r="U1100" s="1">
        <v>0</v>
      </c>
      <c r="V1100" s="1">
        <v>0</v>
      </c>
      <c r="W1100" s="1">
        <v>0</v>
      </c>
      <c r="X1100" s="1">
        <v>0</v>
      </c>
    </row>
    <row r="1101" spans="1:25">
      <c r="A1101" s="1" t="s">
        <v>6392</v>
      </c>
      <c r="B1101" s="1" t="s">
        <v>6388</v>
      </c>
      <c r="C1101" s="1" t="s">
        <v>6394</v>
      </c>
      <c r="D1101" s="1" t="str">
        <f t="shared" si="34"/>
        <v>80147 NAPOLI (NA)</v>
      </c>
      <c r="E1101" s="1">
        <v>80147</v>
      </c>
      <c r="F1101" s="1" t="s">
        <v>4817</v>
      </c>
      <c r="G1101" s="1" t="s">
        <v>12702</v>
      </c>
      <c r="H1101" s="1" t="s">
        <v>12783</v>
      </c>
      <c r="I1101" s="1">
        <v>3796891210</v>
      </c>
      <c r="J1101" s="5" t="str">
        <f t="shared" si="35"/>
        <v>03796891210</v>
      </c>
      <c r="K1101" s="1" t="s">
        <v>12699</v>
      </c>
      <c r="L1101" s="1" t="s">
        <v>12677</v>
      </c>
      <c r="M1101" s="1" t="s">
        <v>6393</v>
      </c>
      <c r="N1101" s="1">
        <v>815771336</v>
      </c>
      <c r="P1101" s="1" t="s">
        <v>6391</v>
      </c>
      <c r="Q1101" s="1" t="s">
        <v>25</v>
      </c>
      <c r="R1101" s="1" t="s">
        <v>12657</v>
      </c>
      <c r="S1101" s="1">
        <v>0</v>
      </c>
      <c r="T1101" s="1">
        <v>0</v>
      </c>
      <c r="U1101" s="1">
        <v>0</v>
      </c>
      <c r="V1101" s="1">
        <v>0</v>
      </c>
      <c r="W1101" s="1">
        <v>0</v>
      </c>
      <c r="X1101" s="1">
        <v>0</v>
      </c>
    </row>
    <row r="1102" spans="1:25">
      <c r="A1102" s="1" t="s">
        <v>6395</v>
      </c>
      <c r="B1102" s="1" t="s">
        <v>6396</v>
      </c>
      <c r="C1102" s="1" t="s">
        <v>6398</v>
      </c>
      <c r="D1102" s="1" t="str">
        <f t="shared" si="34"/>
        <v>80144 NAPOLI (NA)</v>
      </c>
      <c r="E1102" s="1">
        <v>80144</v>
      </c>
      <c r="F1102" s="1" t="s">
        <v>4817</v>
      </c>
      <c r="G1102" s="1" t="s">
        <v>12702</v>
      </c>
      <c r="H1102" s="1" t="s">
        <v>12783</v>
      </c>
      <c r="I1102" s="1">
        <v>7887950637</v>
      </c>
      <c r="J1102" s="5" t="str">
        <f t="shared" si="35"/>
        <v>07887950637</v>
      </c>
      <c r="K1102" s="1" t="s">
        <v>28</v>
      </c>
      <c r="L1102" s="1" t="s">
        <v>45</v>
      </c>
      <c r="M1102" s="1" t="s">
        <v>6397</v>
      </c>
      <c r="N1102" s="1">
        <v>815437060</v>
      </c>
      <c r="P1102" s="1" t="s">
        <v>6399</v>
      </c>
      <c r="Q1102" s="1" t="s">
        <v>25</v>
      </c>
      <c r="R1102" s="1" t="s">
        <v>12657</v>
      </c>
      <c r="S1102" s="1">
        <v>0</v>
      </c>
      <c r="T1102" s="1">
        <v>523</v>
      </c>
      <c r="U1102" s="1">
        <v>0</v>
      </c>
      <c r="V1102" s="1">
        <v>0</v>
      </c>
      <c r="W1102" s="1">
        <v>0</v>
      </c>
      <c r="X1102" s="1">
        <v>0</v>
      </c>
    </row>
    <row r="1103" spans="1:25">
      <c r="A1103" s="1" t="s">
        <v>6400</v>
      </c>
      <c r="B1103" s="1" t="s">
        <v>6401</v>
      </c>
      <c r="C1103" s="1" t="s">
        <v>6403</v>
      </c>
      <c r="D1103" s="1" t="str">
        <f t="shared" si="34"/>
        <v>27049 STRADELLA (PV)</v>
      </c>
      <c r="E1103" s="1">
        <v>27049</v>
      </c>
      <c r="F1103" s="1" t="s">
        <v>2027</v>
      </c>
      <c r="G1103" s="1" t="s">
        <v>12681</v>
      </c>
      <c r="H1103" s="1" t="s">
        <v>12659</v>
      </c>
      <c r="I1103" s="1">
        <v>2435060187</v>
      </c>
      <c r="J1103" s="5" t="str">
        <f t="shared" si="35"/>
        <v>02435060187</v>
      </c>
      <c r="K1103" s="1" t="s">
        <v>28</v>
      </c>
      <c r="L1103" s="1" t="s">
        <v>12677</v>
      </c>
      <c r="M1103" s="1" t="s">
        <v>6402</v>
      </c>
      <c r="N1103" s="1">
        <v>38548388</v>
      </c>
      <c r="P1103" s="1" t="s">
        <v>2029</v>
      </c>
      <c r="Q1103" s="1" t="s">
        <v>25</v>
      </c>
      <c r="R1103" s="1" t="s">
        <v>12657</v>
      </c>
      <c r="S1103" s="1">
        <v>0</v>
      </c>
      <c r="T1103" s="3">
        <v>7050.14</v>
      </c>
      <c r="U1103" s="1">
        <v>0</v>
      </c>
      <c r="V1103" s="1">
        <v>0</v>
      </c>
      <c r="W1103" s="1">
        <v>0</v>
      </c>
      <c r="X1103" s="1">
        <v>0</v>
      </c>
    </row>
    <row r="1104" spans="1:25">
      <c r="A1104" s="1" t="s">
        <v>6404</v>
      </c>
      <c r="B1104" s="1" t="s">
        <v>5552</v>
      </c>
      <c r="C1104" s="1" t="s">
        <v>6406</v>
      </c>
      <c r="D1104" s="1" t="str">
        <f t="shared" si="34"/>
        <v>61032 FANO (PU)</v>
      </c>
      <c r="E1104" s="1">
        <v>61032</v>
      </c>
      <c r="F1104" s="1" t="s">
        <v>3498</v>
      </c>
      <c r="G1104" s="1" t="s">
        <v>12764</v>
      </c>
      <c r="H1104" s="1" t="s">
        <v>12656</v>
      </c>
      <c r="I1104" s="1">
        <v>970410411</v>
      </c>
      <c r="J1104" s="5" t="str">
        <f t="shared" si="35"/>
        <v>0970410411</v>
      </c>
      <c r="K1104" s="1" t="s">
        <v>28</v>
      </c>
      <c r="L1104" s="1" t="s">
        <v>29</v>
      </c>
      <c r="M1104" s="1" t="s">
        <v>6405</v>
      </c>
      <c r="N1104" s="1" t="s">
        <v>6407</v>
      </c>
      <c r="P1104" s="1" t="s">
        <v>5557</v>
      </c>
      <c r="Q1104" s="1" t="s">
        <v>25</v>
      </c>
      <c r="R1104" s="1" t="s">
        <v>12657</v>
      </c>
      <c r="S1104" s="1">
        <v>0</v>
      </c>
      <c r="T1104" s="1">
        <v>0</v>
      </c>
      <c r="U1104" s="1">
        <v>0</v>
      </c>
      <c r="V1104" s="1">
        <v>0</v>
      </c>
      <c r="W1104" s="1">
        <v>0</v>
      </c>
      <c r="X1104" s="1">
        <v>0</v>
      </c>
    </row>
    <row r="1105" spans="1:25">
      <c r="A1105" s="1" t="s">
        <v>6408</v>
      </c>
      <c r="B1105" s="1" t="s">
        <v>179</v>
      </c>
      <c r="C1105" s="1" t="s">
        <v>6410</v>
      </c>
      <c r="D1105" s="1" t="str">
        <f t="shared" si="34"/>
        <v>27010 SIZIANO (PV)</v>
      </c>
      <c r="E1105" s="1">
        <v>27010</v>
      </c>
      <c r="F1105" s="1" t="s">
        <v>724</v>
      </c>
      <c r="G1105" s="1" t="s">
        <v>12681</v>
      </c>
      <c r="H1105" s="1" t="s">
        <v>12659</v>
      </c>
      <c r="I1105" s="1">
        <v>3755230962</v>
      </c>
      <c r="J1105" s="5" t="str">
        <f t="shared" si="35"/>
        <v>03755230962</v>
      </c>
      <c r="K1105" s="1" t="s">
        <v>12660</v>
      </c>
      <c r="L1105" s="1" t="s">
        <v>12661</v>
      </c>
      <c r="M1105" s="1" t="s">
        <v>6409</v>
      </c>
      <c r="N1105" s="1" t="s">
        <v>725</v>
      </c>
      <c r="Q1105" s="1" t="s">
        <v>25</v>
      </c>
      <c r="R1105" s="1" t="s">
        <v>12657</v>
      </c>
      <c r="S1105" s="1">
        <v>0</v>
      </c>
      <c r="T1105" s="1">
        <v>0</v>
      </c>
      <c r="U1105" s="1">
        <v>0</v>
      </c>
      <c r="V1105" s="1">
        <v>0</v>
      </c>
      <c r="W1105" s="1">
        <v>297.2</v>
      </c>
      <c r="X1105" s="1">
        <v>0</v>
      </c>
      <c r="Y1105" s="1">
        <v>24</v>
      </c>
    </row>
    <row r="1106" spans="1:25">
      <c r="A1106" s="1" t="s">
        <v>6411</v>
      </c>
      <c r="B1106" s="1" t="s">
        <v>6412</v>
      </c>
      <c r="C1106" s="1" t="s">
        <v>6414</v>
      </c>
      <c r="D1106" s="1" t="str">
        <f t="shared" si="34"/>
        <v>44124 FERRARA (FE)</v>
      </c>
      <c r="E1106" s="1">
        <v>44124</v>
      </c>
      <c r="F1106" s="1" t="s">
        <v>6094</v>
      </c>
      <c r="G1106" s="1" t="s">
        <v>12744</v>
      </c>
      <c r="H1106" s="1" t="s">
        <v>12727</v>
      </c>
      <c r="I1106" s="1">
        <v>1611640382</v>
      </c>
      <c r="J1106" s="5" t="str">
        <f t="shared" si="35"/>
        <v>01611640382</v>
      </c>
      <c r="K1106" s="1" t="s">
        <v>28</v>
      </c>
      <c r="L1106" s="1" t="s">
        <v>45</v>
      </c>
      <c r="M1106" s="1" t="s">
        <v>6413</v>
      </c>
      <c r="N1106" s="1" t="s">
        <v>6415</v>
      </c>
      <c r="P1106" s="1" t="s">
        <v>6416</v>
      </c>
      <c r="Q1106" s="1" t="s">
        <v>25</v>
      </c>
      <c r="R1106" s="1" t="s">
        <v>12657</v>
      </c>
      <c r="S1106" s="1">
        <v>0</v>
      </c>
      <c r="T1106" s="1">
        <v>131.25</v>
      </c>
      <c r="U1106" s="1">
        <v>0</v>
      </c>
      <c r="V1106" s="1">
        <v>0</v>
      </c>
      <c r="W1106" s="1">
        <v>0</v>
      </c>
      <c r="X1106" s="1">
        <v>0</v>
      </c>
    </row>
    <row r="1107" spans="1:25">
      <c r="A1107" s="1" t="s">
        <v>6417</v>
      </c>
      <c r="B1107" s="1" t="s">
        <v>6418</v>
      </c>
      <c r="C1107" s="1" t="s">
        <v>6420</v>
      </c>
      <c r="D1107" s="1" t="str">
        <f t="shared" si="34"/>
        <v>40133 BOLOGNA (BO)</v>
      </c>
      <c r="E1107" s="1">
        <v>40133</v>
      </c>
      <c r="F1107" s="1" t="s">
        <v>1909</v>
      </c>
      <c r="G1107" s="1" t="s">
        <v>12757</v>
      </c>
      <c r="H1107" s="1" t="s">
        <v>12727</v>
      </c>
      <c r="I1107" s="1">
        <v>2069100374</v>
      </c>
      <c r="J1107" s="5" t="str">
        <f t="shared" si="35"/>
        <v>02069100374</v>
      </c>
      <c r="K1107" s="1" t="s">
        <v>28</v>
      </c>
      <c r="L1107" s="1" t="s">
        <v>45</v>
      </c>
      <c r="M1107" s="1" t="s">
        <v>6419</v>
      </c>
      <c r="N1107" s="1" t="s">
        <v>6421</v>
      </c>
      <c r="P1107" s="1" t="s">
        <v>6422</v>
      </c>
      <c r="Q1107" s="1" t="s">
        <v>25</v>
      </c>
      <c r="R1107" s="1" t="s">
        <v>12657</v>
      </c>
      <c r="S1107" s="1">
        <v>0</v>
      </c>
      <c r="T1107" s="1">
        <v>0</v>
      </c>
      <c r="U1107" s="1">
        <v>0</v>
      </c>
      <c r="V1107" s="1">
        <v>0</v>
      </c>
      <c r="W1107" s="1">
        <v>0</v>
      </c>
      <c r="X1107" s="1">
        <v>0</v>
      </c>
    </row>
    <row r="1108" spans="1:25">
      <c r="A1108" s="1" t="s">
        <v>6423</v>
      </c>
      <c r="B1108" s="1" t="s">
        <v>6424</v>
      </c>
      <c r="C1108" s="1" t="s">
        <v>6426</v>
      </c>
      <c r="D1108" s="1" t="str">
        <f t="shared" si="34"/>
        <v>39042 BRESSANONE (BZ)</v>
      </c>
      <c r="E1108" s="1">
        <v>39042</v>
      </c>
      <c r="F1108" s="1" t="s">
        <v>5884</v>
      </c>
      <c r="G1108" s="1" t="s">
        <v>12766</v>
      </c>
      <c r="H1108" s="1" t="s">
        <v>12671</v>
      </c>
      <c r="I1108" s="1">
        <v>2698710213</v>
      </c>
      <c r="J1108" s="5" t="str">
        <f t="shared" si="35"/>
        <v>02698710213</v>
      </c>
      <c r="K1108" s="1" t="s">
        <v>28</v>
      </c>
      <c r="L1108" s="1" t="s">
        <v>12677</v>
      </c>
      <c r="M1108" s="1" t="s">
        <v>6425</v>
      </c>
      <c r="N1108" s="1" t="s">
        <v>6427</v>
      </c>
      <c r="P1108" s="1" t="s">
        <v>6428</v>
      </c>
      <c r="Q1108" s="1" t="s">
        <v>25</v>
      </c>
      <c r="R1108" s="1" t="s">
        <v>12657</v>
      </c>
      <c r="S1108" s="1">
        <v>0</v>
      </c>
      <c r="T1108" s="3">
        <v>17446.96</v>
      </c>
      <c r="U1108" s="1">
        <v>0</v>
      </c>
      <c r="V1108" s="1">
        <v>0</v>
      </c>
      <c r="W1108" s="1">
        <v>0</v>
      </c>
      <c r="X1108" s="1">
        <v>0</v>
      </c>
    </row>
    <row r="1109" spans="1:25">
      <c r="A1109" s="1" t="s">
        <v>6429</v>
      </c>
      <c r="B1109" s="1" t="s">
        <v>6430</v>
      </c>
      <c r="C1109" s="1" t="s">
        <v>6432</v>
      </c>
      <c r="D1109" s="1" t="str">
        <f t="shared" si="34"/>
        <v>41122 MODENA (MO)</v>
      </c>
      <c r="E1109" s="1">
        <v>41122</v>
      </c>
      <c r="F1109" s="1" t="s">
        <v>1947</v>
      </c>
      <c r="G1109" s="1" t="s">
        <v>12746</v>
      </c>
      <c r="H1109" s="1" t="s">
        <v>12727</v>
      </c>
      <c r="I1109" s="1">
        <v>362100364</v>
      </c>
      <c r="J1109" s="5" t="str">
        <f t="shared" si="35"/>
        <v>0362100364</v>
      </c>
      <c r="K1109" s="1" t="s">
        <v>28</v>
      </c>
      <c r="L1109" s="1" t="s">
        <v>45</v>
      </c>
      <c r="M1109" s="1" t="s">
        <v>6431</v>
      </c>
      <c r="N1109" s="1" t="s">
        <v>6433</v>
      </c>
      <c r="P1109" s="1" t="s">
        <v>6434</v>
      </c>
      <c r="Q1109" s="1" t="s">
        <v>25</v>
      </c>
      <c r="R1109" s="1" t="s">
        <v>12657</v>
      </c>
      <c r="S1109" s="1">
        <v>0</v>
      </c>
      <c r="T1109" s="3">
        <v>2126</v>
      </c>
      <c r="U1109" s="1">
        <v>0</v>
      </c>
      <c r="V1109" s="1">
        <v>0</v>
      </c>
      <c r="W1109" s="1">
        <v>0</v>
      </c>
      <c r="X1109" s="1">
        <v>0</v>
      </c>
    </row>
    <row r="1110" spans="1:25">
      <c r="A1110" s="1" t="s">
        <v>6435</v>
      </c>
      <c r="B1110" s="1" t="s">
        <v>6436</v>
      </c>
      <c r="C1110" s="1" t="s">
        <v>6438</v>
      </c>
      <c r="D1110" s="1" t="str">
        <f t="shared" si="34"/>
        <v>53 CIVITAVECCHIA - RM (RM)</v>
      </c>
      <c r="E1110" s="1">
        <v>53</v>
      </c>
      <c r="F1110" s="1" t="s">
        <v>4944</v>
      </c>
      <c r="G1110" s="1" t="s">
        <v>12712</v>
      </c>
      <c r="H1110" s="1" t="s">
        <v>12778</v>
      </c>
      <c r="I1110" s="1">
        <v>9606471002</v>
      </c>
      <c r="J1110" s="5" t="str">
        <f t="shared" si="35"/>
        <v>09606471002</v>
      </c>
      <c r="K1110" s="1" t="s">
        <v>28</v>
      </c>
      <c r="L1110" s="1" t="s">
        <v>45</v>
      </c>
      <c r="M1110" s="1" t="s">
        <v>6437</v>
      </c>
      <c r="N1110" s="1" t="s">
        <v>6439</v>
      </c>
      <c r="P1110" s="1" t="s">
        <v>6440</v>
      </c>
      <c r="Q1110" s="1" t="s">
        <v>25</v>
      </c>
      <c r="R1110" s="1" t="s">
        <v>12657</v>
      </c>
      <c r="S1110" s="1">
        <v>0</v>
      </c>
      <c r="T1110" s="1">
        <v>514.62</v>
      </c>
      <c r="U1110" s="1">
        <v>0</v>
      </c>
      <c r="V1110" s="1">
        <v>0</v>
      </c>
      <c r="W1110" s="1">
        <v>0</v>
      </c>
      <c r="X1110" s="1">
        <v>0</v>
      </c>
    </row>
    <row r="1111" spans="1:25">
      <c r="A1111" s="1" t="s">
        <v>6441</v>
      </c>
      <c r="B1111" s="1" t="s">
        <v>6442</v>
      </c>
      <c r="C1111" s="1" t="s">
        <v>6444</v>
      </c>
      <c r="D1111" s="1" t="str">
        <f t="shared" si="34"/>
        <v>53041 ARBIA (SI)</v>
      </c>
      <c r="E1111" s="1">
        <v>53041</v>
      </c>
      <c r="F1111" s="1" t="s">
        <v>6445</v>
      </c>
      <c r="G1111" s="1" t="s">
        <v>12713</v>
      </c>
      <c r="H1111" s="1" t="s">
        <v>12714</v>
      </c>
      <c r="I1111" s="1">
        <v>1374270526</v>
      </c>
      <c r="J1111" s="5" t="str">
        <f t="shared" si="35"/>
        <v>01374270526</v>
      </c>
      <c r="K1111" s="1" t="s">
        <v>28</v>
      </c>
      <c r="L1111" s="1" t="s">
        <v>29</v>
      </c>
      <c r="M1111" s="1" t="s">
        <v>6443</v>
      </c>
      <c r="N1111" s="1">
        <v>577365024</v>
      </c>
      <c r="O1111" s="1">
        <v>3343917783</v>
      </c>
      <c r="P1111" s="1" t="s">
        <v>6446</v>
      </c>
      <c r="Q1111" s="1" t="s">
        <v>25</v>
      </c>
      <c r="R1111" s="1" t="s">
        <v>12657</v>
      </c>
      <c r="S1111" s="1">
        <v>0</v>
      </c>
      <c r="T1111" s="3">
        <v>7582.08</v>
      </c>
      <c r="U1111" s="1">
        <v>0</v>
      </c>
      <c r="V1111" s="1">
        <v>0</v>
      </c>
      <c r="W1111" s="1">
        <v>0</v>
      </c>
      <c r="X1111" s="1">
        <v>0</v>
      </c>
    </row>
    <row r="1112" spans="1:25">
      <c r="A1112" s="1" t="s">
        <v>6447</v>
      </c>
      <c r="B1112" s="1" t="s">
        <v>6448</v>
      </c>
      <c r="C1112" s="1" t="s">
        <v>6450</v>
      </c>
      <c r="D1112" s="1" t="str">
        <f t="shared" si="34"/>
        <v>20034 GIUSSANO (MI)</v>
      </c>
      <c r="E1112" s="1">
        <v>20034</v>
      </c>
      <c r="F1112" s="1" t="s">
        <v>6451</v>
      </c>
      <c r="G1112" s="1" t="s">
        <v>12655</v>
      </c>
      <c r="H1112" s="1" t="s">
        <v>12664</v>
      </c>
      <c r="I1112" s="1">
        <v>890270960</v>
      </c>
      <c r="J1112" s="5" t="str">
        <f t="shared" si="35"/>
        <v>0890270960</v>
      </c>
      <c r="K1112" s="1" t="s">
        <v>28</v>
      </c>
      <c r="L1112" s="1" t="s">
        <v>45</v>
      </c>
      <c r="M1112" s="1" t="s">
        <v>6449</v>
      </c>
      <c r="N1112" s="1">
        <v>362285099</v>
      </c>
      <c r="P1112" s="1" t="s">
        <v>6452</v>
      </c>
      <c r="Q1112" s="1" t="s">
        <v>25</v>
      </c>
      <c r="R1112" s="1" t="s">
        <v>12657</v>
      </c>
      <c r="S1112" s="1">
        <v>0</v>
      </c>
      <c r="T1112" s="1">
        <v>0</v>
      </c>
      <c r="U1112" s="1">
        <v>0</v>
      </c>
      <c r="V1112" s="1">
        <v>0</v>
      </c>
      <c r="W1112" s="1">
        <v>0</v>
      </c>
      <c r="X1112" s="1">
        <v>0</v>
      </c>
    </row>
    <row r="1113" spans="1:25">
      <c r="A1113" s="1" t="s">
        <v>6453</v>
      </c>
      <c r="B1113" s="1" t="s">
        <v>6454</v>
      </c>
      <c r="C1113" s="1" t="s">
        <v>6456</v>
      </c>
      <c r="D1113" s="1" t="str">
        <f t="shared" si="34"/>
        <v>20156 MILANO (MI)</v>
      </c>
      <c r="E1113" s="1">
        <v>20156</v>
      </c>
      <c r="F1113" s="1" t="s">
        <v>103</v>
      </c>
      <c r="G1113" s="1" t="s">
        <v>12655</v>
      </c>
      <c r="H1113" s="1" t="s">
        <v>12664</v>
      </c>
      <c r="I1113" s="1">
        <v>7410660968</v>
      </c>
      <c r="J1113" s="5" t="str">
        <f t="shared" si="35"/>
        <v>07410660968</v>
      </c>
      <c r="K1113" s="1" t="s">
        <v>28</v>
      </c>
      <c r="L1113" s="1" t="s">
        <v>45</v>
      </c>
      <c r="M1113" s="1" t="s">
        <v>6455</v>
      </c>
      <c r="N1113" s="1">
        <v>233498027</v>
      </c>
      <c r="P1113" s="1" t="s">
        <v>6457</v>
      </c>
      <c r="Q1113" s="1" t="s">
        <v>25</v>
      </c>
      <c r="R1113" s="1" t="s">
        <v>12657</v>
      </c>
      <c r="S1113" s="1">
        <v>0</v>
      </c>
      <c r="T1113" s="1">
        <v>0</v>
      </c>
      <c r="U1113" s="1">
        <v>0</v>
      </c>
      <c r="V1113" s="1">
        <v>0</v>
      </c>
      <c r="W1113" s="1">
        <v>0</v>
      </c>
      <c r="X1113" s="1">
        <v>0</v>
      </c>
    </row>
    <row r="1114" spans="1:25">
      <c r="A1114" s="1" t="s">
        <v>6458</v>
      </c>
      <c r="B1114" s="1" t="s">
        <v>6459</v>
      </c>
      <c r="C1114" s="1" t="s">
        <v>6461</v>
      </c>
      <c r="D1114" s="1" t="str">
        <f t="shared" si="34"/>
        <v>42 LAVINIO-ANZIO -RM (RM)</v>
      </c>
      <c r="E1114" s="1">
        <v>42</v>
      </c>
      <c r="F1114" s="1" t="s">
        <v>5915</v>
      </c>
      <c r="G1114" s="1" t="s">
        <v>12712</v>
      </c>
      <c r="H1114" s="1" t="s">
        <v>12778</v>
      </c>
      <c r="I1114" s="1">
        <v>6070851008</v>
      </c>
      <c r="J1114" s="5" t="str">
        <f t="shared" si="35"/>
        <v>06070851008</v>
      </c>
      <c r="K1114" s="1" t="s">
        <v>12699</v>
      </c>
      <c r="L1114" s="1" t="s">
        <v>12677</v>
      </c>
      <c r="M1114" s="1" t="s">
        <v>6460</v>
      </c>
      <c r="N1114" s="1">
        <v>69862348</v>
      </c>
      <c r="P1114" s="1" t="s">
        <v>6462</v>
      </c>
      <c r="Q1114" s="1" t="s">
        <v>25</v>
      </c>
      <c r="R1114" s="1" t="s">
        <v>12657</v>
      </c>
      <c r="S1114" s="1">
        <v>0</v>
      </c>
      <c r="T1114" s="3">
        <v>451901.58</v>
      </c>
      <c r="U1114" s="3">
        <v>-3697.33</v>
      </c>
      <c r="V1114" s="3">
        <v>-3697.33</v>
      </c>
      <c r="W1114" s="3">
        <v>-3697.33</v>
      </c>
      <c r="X1114" s="3">
        <v>-3697.33</v>
      </c>
    </row>
    <row r="1115" spans="1:25">
      <c r="A1115" s="1" t="s">
        <v>6463</v>
      </c>
      <c r="B1115" s="1" t="s">
        <v>6464</v>
      </c>
      <c r="C1115" s="1" t="s">
        <v>6466</v>
      </c>
      <c r="D1115" s="1" t="str">
        <f t="shared" si="34"/>
        <v>4011 APRILIA (RM)</v>
      </c>
      <c r="E1115" s="1">
        <v>4011</v>
      </c>
      <c r="F1115" s="1" t="s">
        <v>6359</v>
      </c>
      <c r="G1115" s="1" t="s">
        <v>12712</v>
      </c>
      <c r="H1115" s="1" t="s">
        <v>12778</v>
      </c>
      <c r="I1115" s="1">
        <v>2684420595</v>
      </c>
      <c r="J1115" s="5" t="str">
        <f t="shared" si="35"/>
        <v>02684420595</v>
      </c>
      <c r="K1115" s="1" t="s">
        <v>28</v>
      </c>
      <c r="L1115" s="1" t="s">
        <v>45</v>
      </c>
      <c r="M1115" s="1" t="s">
        <v>6465</v>
      </c>
      <c r="N1115" s="1">
        <v>692731923</v>
      </c>
      <c r="P1115" s="1" t="s">
        <v>6467</v>
      </c>
      <c r="Q1115" s="1" t="s">
        <v>25</v>
      </c>
      <c r="R1115" s="1" t="s">
        <v>12657</v>
      </c>
      <c r="S1115" s="1">
        <v>0</v>
      </c>
      <c r="T1115" s="1">
        <v>0</v>
      </c>
      <c r="U1115" s="1">
        <v>0</v>
      </c>
      <c r="V1115" s="1">
        <v>0</v>
      </c>
      <c r="W1115" s="1">
        <v>0</v>
      </c>
      <c r="X1115" s="1">
        <v>0</v>
      </c>
    </row>
    <row r="1116" spans="1:25">
      <c r="A1116" s="1" t="s">
        <v>6468</v>
      </c>
      <c r="B1116" s="1" t="s">
        <v>6469</v>
      </c>
      <c r="C1116" s="1" t="s">
        <v>6471</v>
      </c>
      <c r="D1116" s="1" t="str">
        <f t="shared" si="34"/>
        <v>10 ROMA -RM (RM)</v>
      </c>
      <c r="E1116" s="1">
        <v>10</v>
      </c>
      <c r="F1116" s="1" t="s">
        <v>5782</v>
      </c>
      <c r="G1116" s="1" t="s">
        <v>12712</v>
      </c>
      <c r="H1116" s="1" t="s">
        <v>12778</v>
      </c>
      <c r="I1116" s="1">
        <v>1839481007</v>
      </c>
      <c r="J1116" s="5" t="str">
        <f t="shared" si="35"/>
        <v>01839481007</v>
      </c>
      <c r="K1116" s="1" t="s">
        <v>12699</v>
      </c>
      <c r="L1116" s="1" t="s">
        <v>12663</v>
      </c>
      <c r="M1116" s="1" t="s">
        <v>6470</v>
      </c>
      <c r="N1116" s="1" t="s">
        <v>6472</v>
      </c>
      <c r="P1116" s="1" t="s">
        <v>6473</v>
      </c>
      <c r="Q1116" s="1" t="s">
        <v>25</v>
      </c>
      <c r="R1116" s="1" t="s">
        <v>12657</v>
      </c>
      <c r="S1116" s="1">
        <v>0</v>
      </c>
      <c r="T1116" s="3">
        <v>19584.59</v>
      </c>
      <c r="U1116" s="3">
        <v>8611.0400000000009</v>
      </c>
      <c r="V1116" s="3">
        <v>8611.0400000000009</v>
      </c>
      <c r="W1116" s="3">
        <v>8611.0400000000009</v>
      </c>
      <c r="X1116" s="3">
        <v>8611.0400000000009</v>
      </c>
    </row>
    <row r="1117" spans="1:25">
      <c r="A1117" s="1" t="s">
        <v>6474</v>
      </c>
      <c r="B1117" s="1" t="s">
        <v>6436</v>
      </c>
      <c r="C1117" s="1" t="s">
        <v>6476</v>
      </c>
      <c r="D1117" s="1" t="str">
        <f t="shared" si="34"/>
        <v>57023 CECINA (LI)</v>
      </c>
      <c r="E1117" s="1">
        <v>57023</v>
      </c>
      <c r="F1117" s="1" t="s">
        <v>4444</v>
      </c>
      <c r="G1117" s="1" t="s">
        <v>12775</v>
      </c>
      <c r="H1117" s="1" t="s">
        <v>12714</v>
      </c>
      <c r="I1117" s="1">
        <v>1783220492</v>
      </c>
      <c r="J1117" s="5" t="str">
        <f t="shared" si="35"/>
        <v>01783220492</v>
      </c>
      <c r="K1117" s="1" t="s">
        <v>28</v>
      </c>
      <c r="L1117" s="1" t="s">
        <v>45</v>
      </c>
      <c r="M1117" s="1" t="s">
        <v>6475</v>
      </c>
      <c r="N1117" s="1" t="s">
        <v>6477</v>
      </c>
      <c r="P1117" s="1" t="s">
        <v>6478</v>
      </c>
      <c r="Q1117" s="1" t="s">
        <v>25</v>
      </c>
      <c r="R1117" s="1" t="s">
        <v>12657</v>
      </c>
      <c r="S1117" s="1">
        <v>0</v>
      </c>
      <c r="T1117" s="1">
        <v>126.98</v>
      </c>
      <c r="U1117" s="1">
        <v>0</v>
      </c>
      <c r="V1117" s="1">
        <v>0</v>
      </c>
      <c r="W1117" s="1">
        <v>0</v>
      </c>
      <c r="X1117" s="1">
        <v>0</v>
      </c>
    </row>
    <row r="1118" spans="1:25">
      <c r="A1118" s="1" t="s">
        <v>6479</v>
      </c>
      <c r="B1118" s="1" t="s">
        <v>6480</v>
      </c>
      <c r="C1118" s="1" t="s">
        <v>6482</v>
      </c>
      <c r="D1118" s="1" t="str">
        <f t="shared" si="34"/>
        <v>20016 PERO (MI)</v>
      </c>
      <c r="E1118" s="1">
        <v>20016</v>
      </c>
      <c r="F1118" s="1" t="s">
        <v>222</v>
      </c>
      <c r="G1118" s="1" t="s">
        <v>12655</v>
      </c>
      <c r="H1118" s="1" t="s">
        <v>12666</v>
      </c>
      <c r="I1118" s="1">
        <v>4504210156</v>
      </c>
      <c r="J1118" s="5" t="str">
        <f t="shared" si="35"/>
        <v>04504210156</v>
      </c>
      <c r="K1118" s="1" t="s">
        <v>12660</v>
      </c>
      <c r="L1118" s="1" t="s">
        <v>12677</v>
      </c>
      <c r="M1118" s="1" t="s">
        <v>6481</v>
      </c>
      <c r="N1118" s="1" t="s">
        <v>6483</v>
      </c>
      <c r="P1118" s="1" t="s">
        <v>6484</v>
      </c>
      <c r="Q1118" s="1" t="s">
        <v>25</v>
      </c>
      <c r="R1118" s="1" t="s">
        <v>12657</v>
      </c>
      <c r="S1118" s="1">
        <v>0</v>
      </c>
      <c r="T1118" s="3">
        <v>11031.95</v>
      </c>
      <c r="U1118" s="1">
        <v>0</v>
      </c>
      <c r="V1118" s="1">
        <v>0</v>
      </c>
      <c r="W1118" s="1">
        <v>0</v>
      </c>
      <c r="X1118" s="1">
        <v>0</v>
      </c>
    </row>
    <row r="1119" spans="1:25">
      <c r="A1119" s="1" t="s">
        <v>6485</v>
      </c>
      <c r="B1119" s="1" t="s">
        <v>6486</v>
      </c>
      <c r="C1119" s="1" t="s">
        <v>6488</v>
      </c>
      <c r="D1119" s="1" t="str">
        <f t="shared" si="34"/>
        <v>20024 GARBAGNATE MILANESE (MI)</v>
      </c>
      <c r="E1119" s="1">
        <v>20024</v>
      </c>
      <c r="F1119" s="1" t="s">
        <v>1566</v>
      </c>
      <c r="G1119" s="1" t="s">
        <v>12655</v>
      </c>
      <c r="H1119" s="1" t="s">
        <v>12664</v>
      </c>
      <c r="I1119" s="1">
        <v>8331900962</v>
      </c>
      <c r="J1119" s="5" t="str">
        <f t="shared" si="35"/>
        <v>08331900962</v>
      </c>
      <c r="K1119" s="1" t="s">
        <v>28</v>
      </c>
      <c r="L1119" s="1" t="s">
        <v>45</v>
      </c>
      <c r="M1119" s="1" t="s">
        <v>6487</v>
      </c>
      <c r="N1119" s="1">
        <v>29956970</v>
      </c>
      <c r="P1119" s="1" t="s">
        <v>6489</v>
      </c>
      <c r="Q1119" s="1" t="s">
        <v>25</v>
      </c>
      <c r="R1119" s="1" t="s">
        <v>12657</v>
      </c>
      <c r="S1119" s="1">
        <v>0</v>
      </c>
      <c r="T1119" s="1">
        <v>0</v>
      </c>
      <c r="U1119" s="1">
        <v>0</v>
      </c>
      <c r="V1119" s="1">
        <v>0</v>
      </c>
      <c r="W1119" s="1">
        <v>0</v>
      </c>
      <c r="X1119" s="1">
        <v>0</v>
      </c>
    </row>
    <row r="1120" spans="1:25">
      <c r="A1120" s="1" t="s">
        <v>6490</v>
      </c>
      <c r="B1120" s="1" t="s">
        <v>6491</v>
      </c>
      <c r="C1120" s="1" t="s">
        <v>6493</v>
      </c>
      <c r="D1120" s="1" t="str">
        <f t="shared" si="34"/>
        <v>25125 BRESCIA (BS)</v>
      </c>
      <c r="E1120" s="1">
        <v>25125</v>
      </c>
      <c r="F1120" s="1" t="s">
        <v>1449</v>
      </c>
      <c r="G1120" s="1" t="s">
        <v>12732</v>
      </c>
      <c r="H1120" s="1" t="s">
        <v>12659</v>
      </c>
      <c r="I1120" s="1">
        <v>1582120174</v>
      </c>
      <c r="J1120" s="5" t="str">
        <f t="shared" si="35"/>
        <v>01582120174</v>
      </c>
      <c r="K1120" s="1" t="s">
        <v>28</v>
      </c>
      <c r="L1120" s="1" t="s">
        <v>45</v>
      </c>
      <c r="M1120" s="1" t="s">
        <v>6492</v>
      </c>
      <c r="N1120" s="1">
        <v>303530480</v>
      </c>
      <c r="P1120" s="1" t="s">
        <v>6494</v>
      </c>
      <c r="Q1120" s="1" t="s">
        <v>25</v>
      </c>
      <c r="R1120" s="1" t="s">
        <v>12657</v>
      </c>
      <c r="S1120" s="1">
        <v>0</v>
      </c>
      <c r="T1120" s="1">
        <v>516.15</v>
      </c>
      <c r="U1120" s="1">
        <v>0</v>
      </c>
      <c r="V1120" s="1">
        <v>0</v>
      </c>
      <c r="W1120" s="1">
        <v>0</v>
      </c>
      <c r="X1120" s="1">
        <v>0</v>
      </c>
    </row>
    <row r="1121" spans="1:24">
      <c r="A1121" s="1" t="s">
        <v>6495</v>
      </c>
      <c r="B1121" s="1" t="s">
        <v>6496</v>
      </c>
      <c r="C1121" s="1" t="s">
        <v>6498</v>
      </c>
      <c r="D1121" s="1" t="str">
        <f t="shared" si="34"/>
        <v>25015 DESENZANO DEL GARDA (BS)</v>
      </c>
      <c r="E1121" s="1">
        <v>25015</v>
      </c>
      <c r="F1121" s="1" t="s">
        <v>6499</v>
      </c>
      <c r="G1121" s="1" t="s">
        <v>12732</v>
      </c>
      <c r="H1121" s="1" t="s">
        <v>12656</v>
      </c>
      <c r="I1121" s="1">
        <v>679770982</v>
      </c>
      <c r="J1121" s="5" t="str">
        <f t="shared" si="35"/>
        <v>0679770982</v>
      </c>
      <c r="K1121" s="1" t="s">
        <v>28</v>
      </c>
      <c r="L1121" s="1" t="s">
        <v>45</v>
      </c>
      <c r="M1121" s="1" t="s">
        <v>6497</v>
      </c>
      <c r="N1121" s="1">
        <v>309911510</v>
      </c>
      <c r="P1121" s="1" t="s">
        <v>6500</v>
      </c>
      <c r="Q1121" s="1" t="s">
        <v>25</v>
      </c>
      <c r="R1121" s="1" t="s">
        <v>12657</v>
      </c>
      <c r="S1121" s="1">
        <v>0</v>
      </c>
      <c r="T1121" s="1">
        <v>0</v>
      </c>
      <c r="U1121" s="1">
        <v>0</v>
      </c>
      <c r="V1121" s="1">
        <v>0</v>
      </c>
      <c r="W1121" s="1">
        <v>0</v>
      </c>
      <c r="X1121" s="1">
        <v>0</v>
      </c>
    </row>
    <row r="1122" spans="1:24">
      <c r="A1122" s="1" t="s">
        <v>6501</v>
      </c>
      <c r="B1122" s="1" t="s">
        <v>6502</v>
      </c>
      <c r="C1122" s="1" t="s">
        <v>6504</v>
      </c>
      <c r="D1122" s="1" t="str">
        <f t="shared" si="34"/>
        <v>25030 CASTEL MELLA (BS)</v>
      </c>
      <c r="E1122" s="1">
        <v>25030</v>
      </c>
      <c r="F1122" s="1" t="s">
        <v>6505</v>
      </c>
      <c r="G1122" s="1" t="s">
        <v>12732</v>
      </c>
      <c r="H1122" s="1" t="s">
        <v>12659</v>
      </c>
      <c r="I1122" s="1">
        <v>1891970178</v>
      </c>
      <c r="J1122" s="5" t="str">
        <f t="shared" si="35"/>
        <v>01891970178</v>
      </c>
      <c r="K1122" s="1" t="s">
        <v>28</v>
      </c>
      <c r="L1122" s="1" t="s">
        <v>29</v>
      </c>
      <c r="M1122" s="1" t="s">
        <v>6503</v>
      </c>
      <c r="N1122" s="1">
        <v>303581179</v>
      </c>
      <c r="P1122" s="1" t="s">
        <v>6506</v>
      </c>
      <c r="Q1122" s="1" t="s">
        <v>25</v>
      </c>
      <c r="R1122" s="1" t="s">
        <v>12657</v>
      </c>
      <c r="S1122" s="1">
        <v>0</v>
      </c>
      <c r="T1122" s="3">
        <v>13119.71</v>
      </c>
      <c r="U1122" s="1">
        <v>0</v>
      </c>
      <c r="V1122" s="1">
        <v>0</v>
      </c>
      <c r="W1122" s="1">
        <v>0</v>
      </c>
      <c r="X1122" s="1">
        <v>0</v>
      </c>
    </row>
    <row r="1123" spans="1:24">
      <c r="A1123" s="1" t="s">
        <v>6507</v>
      </c>
      <c r="B1123" s="1" t="s">
        <v>6508</v>
      </c>
      <c r="C1123" s="1" t="s">
        <v>6510</v>
      </c>
      <c r="D1123" s="1" t="str">
        <f t="shared" si="34"/>
        <v>25045 CASTEGNATO (BS)</v>
      </c>
      <c r="E1123" s="1">
        <v>25045</v>
      </c>
      <c r="F1123" s="1" t="s">
        <v>6511</v>
      </c>
      <c r="G1123" s="1" t="s">
        <v>12732</v>
      </c>
      <c r="H1123" s="1" t="s">
        <v>12659</v>
      </c>
      <c r="I1123" s="1">
        <v>1888670179</v>
      </c>
      <c r="J1123" s="5" t="str">
        <f t="shared" si="35"/>
        <v>01888670179</v>
      </c>
      <c r="K1123" s="1" t="s">
        <v>12660</v>
      </c>
      <c r="L1123" s="1" t="s">
        <v>12677</v>
      </c>
      <c r="M1123" s="1" t="s">
        <v>6509</v>
      </c>
      <c r="N1123" s="1">
        <v>302721644</v>
      </c>
      <c r="P1123" s="1" t="s">
        <v>6512</v>
      </c>
      <c r="Q1123" s="1" t="s">
        <v>25</v>
      </c>
      <c r="R1123" s="1" t="s">
        <v>12657</v>
      </c>
      <c r="S1123" s="1">
        <v>0</v>
      </c>
      <c r="T1123" s="3">
        <v>2829.36</v>
      </c>
      <c r="U1123" s="1">
        <v>0</v>
      </c>
      <c r="V1123" s="1">
        <v>0</v>
      </c>
      <c r="W1123" s="1">
        <v>0</v>
      </c>
      <c r="X1123" s="1">
        <v>0</v>
      </c>
    </row>
    <row r="1124" spans="1:24">
      <c r="A1124" s="1" t="s">
        <v>6513</v>
      </c>
      <c r="B1124" s="1" t="s">
        <v>6514</v>
      </c>
      <c r="C1124" s="1" t="s">
        <v>6516</v>
      </c>
      <c r="D1124" s="1" t="str">
        <f t="shared" si="34"/>
        <v>25128 BRESCIA (BS)</v>
      </c>
      <c r="E1124" s="1">
        <v>25128</v>
      </c>
      <c r="F1124" s="1" t="s">
        <v>1449</v>
      </c>
      <c r="G1124" s="1" t="s">
        <v>12732</v>
      </c>
      <c r="H1124" s="1" t="s">
        <v>12659</v>
      </c>
      <c r="I1124" s="1">
        <v>2706610983</v>
      </c>
      <c r="J1124" s="5" t="str">
        <f t="shared" si="35"/>
        <v>02706610983</v>
      </c>
      <c r="K1124" s="1" t="s">
        <v>28</v>
      </c>
      <c r="L1124" s="1" t="s">
        <v>29</v>
      </c>
      <c r="M1124" s="1" t="s">
        <v>6515</v>
      </c>
      <c r="N1124" s="1">
        <v>303398004</v>
      </c>
      <c r="P1124" s="1" t="s">
        <v>6517</v>
      </c>
      <c r="Q1124" s="1" t="s">
        <v>25</v>
      </c>
      <c r="R1124" s="1" t="s">
        <v>12657</v>
      </c>
      <c r="S1124" s="1">
        <v>0</v>
      </c>
      <c r="T1124" s="3">
        <v>5368.69</v>
      </c>
      <c r="U1124" s="1">
        <v>0</v>
      </c>
      <c r="V1124" s="1">
        <v>0</v>
      </c>
      <c r="W1124" s="1">
        <v>0</v>
      </c>
      <c r="X1124" s="1">
        <v>0</v>
      </c>
    </row>
    <row r="1125" spans="1:24">
      <c r="A1125" s="1" t="s">
        <v>6518</v>
      </c>
      <c r="B1125" s="1" t="s">
        <v>6514</v>
      </c>
      <c r="C1125" s="1" t="s">
        <v>6520</v>
      </c>
      <c r="D1125" s="1" t="str">
        <f t="shared" si="34"/>
        <v>25135 BRESCIA (BS)</v>
      </c>
      <c r="E1125" s="1">
        <v>25135</v>
      </c>
      <c r="F1125" s="1" t="s">
        <v>1449</v>
      </c>
      <c r="G1125" s="1" t="s">
        <v>12732</v>
      </c>
      <c r="H1125" s="1" t="s">
        <v>12659</v>
      </c>
      <c r="I1125" s="1">
        <v>2706610983</v>
      </c>
      <c r="J1125" s="5" t="str">
        <f t="shared" si="35"/>
        <v>02706610983</v>
      </c>
      <c r="K1125" s="1" t="s">
        <v>28</v>
      </c>
      <c r="L1125" s="1" t="s">
        <v>29</v>
      </c>
      <c r="M1125" s="1" t="s">
        <v>6519</v>
      </c>
      <c r="N1125" s="1">
        <v>3003761033</v>
      </c>
      <c r="P1125" s="1" t="s">
        <v>6517</v>
      </c>
      <c r="Q1125" s="1" t="s">
        <v>25</v>
      </c>
      <c r="R1125" s="1" t="s">
        <v>12657</v>
      </c>
      <c r="S1125" s="1">
        <v>0</v>
      </c>
      <c r="T1125" s="1">
        <v>0</v>
      </c>
      <c r="U1125" s="1">
        <v>0</v>
      </c>
      <c r="V1125" s="1">
        <v>0</v>
      </c>
      <c r="W1125" s="1">
        <v>0</v>
      </c>
      <c r="X1125" s="1">
        <v>0</v>
      </c>
    </row>
    <row r="1126" spans="1:24">
      <c r="A1126" s="1" t="s">
        <v>6521</v>
      </c>
      <c r="B1126" s="1" t="s">
        <v>1583</v>
      </c>
      <c r="C1126" s="1" t="s">
        <v>6523</v>
      </c>
      <c r="D1126" s="1" t="str">
        <f t="shared" si="34"/>
        <v>10022 CARMAGNOLA (TO)</v>
      </c>
      <c r="E1126" s="1">
        <v>10022</v>
      </c>
      <c r="F1126" s="1" t="s">
        <v>4205</v>
      </c>
      <c r="G1126" s="1" t="s">
        <v>12693</v>
      </c>
      <c r="H1126" s="1" t="s">
        <v>12694</v>
      </c>
      <c r="I1126" s="1">
        <v>7016730017</v>
      </c>
      <c r="J1126" s="5" t="str">
        <f t="shared" si="35"/>
        <v>07016730017</v>
      </c>
      <c r="K1126" s="1" t="s">
        <v>12660</v>
      </c>
      <c r="L1126" s="1" t="s">
        <v>12661</v>
      </c>
      <c r="M1126" s="1" t="s">
        <v>6522</v>
      </c>
      <c r="N1126" s="1">
        <v>119712867</v>
      </c>
      <c r="O1126" s="1">
        <v>119712296</v>
      </c>
      <c r="P1126" s="1" t="s">
        <v>6524</v>
      </c>
      <c r="Q1126" s="1" t="s">
        <v>25</v>
      </c>
      <c r="R1126" s="1" t="s">
        <v>12657</v>
      </c>
      <c r="S1126" s="1">
        <v>0</v>
      </c>
      <c r="T1126" s="3">
        <v>282464.11</v>
      </c>
      <c r="U1126" s="1">
        <v>98.65</v>
      </c>
      <c r="V1126" s="1">
        <v>98.65</v>
      </c>
      <c r="W1126" s="1">
        <v>98.65</v>
      </c>
      <c r="X1126" s="1">
        <v>98.65</v>
      </c>
    </row>
    <row r="1127" spans="1:24">
      <c r="A1127" s="1" t="s">
        <v>6525</v>
      </c>
      <c r="B1127" s="1" t="s">
        <v>6526</v>
      </c>
      <c r="C1127" s="1" t="s">
        <v>6528</v>
      </c>
      <c r="D1127" s="1" t="str">
        <f t="shared" si="34"/>
        <v>95126 CATANIA (CT)</v>
      </c>
      <c r="E1127" s="1">
        <v>95126</v>
      </c>
      <c r="F1127" s="1" t="s">
        <v>1019</v>
      </c>
      <c r="G1127" s="1" t="s">
        <v>12718</v>
      </c>
      <c r="H1127" s="1" t="s">
        <v>12656</v>
      </c>
      <c r="I1127" s="1">
        <v>4677760870</v>
      </c>
      <c r="J1127" s="5" t="str">
        <f t="shared" si="35"/>
        <v>04677760870</v>
      </c>
      <c r="K1127" s="1" t="s">
        <v>28</v>
      </c>
      <c r="L1127" s="1" t="s">
        <v>45</v>
      </c>
      <c r="M1127" s="1" t="s">
        <v>6527</v>
      </c>
      <c r="N1127" s="1">
        <v>95442836</v>
      </c>
      <c r="O1127" s="1">
        <v>3405924552</v>
      </c>
      <c r="P1127" s="1" t="s">
        <v>6529</v>
      </c>
      <c r="Q1127" s="1" t="s">
        <v>25</v>
      </c>
      <c r="R1127" s="1" t="s">
        <v>12657</v>
      </c>
      <c r="S1127" s="1">
        <v>0</v>
      </c>
      <c r="T1127" s="3">
        <v>4444.66</v>
      </c>
      <c r="U1127" s="1">
        <v>0</v>
      </c>
      <c r="V1127" s="1">
        <v>0</v>
      </c>
      <c r="W1127" s="1">
        <v>0</v>
      </c>
      <c r="X1127" s="1">
        <v>0</v>
      </c>
    </row>
    <row r="1128" spans="1:24">
      <c r="A1128" s="1" t="s">
        <v>6530</v>
      </c>
      <c r="B1128" s="1" t="s">
        <v>6531</v>
      </c>
      <c r="C1128" s="1" t="s">
        <v>6533</v>
      </c>
      <c r="D1128" s="1" t="str">
        <f t="shared" si="34"/>
        <v>25126 BRESCIA (BS)</v>
      </c>
      <c r="E1128" s="1">
        <v>25126</v>
      </c>
      <c r="F1128" s="1" t="s">
        <v>1449</v>
      </c>
      <c r="G1128" s="1" t="s">
        <v>12732</v>
      </c>
      <c r="H1128" s="1" t="s">
        <v>12659</v>
      </c>
      <c r="I1128" s="1">
        <v>3189360179</v>
      </c>
      <c r="J1128" s="5" t="str">
        <f t="shared" si="35"/>
        <v>03189360179</v>
      </c>
      <c r="K1128" s="1" t="s">
        <v>28</v>
      </c>
      <c r="L1128" s="1" t="s">
        <v>29</v>
      </c>
      <c r="M1128" s="1" t="s">
        <v>6532</v>
      </c>
      <c r="N1128" s="1">
        <v>30314607</v>
      </c>
      <c r="P1128" s="1" t="s">
        <v>6534</v>
      </c>
      <c r="Q1128" s="1" t="s">
        <v>25</v>
      </c>
      <c r="R1128" s="1" t="s">
        <v>12657</v>
      </c>
      <c r="S1128" s="1">
        <v>0</v>
      </c>
      <c r="T1128" s="3">
        <v>11543.24</v>
      </c>
      <c r="U1128" s="1">
        <v>0</v>
      </c>
      <c r="V1128" s="1">
        <v>0</v>
      </c>
      <c r="W1128" s="1">
        <v>0</v>
      </c>
      <c r="X1128" s="1">
        <v>0</v>
      </c>
    </row>
    <row r="1129" spans="1:24">
      <c r="A1129" s="1" t="s">
        <v>6535</v>
      </c>
      <c r="B1129" s="1" t="s">
        <v>6536</v>
      </c>
      <c r="C1129" s="1" t="s">
        <v>6538</v>
      </c>
      <c r="D1129" s="1" t="str">
        <f t="shared" si="34"/>
        <v>25030 COCCAGLIO (BS)</v>
      </c>
      <c r="E1129" s="1">
        <v>25030</v>
      </c>
      <c r="F1129" s="1" t="s">
        <v>6539</v>
      </c>
      <c r="G1129" s="1" t="s">
        <v>12732</v>
      </c>
      <c r="H1129" s="1" t="s">
        <v>12659</v>
      </c>
      <c r="I1129" s="1">
        <v>1539050987</v>
      </c>
      <c r="J1129" s="5" t="str">
        <f t="shared" si="35"/>
        <v>01539050987</v>
      </c>
      <c r="K1129" s="1" t="s">
        <v>28</v>
      </c>
      <c r="L1129" s="1" t="s">
        <v>45</v>
      </c>
      <c r="M1129" s="1" t="s">
        <v>6537</v>
      </c>
      <c r="N1129" s="1">
        <v>307722796</v>
      </c>
      <c r="P1129" s="1" t="s">
        <v>6540</v>
      </c>
      <c r="Q1129" s="1" t="s">
        <v>25</v>
      </c>
      <c r="R1129" s="1" t="s">
        <v>12657</v>
      </c>
      <c r="S1129" s="1">
        <v>0</v>
      </c>
      <c r="T1129" s="1">
        <v>269.5</v>
      </c>
      <c r="U1129" s="1">
        <v>0</v>
      </c>
      <c r="V1129" s="1">
        <v>0</v>
      </c>
      <c r="W1129" s="1">
        <v>0</v>
      </c>
      <c r="X1129" s="1">
        <v>0</v>
      </c>
    </row>
    <row r="1130" spans="1:24">
      <c r="A1130" s="1" t="s">
        <v>6541</v>
      </c>
      <c r="B1130" s="1" t="s">
        <v>6542</v>
      </c>
      <c r="C1130" s="1" t="s">
        <v>6544</v>
      </c>
      <c r="D1130" s="1" t="str">
        <f t="shared" si="34"/>
        <v>25127 BRESCIA (BS)</v>
      </c>
      <c r="E1130" s="1">
        <v>25127</v>
      </c>
      <c r="F1130" s="1" t="s">
        <v>1449</v>
      </c>
      <c r="G1130" s="1" t="s">
        <v>12732</v>
      </c>
      <c r="H1130" s="1" t="s">
        <v>12659</v>
      </c>
      <c r="I1130" s="1">
        <v>514220177</v>
      </c>
      <c r="J1130" s="5" t="str">
        <f t="shared" si="35"/>
        <v>0514220177</v>
      </c>
      <c r="K1130" s="1" t="s">
        <v>28</v>
      </c>
      <c r="L1130" s="1" t="s">
        <v>45</v>
      </c>
      <c r="M1130" s="1" t="s">
        <v>6543</v>
      </c>
      <c r="N1130" s="1">
        <v>30311148</v>
      </c>
      <c r="P1130" s="1" t="s">
        <v>6545</v>
      </c>
      <c r="Q1130" s="1" t="s">
        <v>25</v>
      </c>
      <c r="R1130" s="1" t="s">
        <v>12657</v>
      </c>
      <c r="S1130" s="1">
        <v>0</v>
      </c>
      <c r="T1130" s="3">
        <v>21980.25</v>
      </c>
      <c r="U1130" s="1">
        <v>0</v>
      </c>
      <c r="V1130" s="1">
        <v>0</v>
      </c>
      <c r="W1130" s="1">
        <v>0</v>
      </c>
      <c r="X1130" s="1">
        <v>0</v>
      </c>
    </row>
    <row r="1131" spans="1:24">
      <c r="A1131" s="1" t="s">
        <v>6546</v>
      </c>
      <c r="B1131" s="1" t="s">
        <v>6547</v>
      </c>
      <c r="C1131" s="1" t="s">
        <v>6549</v>
      </c>
      <c r="D1131" s="1" t="str">
        <f t="shared" si="34"/>
        <v>95045 MISTERBIANCO (CT)</v>
      </c>
      <c r="E1131" s="1">
        <v>95045</v>
      </c>
      <c r="F1131" s="1" t="s">
        <v>6550</v>
      </c>
      <c r="G1131" s="1" t="s">
        <v>12718</v>
      </c>
      <c r="H1131" s="1" t="s">
        <v>12719</v>
      </c>
      <c r="I1131" s="1">
        <v>5028670874</v>
      </c>
      <c r="J1131" s="5" t="str">
        <f t="shared" si="35"/>
        <v>05028670874</v>
      </c>
      <c r="K1131" s="1" t="s">
        <v>28</v>
      </c>
      <c r="L1131" s="1" t="s">
        <v>45</v>
      </c>
      <c r="M1131" s="1" t="s">
        <v>6548</v>
      </c>
      <c r="N1131" s="1">
        <v>95399179</v>
      </c>
      <c r="P1131" s="1" t="s">
        <v>6551</v>
      </c>
      <c r="Q1131" s="1" t="s">
        <v>25</v>
      </c>
      <c r="R1131" s="1" t="s">
        <v>12657</v>
      </c>
      <c r="S1131" s="1">
        <v>0</v>
      </c>
      <c r="T1131" s="3">
        <v>3184.28</v>
      </c>
      <c r="U1131" s="1">
        <v>0</v>
      </c>
      <c r="V1131" s="1">
        <v>0</v>
      </c>
      <c r="W1131" s="1">
        <v>0</v>
      </c>
      <c r="X1131" s="1">
        <v>0</v>
      </c>
    </row>
    <row r="1132" spans="1:24">
      <c r="A1132" s="1" t="s">
        <v>6552</v>
      </c>
      <c r="B1132" s="1" t="s">
        <v>6553</v>
      </c>
      <c r="C1132" s="1" t="s">
        <v>6555</v>
      </c>
      <c r="D1132" s="1" t="str">
        <f t="shared" si="34"/>
        <v>95128 CATANIA (CT)</v>
      </c>
      <c r="E1132" s="1">
        <v>95128</v>
      </c>
      <c r="F1132" s="1" t="s">
        <v>1019</v>
      </c>
      <c r="G1132" s="1" t="s">
        <v>12718</v>
      </c>
      <c r="H1132" s="1" t="s">
        <v>12719</v>
      </c>
      <c r="I1132" s="1">
        <v>5043450872</v>
      </c>
      <c r="J1132" s="5" t="str">
        <f t="shared" si="35"/>
        <v>05043450872</v>
      </c>
      <c r="K1132" s="1" t="s">
        <v>12699</v>
      </c>
      <c r="L1132" s="1" t="s">
        <v>12677</v>
      </c>
      <c r="M1132" s="1" t="s">
        <v>6554</v>
      </c>
      <c r="N1132" s="1">
        <v>95435477</v>
      </c>
      <c r="P1132" s="1" t="s">
        <v>6556</v>
      </c>
      <c r="Q1132" s="1" t="s">
        <v>25</v>
      </c>
      <c r="R1132" s="1" t="s">
        <v>12657</v>
      </c>
      <c r="S1132" s="1">
        <v>0</v>
      </c>
      <c r="T1132" s="3">
        <v>11858.08</v>
      </c>
      <c r="U1132" s="1">
        <v>0</v>
      </c>
      <c r="V1132" s="1">
        <v>0</v>
      </c>
      <c r="W1132" s="1">
        <v>0</v>
      </c>
      <c r="X1132" s="1">
        <v>0</v>
      </c>
    </row>
    <row r="1133" spans="1:24">
      <c r="A1133" s="1" t="s">
        <v>6557</v>
      </c>
      <c r="B1133" s="1" t="s">
        <v>6558</v>
      </c>
      <c r="C1133" s="1" t="s">
        <v>6560</v>
      </c>
      <c r="D1133" s="1" t="str">
        <f t="shared" si="34"/>
        <v>25069 VILLA CARCINA (BS)</v>
      </c>
      <c r="E1133" s="1">
        <v>25069</v>
      </c>
      <c r="F1133" s="1" t="s">
        <v>6561</v>
      </c>
      <c r="G1133" s="1" t="s">
        <v>12732</v>
      </c>
      <c r="H1133" s="1" t="s">
        <v>12659</v>
      </c>
      <c r="I1133" s="1">
        <v>3550840981</v>
      </c>
      <c r="J1133" s="5" t="str">
        <f t="shared" si="35"/>
        <v>03550840981</v>
      </c>
      <c r="K1133" s="1" t="s">
        <v>12660</v>
      </c>
      <c r="L1133" s="1" t="s">
        <v>12661</v>
      </c>
      <c r="M1133" s="1" t="s">
        <v>6559</v>
      </c>
      <c r="N1133" s="1">
        <v>308981671</v>
      </c>
      <c r="P1133" s="1" t="s">
        <v>6562</v>
      </c>
      <c r="Q1133" s="1" t="s">
        <v>25</v>
      </c>
      <c r="R1133" s="1" t="s">
        <v>12657</v>
      </c>
      <c r="S1133" s="1">
        <v>0</v>
      </c>
      <c r="T1133" s="3">
        <v>98010.7</v>
      </c>
      <c r="U1133" s="1">
        <v>-635.53</v>
      </c>
      <c r="V1133" s="1">
        <v>-635.53</v>
      </c>
      <c r="W1133" s="1">
        <v>-635.53</v>
      </c>
      <c r="X1133" s="1">
        <v>-635.53</v>
      </c>
    </row>
    <row r="1134" spans="1:24">
      <c r="A1134" s="1" t="s">
        <v>6563</v>
      </c>
      <c r="B1134" s="1" t="s">
        <v>6564</v>
      </c>
      <c r="C1134" s="1" t="s">
        <v>6566</v>
      </c>
      <c r="D1134" s="1" t="str">
        <f t="shared" si="34"/>
        <v>97100 RAGUSA (RG)</v>
      </c>
      <c r="E1134" s="1">
        <v>97100</v>
      </c>
      <c r="F1134" s="1" t="s">
        <v>1356</v>
      </c>
      <c r="G1134" s="1" t="s">
        <v>12725</v>
      </c>
      <c r="H1134" s="1" t="s">
        <v>12719</v>
      </c>
      <c r="I1134" s="1">
        <v>1354720888</v>
      </c>
      <c r="J1134" s="5" t="str">
        <f t="shared" si="35"/>
        <v>01354720888</v>
      </c>
      <c r="K1134" s="1" t="s">
        <v>28</v>
      </c>
      <c r="L1134" s="1" t="s">
        <v>45</v>
      </c>
      <c r="M1134" s="1" t="s">
        <v>6565</v>
      </c>
      <c r="O1134" s="1">
        <v>3382413507</v>
      </c>
      <c r="P1134" s="1" t="s">
        <v>6567</v>
      </c>
      <c r="Q1134" s="1" t="s">
        <v>25</v>
      </c>
      <c r="R1134" s="1" t="s">
        <v>12657</v>
      </c>
      <c r="S1134" s="1">
        <v>0</v>
      </c>
      <c r="T1134" s="1">
        <v>0</v>
      </c>
      <c r="U1134" s="1">
        <v>0</v>
      </c>
      <c r="V1134" s="1">
        <v>0</v>
      </c>
      <c r="W1134" s="1">
        <v>0</v>
      </c>
      <c r="X1134" s="1">
        <v>0</v>
      </c>
    </row>
    <row r="1135" spans="1:24">
      <c r="A1135" s="1" t="s">
        <v>6568</v>
      </c>
      <c r="B1135" s="1" t="s">
        <v>6569</v>
      </c>
      <c r="C1135" s="1" t="s">
        <v>6571</v>
      </c>
      <c r="D1135" s="1" t="str">
        <f t="shared" si="34"/>
        <v>98028 SANTA TERESA DI RIVA (ME)</v>
      </c>
      <c r="E1135" s="1">
        <v>98028</v>
      </c>
      <c r="F1135" s="1" t="s">
        <v>6572</v>
      </c>
      <c r="G1135" s="1" t="s">
        <v>12841</v>
      </c>
      <c r="H1135" s="1" t="s">
        <v>12719</v>
      </c>
      <c r="I1135" s="1">
        <v>3147430833</v>
      </c>
      <c r="J1135" s="5" t="str">
        <f t="shared" si="35"/>
        <v>03147430833</v>
      </c>
      <c r="K1135" s="1" t="s">
        <v>28</v>
      </c>
      <c r="L1135" s="1" t="s">
        <v>45</v>
      </c>
      <c r="M1135" s="1" t="s">
        <v>6570</v>
      </c>
      <c r="N1135" s="1">
        <v>342795191</v>
      </c>
      <c r="P1135" s="1" t="s">
        <v>6573</v>
      </c>
      <c r="Q1135" s="1" t="s">
        <v>25</v>
      </c>
      <c r="R1135" s="1" t="s">
        <v>12657</v>
      </c>
      <c r="S1135" s="1">
        <v>0</v>
      </c>
      <c r="T1135" s="1">
        <v>891.77</v>
      </c>
      <c r="U1135" s="1">
        <v>0</v>
      </c>
      <c r="V1135" s="1">
        <v>0</v>
      </c>
      <c r="W1135" s="1">
        <v>0</v>
      </c>
      <c r="X1135" s="1">
        <v>0</v>
      </c>
    </row>
    <row r="1136" spans="1:24">
      <c r="A1136" s="1" t="s">
        <v>6574</v>
      </c>
      <c r="B1136" s="1" t="s">
        <v>6575</v>
      </c>
      <c r="C1136" s="1" t="s">
        <v>6577</v>
      </c>
      <c r="D1136" s="1" t="str">
        <f t="shared" si="34"/>
        <v>4012 CISTERNA (LT)</v>
      </c>
      <c r="E1136" s="1">
        <v>4012</v>
      </c>
      <c r="F1136" s="1" t="s">
        <v>6578</v>
      </c>
      <c r="G1136" s="1" t="s">
        <v>12777</v>
      </c>
      <c r="H1136" s="1" t="s">
        <v>12778</v>
      </c>
      <c r="I1136" s="1">
        <v>1033060599</v>
      </c>
      <c r="J1136" s="5" t="str">
        <f t="shared" si="35"/>
        <v>01033060599</v>
      </c>
      <c r="K1136" s="1" t="s">
        <v>28</v>
      </c>
      <c r="L1136" s="1" t="s">
        <v>45</v>
      </c>
      <c r="M1136" s="1" t="s">
        <v>6576</v>
      </c>
      <c r="N1136" s="1">
        <v>69698957</v>
      </c>
      <c r="P1136" s="1" t="s">
        <v>6579</v>
      </c>
      <c r="Q1136" s="1" t="s">
        <v>25</v>
      </c>
      <c r="R1136" s="1" t="s">
        <v>12657</v>
      </c>
      <c r="S1136" s="1">
        <v>0</v>
      </c>
      <c r="T1136" s="3">
        <v>1539.88</v>
      </c>
      <c r="U1136" s="1">
        <v>0</v>
      </c>
      <c r="V1136" s="1">
        <v>0</v>
      </c>
      <c r="W1136" s="1">
        <v>0</v>
      </c>
      <c r="X1136" s="1">
        <v>0</v>
      </c>
    </row>
    <row r="1137" spans="1:25">
      <c r="A1137" s="1" t="s">
        <v>6580</v>
      </c>
      <c r="B1137" s="1" t="s">
        <v>6581</v>
      </c>
      <c r="C1137" s="1" t="s">
        <v>6583</v>
      </c>
      <c r="D1137" s="1" t="str">
        <f t="shared" si="34"/>
        <v>62018 POTENZA PICENA (MC)</v>
      </c>
      <c r="E1137" s="1">
        <v>62018</v>
      </c>
      <c r="F1137" s="1" t="s">
        <v>6584</v>
      </c>
      <c r="G1137" s="1" t="s">
        <v>12769</v>
      </c>
      <c r="H1137" s="1" t="s">
        <v>12722</v>
      </c>
      <c r="I1137" s="1">
        <v>1771970439</v>
      </c>
      <c r="J1137" s="5" t="str">
        <f t="shared" si="35"/>
        <v>01771970439</v>
      </c>
      <c r="K1137" s="1" t="s">
        <v>12699</v>
      </c>
      <c r="L1137" s="1" t="s">
        <v>12663</v>
      </c>
      <c r="M1137" s="1" t="s">
        <v>6582</v>
      </c>
      <c r="N1137" s="1">
        <v>3387302535</v>
      </c>
      <c r="O1137" s="1">
        <v>338301867</v>
      </c>
      <c r="P1137" s="1" t="s">
        <v>6585</v>
      </c>
      <c r="Q1137" s="1" t="s">
        <v>25</v>
      </c>
      <c r="R1137" s="1" t="s">
        <v>12657</v>
      </c>
      <c r="S1137" s="1">
        <v>0</v>
      </c>
      <c r="T1137" s="3">
        <v>49433.61</v>
      </c>
      <c r="U1137" s="1">
        <v>29.89</v>
      </c>
      <c r="V1137" s="1">
        <v>29.89</v>
      </c>
      <c r="W1137" s="1">
        <v>47.75</v>
      </c>
      <c r="X1137" s="1">
        <v>29.89</v>
      </c>
    </row>
    <row r="1138" spans="1:25">
      <c r="A1138" s="1" t="s">
        <v>6586</v>
      </c>
      <c r="B1138" s="1" t="s">
        <v>6581</v>
      </c>
      <c r="C1138" s="1" t="s">
        <v>6588</v>
      </c>
      <c r="D1138" s="1" t="str">
        <f t="shared" si="34"/>
        <v>62017 PORTO RECANATI (MC)</v>
      </c>
      <c r="E1138" s="1">
        <v>62017</v>
      </c>
      <c r="F1138" s="1" t="s">
        <v>6589</v>
      </c>
      <c r="G1138" s="1" t="s">
        <v>12769</v>
      </c>
      <c r="H1138" s="1" t="s">
        <v>12722</v>
      </c>
      <c r="I1138" s="1">
        <v>1771970439</v>
      </c>
      <c r="J1138" s="5" t="str">
        <f t="shared" si="35"/>
        <v>01771970439</v>
      </c>
      <c r="K1138" s="1" t="s">
        <v>12699</v>
      </c>
      <c r="L1138" s="1" t="s">
        <v>12663</v>
      </c>
      <c r="M1138" s="1" t="s">
        <v>6587</v>
      </c>
      <c r="N1138" s="1">
        <v>3387302535</v>
      </c>
      <c r="P1138" s="1" t="s">
        <v>6585</v>
      </c>
      <c r="Q1138" s="1" t="s">
        <v>25</v>
      </c>
      <c r="R1138" s="1" t="s">
        <v>12657</v>
      </c>
      <c r="S1138" s="1">
        <v>0</v>
      </c>
      <c r="T1138" s="1">
        <v>0</v>
      </c>
      <c r="U1138" s="1">
        <v>0</v>
      </c>
      <c r="V1138" s="1">
        <v>0</v>
      </c>
      <c r="W1138" s="1">
        <v>-17.86</v>
      </c>
      <c r="X1138" s="1">
        <v>0</v>
      </c>
    </row>
    <row r="1139" spans="1:25">
      <c r="A1139" s="1" t="s">
        <v>6590</v>
      </c>
      <c r="B1139" s="1" t="s">
        <v>1029</v>
      </c>
      <c r="C1139" s="1" t="s">
        <v>6592</v>
      </c>
      <c r="D1139" s="1" t="str">
        <f t="shared" si="34"/>
        <v>25018 MONTICHIARI (BS)</v>
      </c>
      <c r="E1139" s="1">
        <v>25018</v>
      </c>
      <c r="F1139" s="1" t="s">
        <v>6593</v>
      </c>
      <c r="G1139" s="1" t="s">
        <v>12732</v>
      </c>
      <c r="H1139" s="1" t="s">
        <v>12659</v>
      </c>
      <c r="I1139" s="1">
        <v>621630987</v>
      </c>
      <c r="J1139" s="5" t="str">
        <f t="shared" si="35"/>
        <v>0621630987</v>
      </c>
      <c r="K1139" s="1" t="s">
        <v>28</v>
      </c>
      <c r="L1139" s="1" t="s">
        <v>29</v>
      </c>
      <c r="M1139" s="1" t="s">
        <v>6591</v>
      </c>
      <c r="N1139" s="1" t="s">
        <v>6594</v>
      </c>
      <c r="P1139" s="1" t="s">
        <v>6595</v>
      </c>
      <c r="Q1139" s="1" t="s">
        <v>25</v>
      </c>
      <c r="R1139" s="1" t="s">
        <v>12657</v>
      </c>
      <c r="S1139" s="1">
        <v>0</v>
      </c>
      <c r="T1139" s="3">
        <v>15252.96</v>
      </c>
      <c r="U1139" s="1">
        <v>0</v>
      </c>
      <c r="V1139" s="1">
        <v>0</v>
      </c>
      <c r="W1139" s="1">
        <v>0</v>
      </c>
      <c r="X1139" s="1">
        <v>0</v>
      </c>
      <c r="Y1139" s="1">
        <v>162</v>
      </c>
    </row>
    <row r="1140" spans="1:25">
      <c r="A1140" s="1" t="s">
        <v>6596</v>
      </c>
      <c r="B1140" s="1" t="s">
        <v>6597</v>
      </c>
      <c r="C1140" s="1" t="s">
        <v>6599</v>
      </c>
      <c r="D1140" s="1" t="str">
        <f t="shared" si="34"/>
        <v>95040 RAMACCA (CT)</v>
      </c>
      <c r="E1140" s="1">
        <v>95040</v>
      </c>
      <c r="F1140" s="1" t="s">
        <v>6600</v>
      </c>
      <c r="G1140" s="1" t="s">
        <v>12718</v>
      </c>
      <c r="H1140" s="1" t="s">
        <v>12719</v>
      </c>
      <c r="I1140" s="1">
        <v>3984460877</v>
      </c>
      <c r="J1140" s="5" t="str">
        <f t="shared" si="35"/>
        <v>03984460877</v>
      </c>
      <c r="K1140" s="1" t="s">
        <v>12699</v>
      </c>
      <c r="L1140" s="1" t="s">
        <v>12677</v>
      </c>
      <c r="M1140" s="1" t="s">
        <v>6598</v>
      </c>
      <c r="N1140" s="1" t="s">
        <v>6601</v>
      </c>
      <c r="P1140" s="1" t="s">
        <v>6602</v>
      </c>
      <c r="Q1140" s="1" t="s">
        <v>25</v>
      </c>
      <c r="R1140" s="1" t="s">
        <v>12657</v>
      </c>
      <c r="S1140" s="1">
        <v>0</v>
      </c>
      <c r="T1140" s="3">
        <v>5172.09</v>
      </c>
      <c r="U1140" s="1">
        <v>249.85</v>
      </c>
      <c r="V1140" s="1">
        <v>249.85</v>
      </c>
      <c r="W1140" s="1">
        <v>249.85</v>
      </c>
      <c r="X1140" s="1">
        <v>249.85</v>
      </c>
    </row>
    <row r="1141" spans="1:25">
      <c r="A1141" s="1" t="s">
        <v>6603</v>
      </c>
      <c r="B1141" s="1" t="s">
        <v>6604</v>
      </c>
      <c r="C1141" s="1" t="s">
        <v>6606</v>
      </c>
      <c r="D1141" s="1" t="str">
        <f t="shared" si="34"/>
        <v>95034 BRONTE (CT)</v>
      </c>
      <c r="E1141" s="1">
        <v>95034</v>
      </c>
      <c r="F1141" s="1" t="s">
        <v>6607</v>
      </c>
      <c r="G1141" s="1" t="s">
        <v>12718</v>
      </c>
      <c r="H1141" s="1" t="s">
        <v>12719</v>
      </c>
      <c r="I1141" s="1">
        <v>5002450871</v>
      </c>
      <c r="J1141" s="5" t="str">
        <f t="shared" si="35"/>
        <v>05002450871</v>
      </c>
      <c r="K1141" s="1" t="s">
        <v>12699</v>
      </c>
      <c r="L1141" s="1" t="s">
        <v>12677</v>
      </c>
      <c r="M1141" s="1" t="s">
        <v>6605</v>
      </c>
      <c r="N1141" s="1">
        <v>957723190</v>
      </c>
      <c r="P1141" s="1" t="s">
        <v>6608</v>
      </c>
      <c r="Q1141" s="1" t="s">
        <v>25</v>
      </c>
      <c r="R1141" s="1" t="s">
        <v>12657</v>
      </c>
      <c r="S1141" s="1">
        <v>0</v>
      </c>
      <c r="T1141" s="3">
        <v>10445.58</v>
      </c>
      <c r="U1141" s="1">
        <v>0</v>
      </c>
      <c r="V1141" s="1">
        <v>0</v>
      </c>
      <c r="W1141" s="1">
        <v>0</v>
      </c>
      <c r="X1141" s="1">
        <v>0</v>
      </c>
    </row>
    <row r="1142" spans="1:25">
      <c r="A1142" s="1" t="s">
        <v>6609</v>
      </c>
      <c r="B1142" s="1" t="s">
        <v>6610</v>
      </c>
      <c r="C1142" s="1" t="s">
        <v>6612</v>
      </c>
      <c r="D1142" s="1" t="str">
        <f t="shared" si="34"/>
        <v>41 ALBANO LAZIALE (RM)</v>
      </c>
      <c r="E1142" s="1">
        <v>41</v>
      </c>
      <c r="F1142" s="1" t="s">
        <v>6613</v>
      </c>
      <c r="G1142" s="1" t="s">
        <v>12712</v>
      </c>
      <c r="H1142" s="1" t="s">
        <v>12778</v>
      </c>
      <c r="I1142" s="1">
        <v>5872561005</v>
      </c>
      <c r="J1142" s="5" t="str">
        <f t="shared" si="35"/>
        <v>05872561005</v>
      </c>
      <c r="K1142" s="1" t="s">
        <v>12699</v>
      </c>
      <c r="L1142" s="1" t="s">
        <v>12663</v>
      </c>
      <c r="M1142" s="1" t="s">
        <v>6611</v>
      </c>
      <c r="N1142" s="1">
        <v>678851182</v>
      </c>
      <c r="P1142" s="1" t="s">
        <v>12842</v>
      </c>
      <c r="Q1142" s="1" t="s">
        <v>25</v>
      </c>
      <c r="R1142" s="1" t="s">
        <v>12657</v>
      </c>
      <c r="S1142" s="1">
        <v>0</v>
      </c>
      <c r="T1142" s="3">
        <v>188747.98</v>
      </c>
      <c r="U1142" s="1">
        <v>22.44</v>
      </c>
      <c r="V1142" s="1">
        <v>22.44</v>
      </c>
      <c r="W1142" s="1">
        <v>22.44</v>
      </c>
      <c r="X1142" s="1">
        <v>22.44</v>
      </c>
    </row>
    <row r="1143" spans="1:25">
      <c r="A1143" s="1" t="s">
        <v>6615</v>
      </c>
      <c r="B1143" s="1" t="s">
        <v>6616</v>
      </c>
      <c r="C1143" s="1" t="s">
        <v>6618</v>
      </c>
      <c r="D1143" s="1" t="str">
        <f t="shared" si="34"/>
        <v>96100 SIRACUSA (SR)</v>
      </c>
      <c r="E1143" s="1">
        <v>96100</v>
      </c>
      <c r="F1143" s="1" t="s">
        <v>6619</v>
      </c>
      <c r="G1143" s="1" t="s">
        <v>12843</v>
      </c>
      <c r="H1143" s="1" t="s">
        <v>12719</v>
      </c>
      <c r="I1143" s="1">
        <v>1511900894</v>
      </c>
      <c r="J1143" s="5" t="str">
        <f t="shared" si="35"/>
        <v>01511900894</v>
      </c>
      <c r="K1143" s="1" t="s">
        <v>28</v>
      </c>
      <c r="L1143" s="1" t="s">
        <v>45</v>
      </c>
      <c r="M1143" s="1" t="s">
        <v>6617</v>
      </c>
      <c r="N1143" s="1">
        <v>93121944</v>
      </c>
      <c r="O1143" s="1">
        <v>3661759637</v>
      </c>
      <c r="P1143" s="1" t="s">
        <v>6620</v>
      </c>
      <c r="Q1143" s="1" t="s">
        <v>25</v>
      </c>
      <c r="R1143" s="1" t="s">
        <v>12657</v>
      </c>
      <c r="S1143" s="1">
        <v>0</v>
      </c>
      <c r="T1143" s="3">
        <v>3488.81</v>
      </c>
      <c r="U1143" s="1">
        <v>0</v>
      </c>
      <c r="V1143" s="1">
        <v>0</v>
      </c>
      <c r="W1143" s="1">
        <v>0</v>
      </c>
      <c r="X1143" s="1">
        <v>0</v>
      </c>
    </row>
    <row r="1144" spans="1:25">
      <c r="A1144" s="1" t="s">
        <v>6621</v>
      </c>
      <c r="B1144" s="1" t="s">
        <v>6622</v>
      </c>
      <c r="C1144" s="1" t="s">
        <v>6624</v>
      </c>
      <c r="D1144" s="1" t="str">
        <f t="shared" si="34"/>
        <v>96016 LENTINI (SR)</v>
      </c>
      <c r="E1144" s="1">
        <v>96016</v>
      </c>
      <c r="F1144" s="1" t="s">
        <v>6625</v>
      </c>
      <c r="G1144" s="1" t="s">
        <v>12843</v>
      </c>
      <c r="H1144" s="1" t="s">
        <v>12719</v>
      </c>
      <c r="I1144" s="1">
        <v>1008670893</v>
      </c>
      <c r="J1144" s="5" t="str">
        <f t="shared" si="35"/>
        <v>01008670893</v>
      </c>
      <c r="K1144" s="1" t="s">
        <v>12699</v>
      </c>
      <c r="L1144" s="1" t="s">
        <v>12677</v>
      </c>
      <c r="M1144" s="1" t="s">
        <v>6623</v>
      </c>
      <c r="N1144" s="1">
        <v>957831485</v>
      </c>
      <c r="P1144" s="1" t="s">
        <v>6626</v>
      </c>
      <c r="Q1144" s="1" t="s">
        <v>25</v>
      </c>
      <c r="R1144" s="1" t="s">
        <v>12657</v>
      </c>
      <c r="S1144" s="1">
        <v>0</v>
      </c>
      <c r="T1144" s="3">
        <v>7047.03</v>
      </c>
      <c r="U1144" s="1">
        <v>654.66</v>
      </c>
      <c r="V1144" s="1">
        <v>654.66</v>
      </c>
      <c r="W1144" s="1">
        <v>654.66</v>
      </c>
      <c r="X1144" s="1">
        <v>654.66</v>
      </c>
    </row>
    <row r="1145" spans="1:25">
      <c r="A1145" s="1" t="s">
        <v>6627</v>
      </c>
      <c r="B1145" s="1" t="s">
        <v>6628</v>
      </c>
      <c r="C1145" s="1" t="s">
        <v>6630</v>
      </c>
      <c r="D1145" s="1" t="str">
        <f t="shared" si="34"/>
        <v>0 NADARZYN ()</v>
      </c>
      <c r="E1145" s="1">
        <v>0</v>
      </c>
      <c r="F1145" s="1" t="s">
        <v>6631</v>
      </c>
      <c r="H1145" s="1" t="s">
        <v>12765</v>
      </c>
      <c r="I1145" s="1">
        <v>5342488823</v>
      </c>
      <c r="J1145" s="5" t="str">
        <f t="shared" si="35"/>
        <v>05342488823</v>
      </c>
      <c r="K1145" s="1" t="s">
        <v>28</v>
      </c>
      <c r="L1145" s="1" t="s">
        <v>1830</v>
      </c>
      <c r="M1145" s="1" t="s">
        <v>6629</v>
      </c>
      <c r="Q1145" s="1" t="s">
        <v>25</v>
      </c>
      <c r="R1145" s="1" t="s">
        <v>12657</v>
      </c>
      <c r="S1145" s="1">
        <v>0</v>
      </c>
      <c r="T1145" s="1">
        <v>0</v>
      </c>
      <c r="U1145" s="1">
        <v>0</v>
      </c>
      <c r="V1145" s="1">
        <v>0</v>
      </c>
      <c r="W1145" s="1">
        <v>0</v>
      </c>
      <c r="X1145" s="1">
        <v>0</v>
      </c>
    </row>
    <row r="1146" spans="1:25">
      <c r="A1146" s="1" t="s">
        <v>6632</v>
      </c>
      <c r="B1146" s="1" t="s">
        <v>6633</v>
      </c>
      <c r="C1146" s="1" t="s">
        <v>6635</v>
      </c>
      <c r="D1146" s="1" t="str">
        <f t="shared" si="34"/>
        <v>25034 ORZINUOVI (BS)</v>
      </c>
      <c r="E1146" s="1">
        <v>25034</v>
      </c>
      <c r="F1146" s="1" t="s">
        <v>3463</v>
      </c>
      <c r="G1146" s="1" t="s">
        <v>12732</v>
      </c>
      <c r="H1146" s="1" t="s">
        <v>12659</v>
      </c>
      <c r="I1146" s="1">
        <v>259520989</v>
      </c>
      <c r="J1146" s="5" t="str">
        <f t="shared" si="35"/>
        <v>0259520989</v>
      </c>
      <c r="K1146" s="1" t="s">
        <v>12660</v>
      </c>
      <c r="L1146" s="1" t="s">
        <v>12677</v>
      </c>
      <c r="M1146" s="1" t="s">
        <v>6634</v>
      </c>
      <c r="N1146" s="1">
        <v>30941849</v>
      </c>
      <c r="O1146" s="1">
        <v>3355991942</v>
      </c>
      <c r="P1146" s="1" t="s">
        <v>6636</v>
      </c>
      <c r="Q1146" s="1" t="s">
        <v>25</v>
      </c>
      <c r="R1146" s="1" t="s">
        <v>12657</v>
      </c>
      <c r="S1146" s="1">
        <v>0</v>
      </c>
      <c r="T1146" s="3">
        <v>78286.649999999994</v>
      </c>
      <c r="U1146" s="1">
        <v>0</v>
      </c>
      <c r="V1146" s="1">
        <v>0</v>
      </c>
      <c r="W1146" s="1">
        <v>0</v>
      </c>
      <c r="X1146" s="1">
        <v>0</v>
      </c>
    </row>
    <row r="1147" spans="1:25">
      <c r="A1147" s="1" t="s">
        <v>6637</v>
      </c>
      <c r="B1147" s="1" t="s">
        <v>6638</v>
      </c>
      <c r="C1147" s="1" t="s">
        <v>6640</v>
      </c>
      <c r="D1147" s="1" t="str">
        <f t="shared" si="34"/>
        <v>20010 CASOREZZO (MI)</v>
      </c>
      <c r="E1147" s="1">
        <v>20010</v>
      </c>
      <c r="F1147" s="1" t="s">
        <v>6641</v>
      </c>
      <c r="G1147" s="1" t="s">
        <v>12655</v>
      </c>
      <c r="H1147" s="1" t="s">
        <v>12666</v>
      </c>
      <c r="I1147" s="1">
        <v>8431770968</v>
      </c>
      <c r="J1147" s="5" t="str">
        <f t="shared" si="35"/>
        <v>08431770968</v>
      </c>
      <c r="K1147" s="1" t="s">
        <v>28</v>
      </c>
      <c r="L1147" s="1" t="s">
        <v>45</v>
      </c>
      <c r="M1147" s="1" t="s">
        <v>6639</v>
      </c>
      <c r="N1147" s="1" t="s">
        <v>6642</v>
      </c>
      <c r="O1147" s="1">
        <v>3667271652</v>
      </c>
      <c r="P1147" s="1" t="s">
        <v>6643</v>
      </c>
      <c r="Q1147" s="1" t="s">
        <v>25</v>
      </c>
      <c r="R1147" s="1" t="s">
        <v>12657</v>
      </c>
      <c r="S1147" s="1">
        <v>0</v>
      </c>
      <c r="T1147" s="1">
        <v>469.83</v>
      </c>
      <c r="U1147" s="1">
        <v>0</v>
      </c>
      <c r="V1147" s="1">
        <v>0</v>
      </c>
      <c r="W1147" s="1">
        <v>0</v>
      </c>
      <c r="X1147" s="1">
        <v>0</v>
      </c>
    </row>
    <row r="1148" spans="1:25">
      <c r="A1148" s="1" t="s">
        <v>6644</v>
      </c>
      <c r="B1148" s="1" t="s">
        <v>6638</v>
      </c>
      <c r="C1148" s="1" t="s">
        <v>6646</v>
      </c>
      <c r="D1148" s="1" t="str">
        <f t="shared" si="34"/>
        <v>20020 ROBECCHETTO CON INDUNO (MI)</v>
      </c>
      <c r="E1148" s="1">
        <v>20020</v>
      </c>
      <c r="F1148" s="1" t="s">
        <v>6647</v>
      </c>
      <c r="G1148" s="1" t="s">
        <v>12655</v>
      </c>
      <c r="H1148" s="1" t="s">
        <v>12666</v>
      </c>
      <c r="I1148" s="1">
        <v>8431770968</v>
      </c>
      <c r="J1148" s="5" t="str">
        <f t="shared" si="35"/>
        <v>08431770968</v>
      </c>
      <c r="K1148" s="1" t="s">
        <v>28</v>
      </c>
      <c r="L1148" s="1" t="s">
        <v>45</v>
      </c>
      <c r="M1148" s="1" t="s">
        <v>6645</v>
      </c>
      <c r="N1148" s="1">
        <v>3381718721</v>
      </c>
      <c r="O1148" s="1">
        <v>3667271652</v>
      </c>
      <c r="P1148" s="1" t="s">
        <v>6643</v>
      </c>
      <c r="Q1148" s="1" t="s">
        <v>25</v>
      </c>
      <c r="R1148" s="1" t="s">
        <v>12657</v>
      </c>
      <c r="S1148" s="1">
        <v>0</v>
      </c>
      <c r="T1148" s="1">
        <v>0</v>
      </c>
      <c r="U1148" s="1">
        <v>0</v>
      </c>
      <c r="V1148" s="1">
        <v>0</v>
      </c>
      <c r="W1148" s="1">
        <v>0</v>
      </c>
      <c r="X1148" s="1">
        <v>0</v>
      </c>
    </row>
    <row r="1149" spans="1:25">
      <c r="A1149" s="1" t="s">
        <v>6648</v>
      </c>
      <c r="B1149" s="1" t="s">
        <v>6649</v>
      </c>
      <c r="C1149" s="1" t="s">
        <v>6651</v>
      </c>
      <c r="D1149" s="1" t="str">
        <f t="shared" si="34"/>
        <v>96014 FLORIDIA (SR)</v>
      </c>
      <c r="E1149" s="1">
        <v>96014</v>
      </c>
      <c r="F1149" s="1" t="s">
        <v>6652</v>
      </c>
      <c r="G1149" s="1" t="s">
        <v>12843</v>
      </c>
      <c r="H1149" s="1" t="s">
        <v>12719</v>
      </c>
      <c r="I1149" s="1">
        <v>1816590895</v>
      </c>
      <c r="J1149" s="5" t="str">
        <f t="shared" si="35"/>
        <v>01816590895</v>
      </c>
      <c r="K1149" s="1" t="s">
        <v>12699</v>
      </c>
      <c r="L1149" s="1" t="s">
        <v>12677</v>
      </c>
      <c r="M1149" s="1" t="s">
        <v>6650</v>
      </c>
      <c r="N1149" s="1">
        <v>931943372</v>
      </c>
      <c r="P1149" s="1" t="s">
        <v>6653</v>
      </c>
      <c r="Q1149" s="1" t="s">
        <v>25</v>
      </c>
      <c r="R1149" s="1" t="s">
        <v>12657</v>
      </c>
      <c r="S1149" s="1">
        <v>0</v>
      </c>
      <c r="T1149" s="3">
        <v>19854.419999999998</v>
      </c>
      <c r="U1149" s="3">
        <v>3209.64</v>
      </c>
      <c r="V1149" s="3">
        <v>3209.64</v>
      </c>
      <c r="W1149" s="3">
        <v>3209.64</v>
      </c>
      <c r="X1149" s="3">
        <v>3209.64</v>
      </c>
    </row>
    <row r="1150" spans="1:25">
      <c r="A1150" s="1" t="s">
        <v>6654</v>
      </c>
      <c r="B1150" s="1" t="s">
        <v>6655</v>
      </c>
      <c r="C1150" s="1" t="s">
        <v>6657</v>
      </c>
      <c r="D1150" s="1" t="str">
        <f t="shared" si="34"/>
        <v>95122 CATANIA (CT)</v>
      </c>
      <c r="E1150" s="1">
        <v>95122</v>
      </c>
      <c r="F1150" s="1" t="s">
        <v>1019</v>
      </c>
      <c r="G1150" s="1" t="s">
        <v>12718</v>
      </c>
      <c r="H1150" s="1" t="s">
        <v>12719</v>
      </c>
      <c r="I1150" s="1">
        <v>3560550877</v>
      </c>
      <c r="J1150" s="5" t="str">
        <f t="shared" si="35"/>
        <v>03560550877</v>
      </c>
      <c r="K1150" s="1" t="s">
        <v>28</v>
      </c>
      <c r="L1150" s="1" t="s">
        <v>29</v>
      </c>
      <c r="M1150" s="1" t="s">
        <v>6656</v>
      </c>
      <c r="N1150" s="1">
        <v>95206337</v>
      </c>
      <c r="P1150" s="1" t="s">
        <v>6658</v>
      </c>
      <c r="Q1150" s="1" t="s">
        <v>25</v>
      </c>
      <c r="R1150" s="1" t="s">
        <v>12657</v>
      </c>
      <c r="S1150" s="1">
        <v>0</v>
      </c>
      <c r="T1150" s="3">
        <v>1880.42</v>
      </c>
      <c r="U1150" s="1">
        <v>0</v>
      </c>
      <c r="V1150" s="1">
        <v>0</v>
      </c>
      <c r="W1150" s="1">
        <v>0</v>
      </c>
      <c r="X1150" s="1">
        <v>0</v>
      </c>
    </row>
    <row r="1151" spans="1:25">
      <c r="A1151" s="1" t="s">
        <v>6659</v>
      </c>
      <c r="B1151" s="1" t="s">
        <v>6660</v>
      </c>
      <c r="C1151" s="1" t="s">
        <v>6662</v>
      </c>
      <c r="D1151" s="1" t="str">
        <f t="shared" si="34"/>
        <v>51100 PISTOIA (PT)</v>
      </c>
      <c r="E1151" s="1">
        <v>51100</v>
      </c>
      <c r="F1151" s="1" t="s">
        <v>6663</v>
      </c>
      <c r="G1151" s="1" t="s">
        <v>12826</v>
      </c>
      <c r="H1151" s="1" t="s">
        <v>12714</v>
      </c>
      <c r="I1151" s="1">
        <v>253240477</v>
      </c>
      <c r="J1151" s="5" t="str">
        <f t="shared" si="35"/>
        <v>0253240477</v>
      </c>
      <c r="K1151" s="1" t="s">
        <v>28</v>
      </c>
      <c r="L1151" s="1" t="s">
        <v>45</v>
      </c>
      <c r="M1151" s="1" t="s">
        <v>6661</v>
      </c>
      <c r="N1151" s="1">
        <v>573934300</v>
      </c>
      <c r="P1151" s="1" t="s">
        <v>6664</v>
      </c>
      <c r="Q1151" s="1" t="s">
        <v>25</v>
      </c>
      <c r="R1151" s="1" t="s">
        <v>12657</v>
      </c>
      <c r="S1151" s="1">
        <v>0</v>
      </c>
      <c r="T1151" s="3">
        <v>1414.31</v>
      </c>
      <c r="U1151" s="1">
        <v>0</v>
      </c>
      <c r="V1151" s="1">
        <v>0</v>
      </c>
      <c r="W1151" s="1">
        <v>0</v>
      </c>
      <c r="X1151" s="1">
        <v>0</v>
      </c>
    </row>
    <row r="1152" spans="1:25">
      <c r="A1152" s="1" t="s">
        <v>6665</v>
      </c>
      <c r="B1152" s="1" t="s">
        <v>6666</v>
      </c>
      <c r="C1152" s="1" t="s">
        <v>6668</v>
      </c>
      <c r="D1152" s="1" t="str">
        <f t="shared" si="34"/>
        <v>155 ROMA (RM)</v>
      </c>
      <c r="E1152" s="1">
        <v>155</v>
      </c>
      <c r="F1152" s="1" t="s">
        <v>912</v>
      </c>
      <c r="G1152" s="1" t="s">
        <v>12712</v>
      </c>
      <c r="H1152" s="1" t="s">
        <v>12778</v>
      </c>
      <c r="I1152" s="1">
        <v>6860211009</v>
      </c>
      <c r="J1152" s="5" t="str">
        <f t="shared" si="35"/>
        <v>06860211009</v>
      </c>
      <c r="K1152" s="1" t="s">
        <v>12699</v>
      </c>
      <c r="L1152" s="1" t="s">
        <v>12663</v>
      </c>
      <c r="M1152" s="1" t="s">
        <v>6667</v>
      </c>
      <c r="N1152" s="1">
        <v>62294155</v>
      </c>
      <c r="P1152" s="1" t="s">
        <v>6669</v>
      </c>
      <c r="Q1152" s="1" t="s">
        <v>25</v>
      </c>
      <c r="R1152" s="1" t="s">
        <v>12657</v>
      </c>
      <c r="S1152" s="1">
        <v>0</v>
      </c>
      <c r="T1152" s="3">
        <v>68802</v>
      </c>
      <c r="U1152" s="1">
        <v>15.51</v>
      </c>
      <c r="V1152" s="1">
        <v>15.51</v>
      </c>
      <c r="W1152" s="1">
        <v>15.51</v>
      </c>
      <c r="X1152" s="1">
        <v>15.51</v>
      </c>
    </row>
    <row r="1153" spans="1:24">
      <c r="A1153" s="1" t="s">
        <v>6670</v>
      </c>
      <c r="B1153" s="1" t="s">
        <v>6671</v>
      </c>
      <c r="C1153" s="1" t="s">
        <v>6673</v>
      </c>
      <c r="D1153" s="1" t="str">
        <f t="shared" si="34"/>
        <v>59100 PRATO (PO)</v>
      </c>
      <c r="E1153" s="1">
        <v>59100</v>
      </c>
      <c r="F1153" s="1" t="s">
        <v>988</v>
      </c>
      <c r="G1153" s="1" t="s">
        <v>12715</v>
      </c>
      <c r="H1153" s="1" t="s">
        <v>12714</v>
      </c>
      <c r="I1153" s="1">
        <v>1886240975</v>
      </c>
      <c r="J1153" s="5" t="str">
        <f t="shared" si="35"/>
        <v>01886240975</v>
      </c>
      <c r="K1153" s="1" t="s">
        <v>28</v>
      </c>
      <c r="L1153" s="1" t="s">
        <v>45</v>
      </c>
      <c r="M1153" s="1" t="s">
        <v>6672</v>
      </c>
      <c r="N1153" s="1" t="s">
        <v>6674</v>
      </c>
      <c r="Q1153" s="1" t="s">
        <v>25</v>
      </c>
      <c r="R1153" s="1" t="s">
        <v>12657</v>
      </c>
      <c r="S1153" s="1">
        <v>0</v>
      </c>
      <c r="T1153" s="1">
        <v>0</v>
      </c>
      <c r="U1153" s="1">
        <v>0</v>
      </c>
      <c r="V1153" s="1">
        <v>0</v>
      </c>
      <c r="W1153" s="1">
        <v>0</v>
      </c>
      <c r="X1153" s="1">
        <v>0</v>
      </c>
    </row>
    <row r="1154" spans="1:24">
      <c r="A1154" s="1" t="s">
        <v>6675</v>
      </c>
      <c r="B1154" s="1" t="s">
        <v>6676</v>
      </c>
      <c r="C1154" s="1" t="s">
        <v>6678</v>
      </c>
      <c r="D1154" s="1" t="str">
        <f t="shared" si="34"/>
        <v>95036 RANDAZZO (CT)</v>
      </c>
      <c r="E1154" s="1">
        <v>95036</v>
      </c>
      <c r="F1154" s="1" t="s">
        <v>6679</v>
      </c>
      <c r="G1154" s="1" t="s">
        <v>12718</v>
      </c>
      <c r="H1154" s="1" t="s">
        <v>12719</v>
      </c>
      <c r="I1154" s="1">
        <v>2679090874</v>
      </c>
      <c r="J1154" s="5" t="str">
        <f t="shared" si="35"/>
        <v>02679090874</v>
      </c>
      <c r="K1154" s="1" t="s">
        <v>28</v>
      </c>
      <c r="L1154" s="1" t="s">
        <v>29</v>
      </c>
      <c r="M1154" s="1" t="s">
        <v>6677</v>
      </c>
      <c r="N1154" s="1">
        <v>957991580</v>
      </c>
      <c r="P1154" s="1" t="s">
        <v>6680</v>
      </c>
      <c r="Q1154" s="1" t="s">
        <v>25</v>
      </c>
      <c r="R1154" s="1" t="s">
        <v>12657</v>
      </c>
      <c r="S1154" s="1">
        <v>0</v>
      </c>
      <c r="T1154" s="3">
        <v>3692.35</v>
      </c>
      <c r="U1154" s="1">
        <v>0</v>
      </c>
      <c r="V1154" s="1">
        <v>0</v>
      </c>
      <c r="W1154" s="1">
        <v>0</v>
      </c>
      <c r="X1154" s="1">
        <v>0</v>
      </c>
    </row>
    <row r="1155" spans="1:24">
      <c r="A1155" s="1" t="s">
        <v>6681</v>
      </c>
      <c r="B1155" s="1" t="s">
        <v>6682</v>
      </c>
      <c r="C1155" s="1" t="s">
        <v>6684</v>
      </c>
      <c r="D1155" s="1" t="str">
        <f t="shared" ref="D1155:D1218" si="36">CONCATENATE(E1155," ",F1155," ","(", G1155,")")</f>
        <v>4019 TERRACINA (RM)</v>
      </c>
      <c r="E1155" s="1">
        <v>4019</v>
      </c>
      <c r="F1155" s="1" t="s">
        <v>6685</v>
      </c>
      <c r="G1155" s="1" t="s">
        <v>12712</v>
      </c>
      <c r="H1155" s="1" t="s">
        <v>12778</v>
      </c>
      <c r="I1155" s="1">
        <v>2468470592</v>
      </c>
      <c r="J1155" s="5" t="str">
        <f t="shared" ref="J1155:J1218" si="37">CONCATENATE(0,I1155)</f>
        <v>02468470592</v>
      </c>
      <c r="K1155" s="1" t="s">
        <v>28</v>
      </c>
      <c r="L1155" s="1" t="s">
        <v>45</v>
      </c>
      <c r="M1155" s="1" t="s">
        <v>6683</v>
      </c>
      <c r="N1155" s="1">
        <v>773702101</v>
      </c>
      <c r="P1155" s="1" t="s">
        <v>6686</v>
      </c>
      <c r="Q1155" s="1" t="s">
        <v>25</v>
      </c>
      <c r="R1155" s="1" t="s">
        <v>12657</v>
      </c>
      <c r="S1155" s="1">
        <v>0</v>
      </c>
      <c r="T1155" s="1">
        <v>0</v>
      </c>
      <c r="U1155" s="1">
        <v>0</v>
      </c>
      <c r="V1155" s="1">
        <v>0</v>
      </c>
      <c r="W1155" s="1">
        <v>0</v>
      </c>
      <c r="X1155" s="1">
        <v>0</v>
      </c>
    </row>
    <row r="1156" spans="1:24">
      <c r="A1156" s="1" t="s">
        <v>6687</v>
      </c>
      <c r="B1156" s="1" t="s">
        <v>6688</v>
      </c>
      <c r="C1156" s="1" t="s">
        <v>6690</v>
      </c>
      <c r="D1156" s="1" t="str">
        <f t="shared" si="36"/>
        <v>51019 PONTE BUGGIANESE (PT)</v>
      </c>
      <c r="E1156" s="1">
        <v>51019</v>
      </c>
      <c r="F1156" s="1" t="s">
        <v>6691</v>
      </c>
      <c r="G1156" s="1" t="s">
        <v>12826</v>
      </c>
      <c r="H1156" s="1" t="s">
        <v>12714</v>
      </c>
      <c r="I1156" s="1">
        <v>1796590477</v>
      </c>
      <c r="J1156" s="5" t="str">
        <f t="shared" si="37"/>
        <v>01796590477</v>
      </c>
      <c r="K1156" s="1" t="s">
        <v>28</v>
      </c>
      <c r="L1156" s="1" t="s">
        <v>45</v>
      </c>
      <c r="M1156" s="1" t="s">
        <v>6689</v>
      </c>
      <c r="N1156" s="1">
        <v>572634733</v>
      </c>
      <c r="O1156" s="1">
        <v>3397154681</v>
      </c>
      <c r="P1156" s="1" t="s">
        <v>6692</v>
      </c>
      <c r="Q1156" s="1" t="s">
        <v>25</v>
      </c>
      <c r="R1156" s="1" t="s">
        <v>12657</v>
      </c>
      <c r="S1156" s="1">
        <v>0</v>
      </c>
      <c r="T1156" s="1">
        <v>0</v>
      </c>
      <c r="U1156" s="1">
        <v>0</v>
      </c>
      <c r="V1156" s="1">
        <v>0</v>
      </c>
      <c r="W1156" s="1">
        <v>0</v>
      </c>
      <c r="X1156" s="1">
        <v>0</v>
      </c>
    </row>
    <row r="1157" spans="1:24">
      <c r="A1157" s="1" t="s">
        <v>6693</v>
      </c>
      <c r="B1157" s="1" t="s">
        <v>6694</v>
      </c>
      <c r="C1157" s="1" t="s">
        <v>6696</v>
      </c>
      <c r="D1157" s="1" t="str">
        <f t="shared" si="36"/>
        <v>6129 PERUGIA (PG)</v>
      </c>
      <c r="E1157" s="1">
        <v>6129</v>
      </c>
      <c r="F1157" s="1" t="s">
        <v>6697</v>
      </c>
      <c r="G1157" s="1" t="s">
        <v>12707</v>
      </c>
      <c r="H1157" s="1" t="s">
        <v>12656</v>
      </c>
      <c r="I1157" s="1">
        <v>2844870549</v>
      </c>
      <c r="J1157" s="5" t="str">
        <f t="shared" si="37"/>
        <v>02844870549</v>
      </c>
      <c r="K1157" s="1" t="s">
        <v>28</v>
      </c>
      <c r="L1157" s="1" t="s">
        <v>29</v>
      </c>
      <c r="M1157" s="1" t="s">
        <v>6695</v>
      </c>
      <c r="N1157" s="1">
        <v>755010810</v>
      </c>
      <c r="P1157" s="1" t="s">
        <v>6698</v>
      </c>
      <c r="Q1157" s="1" t="s">
        <v>25</v>
      </c>
      <c r="R1157" s="1" t="s">
        <v>12657</v>
      </c>
      <c r="S1157" s="1">
        <v>0</v>
      </c>
      <c r="T1157" s="1">
        <v>116.61</v>
      </c>
      <c r="U1157" s="1">
        <v>0</v>
      </c>
      <c r="V1157" s="1">
        <v>0</v>
      </c>
      <c r="W1157" s="1">
        <v>0</v>
      </c>
      <c r="X1157" s="1">
        <v>0</v>
      </c>
    </row>
    <row r="1158" spans="1:24">
      <c r="A1158" s="1" t="s">
        <v>6699</v>
      </c>
      <c r="B1158" s="1" t="s">
        <v>6700</v>
      </c>
      <c r="C1158" s="1" t="s">
        <v>6702</v>
      </c>
      <c r="D1158" s="1" t="str">
        <f t="shared" si="36"/>
        <v>20016 PERO (BS)</v>
      </c>
      <c r="E1158" s="1">
        <v>20016</v>
      </c>
      <c r="F1158" s="1" t="s">
        <v>222</v>
      </c>
      <c r="G1158" s="1" t="s">
        <v>12732</v>
      </c>
      <c r="H1158" s="1" t="s">
        <v>12656</v>
      </c>
      <c r="I1158" s="1">
        <v>3068160963</v>
      </c>
      <c r="J1158" s="5" t="str">
        <f t="shared" si="37"/>
        <v>03068160963</v>
      </c>
      <c r="K1158" s="1" t="s">
        <v>28</v>
      </c>
      <c r="L1158" s="1" t="s">
        <v>45</v>
      </c>
      <c r="M1158" s="1" t="s">
        <v>6701</v>
      </c>
      <c r="N1158" s="1" t="s">
        <v>6703</v>
      </c>
      <c r="P1158" s="1" t="s">
        <v>6704</v>
      </c>
      <c r="Q1158" s="1" t="s">
        <v>25</v>
      </c>
      <c r="R1158" s="1" t="s">
        <v>12657</v>
      </c>
      <c r="S1158" s="1">
        <v>0</v>
      </c>
      <c r="T1158" s="1">
        <v>0</v>
      </c>
      <c r="U1158" s="1">
        <v>0</v>
      </c>
      <c r="V1158" s="1">
        <v>0</v>
      </c>
      <c r="W1158" s="1">
        <v>0</v>
      </c>
      <c r="X1158" s="1">
        <v>0</v>
      </c>
    </row>
    <row r="1159" spans="1:24">
      <c r="A1159" s="1" t="s">
        <v>6705</v>
      </c>
      <c r="B1159" s="1" t="s">
        <v>6706</v>
      </c>
      <c r="C1159" s="1" t="s">
        <v>6708</v>
      </c>
      <c r="D1159" s="1" t="str">
        <f t="shared" si="36"/>
        <v>95024 ACIREALE (CT)</v>
      </c>
      <c r="E1159" s="1">
        <v>95024</v>
      </c>
      <c r="F1159" s="1" t="s">
        <v>6709</v>
      </c>
      <c r="G1159" s="1" t="s">
        <v>12718</v>
      </c>
      <c r="H1159" s="1" t="s">
        <v>12719</v>
      </c>
      <c r="I1159" s="1">
        <v>4989990876</v>
      </c>
      <c r="J1159" s="5" t="str">
        <f t="shared" si="37"/>
        <v>04989990876</v>
      </c>
      <c r="K1159" s="1" t="s">
        <v>12699</v>
      </c>
      <c r="L1159" s="1" t="s">
        <v>12677</v>
      </c>
      <c r="M1159" s="1" t="s">
        <v>6707</v>
      </c>
      <c r="N1159" s="1">
        <v>957648182</v>
      </c>
      <c r="P1159" s="1" t="s">
        <v>6710</v>
      </c>
      <c r="Q1159" s="1" t="s">
        <v>25</v>
      </c>
      <c r="R1159" s="1" t="s">
        <v>12657</v>
      </c>
      <c r="S1159" s="1">
        <v>0</v>
      </c>
      <c r="T1159" s="3">
        <v>7794.02</v>
      </c>
      <c r="U1159" s="1">
        <v>0</v>
      </c>
      <c r="V1159" s="1">
        <v>0</v>
      </c>
      <c r="W1159" s="1">
        <v>0</v>
      </c>
      <c r="X1159" s="1">
        <v>0</v>
      </c>
    </row>
    <row r="1160" spans="1:24">
      <c r="A1160" s="1" t="s">
        <v>6711</v>
      </c>
      <c r="B1160" s="1" t="s">
        <v>6712</v>
      </c>
      <c r="C1160" s="1" t="s">
        <v>6714</v>
      </c>
      <c r="D1160" s="1" t="str">
        <f t="shared" si="36"/>
        <v>98124 MESSINA (ME)</v>
      </c>
      <c r="E1160" s="1">
        <v>98124</v>
      </c>
      <c r="F1160" s="1" t="s">
        <v>6715</v>
      </c>
      <c r="G1160" s="1" t="s">
        <v>12841</v>
      </c>
      <c r="H1160" s="1" t="s">
        <v>12719</v>
      </c>
      <c r="I1160" s="1">
        <v>3245860832</v>
      </c>
      <c r="J1160" s="5" t="str">
        <f t="shared" si="37"/>
        <v>03245860832</v>
      </c>
      <c r="K1160" s="1" t="s">
        <v>12699</v>
      </c>
      <c r="L1160" s="1" t="s">
        <v>12677</v>
      </c>
      <c r="M1160" s="1" t="s">
        <v>6713</v>
      </c>
      <c r="N1160" s="1">
        <v>902401030</v>
      </c>
      <c r="P1160" s="1" t="s">
        <v>6716</v>
      </c>
      <c r="Q1160" s="1" t="s">
        <v>25</v>
      </c>
      <c r="R1160" s="1" t="s">
        <v>12657</v>
      </c>
      <c r="S1160" s="1">
        <v>0</v>
      </c>
      <c r="T1160" s="3">
        <v>6058.83</v>
      </c>
      <c r="U1160" s="1">
        <v>20.67</v>
      </c>
      <c r="V1160" s="1">
        <v>20.67</v>
      </c>
      <c r="W1160" s="1">
        <v>20.67</v>
      </c>
      <c r="X1160" s="1">
        <v>20.67</v>
      </c>
    </row>
    <row r="1161" spans="1:24">
      <c r="A1161" s="1" t="s">
        <v>6717</v>
      </c>
      <c r="B1161" s="1" t="s">
        <v>6718</v>
      </c>
      <c r="C1161" s="1" t="s">
        <v>6720</v>
      </c>
      <c r="D1161" s="1" t="str">
        <f t="shared" si="36"/>
        <v>98100 MESSINA (ME)</v>
      </c>
      <c r="E1161" s="1">
        <v>98100</v>
      </c>
      <c r="F1161" s="1" t="s">
        <v>6715</v>
      </c>
      <c r="G1161" s="1" t="s">
        <v>12841</v>
      </c>
      <c r="H1161" s="1" t="s">
        <v>12719</v>
      </c>
      <c r="I1161" s="1">
        <v>3163080835</v>
      </c>
      <c r="J1161" s="5" t="str">
        <f t="shared" si="37"/>
        <v>03163080835</v>
      </c>
      <c r="K1161" s="1" t="s">
        <v>28</v>
      </c>
      <c r="L1161" s="1" t="s">
        <v>45</v>
      </c>
      <c r="M1161" s="1" t="s">
        <v>6719</v>
      </c>
      <c r="N1161" s="1">
        <v>908884869</v>
      </c>
      <c r="P1161" s="1" t="s">
        <v>6721</v>
      </c>
      <c r="Q1161" s="1" t="s">
        <v>25</v>
      </c>
      <c r="R1161" s="1" t="s">
        <v>12657</v>
      </c>
      <c r="S1161" s="1">
        <v>0</v>
      </c>
      <c r="T1161" s="1">
        <v>339.73</v>
      </c>
      <c r="U1161" s="1">
        <v>0</v>
      </c>
      <c r="V1161" s="1">
        <v>0</v>
      </c>
      <c r="W1161" s="1">
        <v>0</v>
      </c>
      <c r="X1161" s="1">
        <v>0</v>
      </c>
    </row>
    <row r="1162" spans="1:24">
      <c r="A1162" s="1" t="s">
        <v>6722</v>
      </c>
      <c r="B1162" s="1" t="s">
        <v>6723</v>
      </c>
      <c r="C1162" s="1" t="s">
        <v>6725</v>
      </c>
      <c r="D1162" s="1" t="str">
        <f t="shared" si="36"/>
        <v>95019 ZAFFERANA ETNEA (CT)</v>
      </c>
      <c r="E1162" s="1">
        <v>95019</v>
      </c>
      <c r="F1162" s="1" t="s">
        <v>6726</v>
      </c>
      <c r="G1162" s="1" t="s">
        <v>12718</v>
      </c>
      <c r="H1162" s="1" t="s">
        <v>12719</v>
      </c>
      <c r="I1162" s="1">
        <v>5007220873</v>
      </c>
      <c r="J1162" s="5" t="str">
        <f t="shared" si="37"/>
        <v>05007220873</v>
      </c>
      <c r="K1162" s="1" t="s">
        <v>28</v>
      </c>
      <c r="L1162" s="1" t="s">
        <v>29</v>
      </c>
      <c r="M1162" s="1" t="s">
        <v>6724</v>
      </c>
      <c r="N1162" s="1">
        <v>95956087</v>
      </c>
      <c r="P1162" s="1" t="s">
        <v>6727</v>
      </c>
      <c r="Q1162" s="1" t="s">
        <v>25</v>
      </c>
      <c r="R1162" s="1" t="s">
        <v>12657</v>
      </c>
      <c r="S1162" s="1">
        <v>0</v>
      </c>
      <c r="T1162" s="3">
        <v>3526.09</v>
      </c>
      <c r="U1162" s="1">
        <v>0</v>
      </c>
      <c r="V1162" s="1">
        <v>0</v>
      </c>
      <c r="W1162" s="1">
        <v>0</v>
      </c>
      <c r="X1162" s="1">
        <v>0</v>
      </c>
    </row>
    <row r="1163" spans="1:24">
      <c r="A1163" s="1" t="s">
        <v>6728</v>
      </c>
      <c r="B1163" s="1" t="s">
        <v>6729</v>
      </c>
      <c r="C1163" s="1" t="s">
        <v>6731</v>
      </c>
      <c r="D1163" s="1" t="str">
        <f t="shared" si="36"/>
        <v>154 ROMA (RM)</v>
      </c>
      <c r="E1163" s="1">
        <v>154</v>
      </c>
      <c r="F1163" s="1" t="s">
        <v>912</v>
      </c>
      <c r="G1163" s="1" t="s">
        <v>12712</v>
      </c>
      <c r="H1163" s="1" t="s">
        <v>12778</v>
      </c>
      <c r="I1163" s="1">
        <v>883421000</v>
      </c>
      <c r="J1163" s="5" t="str">
        <f t="shared" si="37"/>
        <v>0883421000</v>
      </c>
      <c r="K1163" s="1" t="s">
        <v>12699</v>
      </c>
      <c r="L1163" s="1" t="s">
        <v>12677</v>
      </c>
      <c r="M1163" s="1" t="s">
        <v>6730</v>
      </c>
      <c r="N1163" s="1" t="s">
        <v>6732</v>
      </c>
      <c r="P1163" s="1" t="s">
        <v>6733</v>
      </c>
      <c r="Q1163" s="1" t="s">
        <v>25</v>
      </c>
      <c r="R1163" s="1" t="s">
        <v>12657</v>
      </c>
      <c r="S1163" s="1">
        <v>0</v>
      </c>
      <c r="T1163" s="3">
        <v>24461.54</v>
      </c>
      <c r="U1163" s="1">
        <v>0</v>
      </c>
      <c r="V1163" s="1">
        <v>0</v>
      </c>
      <c r="W1163" s="1">
        <v>0</v>
      </c>
      <c r="X1163" s="1">
        <v>0</v>
      </c>
    </row>
    <row r="1164" spans="1:24">
      <c r="A1164" s="1" t="s">
        <v>6734</v>
      </c>
      <c r="B1164" s="1" t="s">
        <v>6735</v>
      </c>
      <c r="C1164" s="1" t="s">
        <v>6737</v>
      </c>
      <c r="D1164" s="1" t="str">
        <f t="shared" si="36"/>
        <v>87017 ROGGIANO GRAVINA (CS)</v>
      </c>
      <c r="E1164" s="1">
        <v>87017</v>
      </c>
      <c r="F1164" s="1" t="s">
        <v>6738</v>
      </c>
      <c r="G1164" s="1" t="s">
        <v>12673</v>
      </c>
      <c r="H1164" s="1" t="s">
        <v>12656</v>
      </c>
      <c r="I1164" s="1">
        <v>2910280789</v>
      </c>
      <c r="J1164" s="5" t="str">
        <f t="shared" si="37"/>
        <v>02910280789</v>
      </c>
      <c r="K1164" s="1" t="s">
        <v>28</v>
      </c>
      <c r="L1164" s="1" t="s">
        <v>45</v>
      </c>
      <c r="M1164" s="1" t="s">
        <v>6736</v>
      </c>
      <c r="O1164" s="1">
        <v>3402176416</v>
      </c>
      <c r="P1164" s="1" t="s">
        <v>6739</v>
      </c>
      <c r="Q1164" s="1" t="s">
        <v>25</v>
      </c>
      <c r="R1164" s="1" t="s">
        <v>12657</v>
      </c>
      <c r="S1164" s="1">
        <v>0</v>
      </c>
      <c r="T1164" s="1">
        <v>0</v>
      </c>
      <c r="U1164" s="1">
        <v>0</v>
      </c>
      <c r="V1164" s="1">
        <v>0</v>
      </c>
      <c r="W1164" s="1">
        <v>0</v>
      </c>
      <c r="X1164" s="1">
        <v>0</v>
      </c>
    </row>
    <row r="1165" spans="1:24">
      <c r="A1165" s="1" t="s">
        <v>6740</v>
      </c>
      <c r="B1165" s="1" t="s">
        <v>6741</v>
      </c>
      <c r="C1165" s="1" t="s">
        <v>6743</v>
      </c>
      <c r="D1165" s="1" t="str">
        <f t="shared" si="36"/>
        <v>96010 PRIOLO GARGALLO (SR)</v>
      </c>
      <c r="E1165" s="1">
        <v>96010</v>
      </c>
      <c r="F1165" s="1" t="s">
        <v>6744</v>
      </c>
      <c r="G1165" s="1" t="s">
        <v>12843</v>
      </c>
      <c r="H1165" s="1" t="s">
        <v>12719</v>
      </c>
      <c r="I1165" s="1">
        <v>1669740894</v>
      </c>
      <c r="J1165" s="5" t="str">
        <f t="shared" si="37"/>
        <v>01669740894</v>
      </c>
      <c r="K1165" s="1" t="s">
        <v>28</v>
      </c>
      <c r="L1165" s="1" t="s">
        <v>45</v>
      </c>
      <c r="M1165" s="1" t="s">
        <v>6742</v>
      </c>
      <c r="N1165" s="1">
        <v>931766537</v>
      </c>
      <c r="P1165" s="1" t="s">
        <v>6745</v>
      </c>
      <c r="Q1165" s="1" t="s">
        <v>25</v>
      </c>
      <c r="R1165" s="1" t="s">
        <v>12657</v>
      </c>
      <c r="S1165" s="1">
        <v>0</v>
      </c>
      <c r="T1165" s="1">
        <v>219.52</v>
      </c>
      <c r="U1165" s="1">
        <v>0</v>
      </c>
      <c r="V1165" s="1">
        <v>0</v>
      </c>
      <c r="W1165" s="1">
        <v>0</v>
      </c>
      <c r="X1165" s="1">
        <v>0</v>
      </c>
    </row>
    <row r="1166" spans="1:24">
      <c r="A1166" s="1" t="s">
        <v>6746</v>
      </c>
      <c r="B1166" s="1" t="s">
        <v>6747</v>
      </c>
      <c r="C1166" s="1" t="s">
        <v>11673</v>
      </c>
      <c r="D1166" s="1" t="str">
        <f t="shared" si="36"/>
        <v>50142 FIRENZE (FI)</v>
      </c>
      <c r="E1166" s="1">
        <v>50142</v>
      </c>
      <c r="F1166" s="1" t="s">
        <v>3062</v>
      </c>
      <c r="G1166" s="1" t="s">
        <v>12774</v>
      </c>
      <c r="H1166" s="1" t="s">
        <v>12714</v>
      </c>
      <c r="I1166" s="1">
        <v>6126260485</v>
      </c>
      <c r="J1166" s="5" t="str">
        <f t="shared" si="37"/>
        <v>06126260485</v>
      </c>
      <c r="K1166" s="1" t="s">
        <v>12699</v>
      </c>
      <c r="L1166" s="1" t="s">
        <v>12677</v>
      </c>
      <c r="M1166" s="1" t="s">
        <v>6748</v>
      </c>
      <c r="N1166" s="1">
        <v>555121301</v>
      </c>
      <c r="P1166" s="1" t="s">
        <v>6749</v>
      </c>
      <c r="Q1166" s="1" t="s">
        <v>25</v>
      </c>
      <c r="R1166" s="1" t="s">
        <v>12657</v>
      </c>
      <c r="S1166" s="1">
        <v>0</v>
      </c>
      <c r="T1166" s="3">
        <v>7079.5</v>
      </c>
      <c r="U1166" s="3">
        <v>2015</v>
      </c>
      <c r="V1166" s="3">
        <v>2015</v>
      </c>
      <c r="W1166" s="3">
        <v>2015</v>
      </c>
      <c r="X1166" s="3">
        <v>2015</v>
      </c>
    </row>
    <row r="1167" spans="1:24">
      <c r="A1167" s="1" t="s">
        <v>6750</v>
      </c>
      <c r="B1167" s="1" t="s">
        <v>6751</v>
      </c>
      <c r="C1167" s="1" t="s">
        <v>6753</v>
      </c>
      <c r="D1167" s="1" t="str">
        <f t="shared" si="36"/>
        <v>98100 MESSINA (ME)</v>
      </c>
      <c r="E1167" s="1">
        <v>98100</v>
      </c>
      <c r="F1167" s="1" t="s">
        <v>6715</v>
      </c>
      <c r="G1167" s="1" t="s">
        <v>12841</v>
      </c>
      <c r="H1167" s="1" t="s">
        <v>12719</v>
      </c>
      <c r="I1167" s="1">
        <v>2116900834</v>
      </c>
      <c r="J1167" s="5" t="str">
        <f t="shared" si="37"/>
        <v>02116900834</v>
      </c>
      <c r="K1167" s="1" t="s">
        <v>28</v>
      </c>
      <c r="L1167" s="1" t="s">
        <v>29</v>
      </c>
      <c r="M1167" s="1" t="s">
        <v>6752</v>
      </c>
      <c r="N1167" s="1">
        <v>902939845</v>
      </c>
      <c r="P1167" s="1" t="s">
        <v>6754</v>
      </c>
      <c r="Q1167" s="1" t="s">
        <v>25</v>
      </c>
      <c r="R1167" s="1" t="s">
        <v>12657</v>
      </c>
      <c r="S1167" s="1">
        <v>0</v>
      </c>
      <c r="T1167" s="3">
        <v>1580.88</v>
      </c>
      <c r="U1167" s="1">
        <v>0</v>
      </c>
      <c r="V1167" s="1">
        <v>0</v>
      </c>
      <c r="W1167" s="1">
        <v>0</v>
      </c>
      <c r="X1167" s="1">
        <v>0</v>
      </c>
    </row>
    <row r="1168" spans="1:24">
      <c r="A1168" s="1" t="s">
        <v>6755</v>
      </c>
      <c r="B1168" s="1" t="s">
        <v>6756</v>
      </c>
      <c r="C1168" s="1" t="s">
        <v>6758</v>
      </c>
      <c r="D1168" s="1" t="str">
        <f t="shared" si="36"/>
        <v>97019 VITTORIA (RG)</v>
      </c>
      <c r="E1168" s="1">
        <v>97019</v>
      </c>
      <c r="F1168" s="1" t="s">
        <v>6759</v>
      </c>
      <c r="G1168" s="1" t="s">
        <v>12725</v>
      </c>
      <c r="H1168" s="1" t="s">
        <v>12719</v>
      </c>
      <c r="I1168" s="1">
        <v>671560886</v>
      </c>
      <c r="J1168" s="5" t="str">
        <f t="shared" si="37"/>
        <v>0671560886</v>
      </c>
      <c r="K1168" s="1" t="s">
        <v>12699</v>
      </c>
      <c r="L1168" s="1" t="s">
        <v>12661</v>
      </c>
      <c r="M1168" s="1" t="s">
        <v>6757</v>
      </c>
      <c r="N1168" s="1">
        <v>932984782</v>
      </c>
      <c r="P1168" s="1" t="s">
        <v>6760</v>
      </c>
      <c r="Q1168" s="1" t="s">
        <v>25</v>
      </c>
      <c r="R1168" s="1" t="s">
        <v>12657</v>
      </c>
      <c r="S1168" s="1">
        <v>0</v>
      </c>
      <c r="T1168" s="3">
        <v>234886.65</v>
      </c>
      <c r="U1168" s="3">
        <v>1703.61</v>
      </c>
      <c r="V1168" s="3">
        <v>1703.61</v>
      </c>
      <c r="W1168" s="3">
        <v>1703.61</v>
      </c>
      <c r="X1168" s="3">
        <v>1703.61</v>
      </c>
    </row>
    <row r="1169" spans="1:24">
      <c r="A1169" s="1" t="s">
        <v>6761</v>
      </c>
      <c r="B1169" s="1" t="s">
        <v>6762</v>
      </c>
      <c r="C1169" s="1" t="s">
        <v>6764</v>
      </c>
      <c r="D1169" s="1" t="str">
        <f t="shared" si="36"/>
        <v>20017 RHO (MI)</v>
      </c>
      <c r="E1169" s="1">
        <v>20017</v>
      </c>
      <c r="F1169" s="1" t="s">
        <v>62</v>
      </c>
      <c r="G1169" s="1" t="s">
        <v>12655</v>
      </c>
      <c r="H1169" s="1" t="s">
        <v>12664</v>
      </c>
      <c r="I1169" s="1">
        <v>7018900964</v>
      </c>
      <c r="J1169" s="5" t="str">
        <f t="shared" si="37"/>
        <v>07018900964</v>
      </c>
      <c r="K1169" s="1" t="s">
        <v>28</v>
      </c>
      <c r="L1169" s="1" t="s">
        <v>45</v>
      </c>
      <c r="M1169" s="1" t="s">
        <v>6763</v>
      </c>
      <c r="N1169" s="1">
        <v>29310887</v>
      </c>
      <c r="O1169" s="1">
        <v>3384324809</v>
      </c>
      <c r="P1169" s="1" t="s">
        <v>6765</v>
      </c>
      <c r="Q1169" s="1" t="s">
        <v>25</v>
      </c>
      <c r="R1169" s="1" t="s">
        <v>12657</v>
      </c>
      <c r="S1169" s="1">
        <v>0</v>
      </c>
      <c r="T1169" s="1">
        <v>336.1</v>
      </c>
      <c r="U1169" s="1">
        <v>0</v>
      </c>
      <c r="V1169" s="1">
        <v>0</v>
      </c>
      <c r="W1169" s="1">
        <v>0</v>
      </c>
      <c r="X1169" s="1">
        <v>0</v>
      </c>
    </row>
    <row r="1170" spans="1:24">
      <c r="A1170" s="1" t="s">
        <v>6766</v>
      </c>
      <c r="B1170" s="1" t="s">
        <v>6767</v>
      </c>
      <c r="C1170" s="1" t="s">
        <v>6769</v>
      </c>
      <c r="D1170" s="1" t="str">
        <f t="shared" si="36"/>
        <v>172 ROMA (RM)</v>
      </c>
      <c r="E1170" s="1">
        <v>172</v>
      </c>
      <c r="F1170" s="1" t="s">
        <v>912</v>
      </c>
      <c r="G1170" s="1" t="s">
        <v>12712</v>
      </c>
      <c r="H1170" s="1" t="s">
        <v>12778</v>
      </c>
      <c r="I1170" s="1">
        <v>10118101004</v>
      </c>
      <c r="J1170" s="5" t="str">
        <f t="shared" si="37"/>
        <v>010118101004</v>
      </c>
      <c r="K1170" s="1" t="s">
        <v>28</v>
      </c>
      <c r="L1170" s="1" t="s">
        <v>45</v>
      </c>
      <c r="M1170" s="1" t="s">
        <v>6768</v>
      </c>
      <c r="N1170" s="1">
        <v>623232053</v>
      </c>
      <c r="P1170" s="1" t="s">
        <v>6770</v>
      </c>
      <c r="Q1170" s="1" t="s">
        <v>25</v>
      </c>
      <c r="R1170" s="1" t="s">
        <v>12657</v>
      </c>
      <c r="S1170" s="1">
        <v>0</v>
      </c>
      <c r="T1170" s="1">
        <v>0</v>
      </c>
      <c r="U1170" s="1">
        <v>0</v>
      </c>
      <c r="V1170" s="1">
        <v>0</v>
      </c>
      <c r="W1170" s="1">
        <v>0</v>
      </c>
      <c r="X1170" s="1">
        <v>0</v>
      </c>
    </row>
    <row r="1171" spans="1:24">
      <c r="A1171" s="1" t="s">
        <v>6771</v>
      </c>
      <c r="B1171" s="1" t="s">
        <v>6772</v>
      </c>
      <c r="C1171" s="1" t="s">
        <v>6774</v>
      </c>
      <c r="D1171" s="1" t="str">
        <f t="shared" si="36"/>
        <v>96014 FLORIDIA (SR)</v>
      </c>
      <c r="E1171" s="1">
        <v>96014</v>
      </c>
      <c r="F1171" s="1" t="s">
        <v>6652</v>
      </c>
      <c r="G1171" s="1" t="s">
        <v>12843</v>
      </c>
      <c r="H1171" s="1" t="s">
        <v>12719</v>
      </c>
      <c r="I1171" s="1">
        <v>1050780897</v>
      </c>
      <c r="J1171" s="5" t="str">
        <f t="shared" si="37"/>
        <v>01050780897</v>
      </c>
      <c r="K1171" s="1" t="s">
        <v>28</v>
      </c>
      <c r="L1171" s="1" t="s">
        <v>45</v>
      </c>
      <c r="M1171" s="1" t="s">
        <v>6773</v>
      </c>
      <c r="N1171" s="1">
        <v>931949073</v>
      </c>
      <c r="P1171" s="1" t="s">
        <v>6775</v>
      </c>
      <c r="Q1171" s="1" t="s">
        <v>25</v>
      </c>
      <c r="R1171" s="1" t="s">
        <v>12657</v>
      </c>
      <c r="S1171" s="1">
        <v>0</v>
      </c>
      <c r="T1171" s="3">
        <v>1120.82</v>
      </c>
      <c r="U1171" s="1">
        <v>0</v>
      </c>
      <c r="V1171" s="1">
        <v>0</v>
      </c>
      <c r="W1171" s="1">
        <v>0</v>
      </c>
      <c r="X1171" s="1">
        <v>0</v>
      </c>
    </row>
    <row r="1172" spans="1:24">
      <c r="A1172" s="1" t="s">
        <v>6776</v>
      </c>
      <c r="B1172" s="1" t="s">
        <v>6777</v>
      </c>
      <c r="C1172" s="1" t="s">
        <v>6779</v>
      </c>
      <c r="D1172" s="1" t="str">
        <f t="shared" si="36"/>
        <v>27043 BRONI (PV)</v>
      </c>
      <c r="E1172" s="1">
        <v>27043</v>
      </c>
      <c r="F1172" s="1" t="s">
        <v>2063</v>
      </c>
      <c r="G1172" s="1" t="s">
        <v>12681</v>
      </c>
      <c r="H1172" s="1" t="s">
        <v>12659</v>
      </c>
      <c r="I1172" s="1">
        <v>2542920182</v>
      </c>
      <c r="J1172" s="5" t="str">
        <f t="shared" si="37"/>
        <v>02542920182</v>
      </c>
      <c r="K1172" s="1" t="s">
        <v>28</v>
      </c>
      <c r="L1172" s="1" t="s">
        <v>1122</v>
      </c>
      <c r="M1172" s="1" t="s">
        <v>6778</v>
      </c>
      <c r="N1172" s="1">
        <v>38552113</v>
      </c>
      <c r="P1172" s="1" t="s">
        <v>6780</v>
      </c>
      <c r="Q1172" s="1" t="s">
        <v>25</v>
      </c>
      <c r="R1172" s="1" t="s">
        <v>12657</v>
      </c>
      <c r="S1172" s="1">
        <v>0</v>
      </c>
      <c r="T1172" s="3">
        <v>3417.06</v>
      </c>
      <c r="U1172" s="1">
        <v>0</v>
      </c>
      <c r="V1172" s="1">
        <v>0</v>
      </c>
      <c r="W1172" s="1">
        <v>0</v>
      </c>
      <c r="X1172" s="1">
        <v>0</v>
      </c>
    </row>
    <row r="1173" spans="1:24">
      <c r="A1173" s="1" t="s">
        <v>6781</v>
      </c>
      <c r="B1173" s="1" t="s">
        <v>6777</v>
      </c>
      <c r="C1173" s="1" t="s">
        <v>6783</v>
      </c>
      <c r="D1173" s="1" t="str">
        <f t="shared" si="36"/>
        <v>27043 BRONI (PV)</v>
      </c>
      <c r="E1173" s="1">
        <v>27043</v>
      </c>
      <c r="F1173" s="1" t="s">
        <v>2063</v>
      </c>
      <c r="G1173" s="1" t="s">
        <v>12681</v>
      </c>
      <c r="H1173" s="1" t="s">
        <v>12659</v>
      </c>
      <c r="I1173" s="1">
        <v>2542920182</v>
      </c>
      <c r="J1173" s="5" t="str">
        <f t="shared" si="37"/>
        <v>02542920182</v>
      </c>
      <c r="K1173" s="1" t="s">
        <v>28</v>
      </c>
      <c r="L1173" s="1" t="s">
        <v>45</v>
      </c>
      <c r="M1173" s="1" t="s">
        <v>6782</v>
      </c>
      <c r="N1173" s="1">
        <v>38552113</v>
      </c>
      <c r="P1173" s="1" t="s">
        <v>6780</v>
      </c>
      <c r="Q1173" s="1" t="s">
        <v>25</v>
      </c>
      <c r="R1173" s="1" t="s">
        <v>12657</v>
      </c>
      <c r="S1173" s="1">
        <v>0</v>
      </c>
      <c r="T1173" s="3">
        <v>5558.78</v>
      </c>
      <c r="U1173" s="1">
        <v>0</v>
      </c>
      <c r="V1173" s="1">
        <v>0</v>
      </c>
      <c r="W1173" s="1">
        <v>0</v>
      </c>
      <c r="X1173" s="1">
        <v>0</v>
      </c>
    </row>
    <row r="1174" spans="1:24">
      <c r="A1174" s="1" t="s">
        <v>6784</v>
      </c>
      <c r="B1174" s="1" t="s">
        <v>6785</v>
      </c>
      <c r="C1174" s="1" t="s">
        <v>6787</v>
      </c>
      <c r="D1174" s="1" t="str">
        <f t="shared" si="36"/>
        <v>51031 AGLIANA (PT)</v>
      </c>
      <c r="E1174" s="1">
        <v>51031</v>
      </c>
      <c r="F1174" s="1" t="s">
        <v>6788</v>
      </c>
      <c r="G1174" s="1" t="s">
        <v>12826</v>
      </c>
      <c r="H1174" s="1" t="s">
        <v>12705</v>
      </c>
      <c r="I1174" s="1">
        <v>1839090477</v>
      </c>
      <c r="J1174" s="5" t="str">
        <f t="shared" si="37"/>
        <v>01839090477</v>
      </c>
      <c r="K1174" s="1" t="s">
        <v>12699</v>
      </c>
      <c r="L1174" s="1" t="s">
        <v>12661</v>
      </c>
      <c r="M1174" s="1" t="s">
        <v>6786</v>
      </c>
      <c r="N1174" s="1" t="s">
        <v>6789</v>
      </c>
      <c r="P1174" s="1" t="s">
        <v>6790</v>
      </c>
      <c r="Q1174" s="1" t="s">
        <v>25</v>
      </c>
      <c r="R1174" s="1" t="s">
        <v>12657</v>
      </c>
      <c r="S1174" s="1">
        <v>0</v>
      </c>
      <c r="T1174" s="3">
        <v>344776.51</v>
      </c>
      <c r="U1174" s="1">
        <v>-106.71</v>
      </c>
      <c r="V1174" s="1">
        <v>-106.71</v>
      </c>
      <c r="W1174" s="1">
        <v>69.709999999999994</v>
      </c>
      <c r="X1174" s="1">
        <v>-106.71</v>
      </c>
    </row>
    <row r="1175" spans="1:24">
      <c r="A1175" s="1" t="s">
        <v>6791</v>
      </c>
      <c r="B1175" s="1" t="s">
        <v>6792</v>
      </c>
      <c r="C1175" s="1" t="s">
        <v>6794</v>
      </c>
      <c r="D1175" s="1" t="str">
        <f t="shared" si="36"/>
        <v>20900 MONZA MB (MB)</v>
      </c>
      <c r="E1175" s="1">
        <v>20900</v>
      </c>
      <c r="F1175" s="1" t="s">
        <v>3049</v>
      </c>
      <c r="G1175" s="1" t="s">
        <v>12781</v>
      </c>
      <c r="H1175" s="1" t="s">
        <v>12664</v>
      </c>
      <c r="I1175" s="1">
        <v>8673440965</v>
      </c>
      <c r="J1175" s="5" t="str">
        <f t="shared" si="37"/>
        <v>08673440965</v>
      </c>
      <c r="K1175" s="1" t="s">
        <v>28</v>
      </c>
      <c r="L1175" s="1" t="s">
        <v>37</v>
      </c>
      <c r="M1175" s="1" t="s">
        <v>6793</v>
      </c>
      <c r="N1175" s="1">
        <v>3381453018</v>
      </c>
      <c r="P1175" s="1" t="s">
        <v>6795</v>
      </c>
      <c r="Q1175" s="1" t="s">
        <v>25</v>
      </c>
      <c r="R1175" s="1" t="s">
        <v>12657</v>
      </c>
      <c r="S1175" s="1">
        <v>0</v>
      </c>
      <c r="T1175" s="3">
        <v>76246.490000000005</v>
      </c>
      <c r="U1175" s="1">
        <v>0</v>
      </c>
      <c r="V1175" s="1">
        <v>0</v>
      </c>
      <c r="W1175" s="1">
        <v>0</v>
      </c>
      <c r="X1175" s="1">
        <v>0</v>
      </c>
    </row>
    <row r="1176" spans="1:24">
      <c r="A1176" s="1" t="s">
        <v>6796</v>
      </c>
      <c r="B1176" s="1" t="s">
        <v>6797</v>
      </c>
      <c r="C1176" s="1" t="s">
        <v>6799</v>
      </c>
      <c r="D1176" s="1" t="str">
        <f t="shared" si="36"/>
        <v>20143 MILANO (MI)</v>
      </c>
      <c r="E1176" s="1">
        <v>20143</v>
      </c>
      <c r="F1176" s="1" t="s">
        <v>103</v>
      </c>
      <c r="G1176" s="1" t="s">
        <v>12655</v>
      </c>
      <c r="H1176" s="1" t="s">
        <v>12666</v>
      </c>
      <c r="I1176" s="1">
        <v>8676020962</v>
      </c>
      <c r="J1176" s="5" t="str">
        <f t="shared" si="37"/>
        <v>08676020962</v>
      </c>
      <c r="K1176" s="1" t="s">
        <v>12660</v>
      </c>
      <c r="L1176" s="1" t="s">
        <v>12677</v>
      </c>
      <c r="M1176" s="1" t="s">
        <v>6798</v>
      </c>
      <c r="N1176" s="1">
        <v>289415526</v>
      </c>
      <c r="P1176" s="1" t="s">
        <v>6800</v>
      </c>
      <c r="Q1176" s="1" t="s">
        <v>25</v>
      </c>
      <c r="R1176" s="1" t="s">
        <v>12657</v>
      </c>
      <c r="S1176" s="1">
        <v>0</v>
      </c>
      <c r="T1176" s="3">
        <v>57835.86</v>
      </c>
      <c r="U1176" s="3">
        <v>4683.8900000000003</v>
      </c>
      <c r="V1176" s="3">
        <v>4683.8900000000003</v>
      </c>
      <c r="W1176" s="3">
        <v>4683.8900000000003</v>
      </c>
      <c r="X1176" s="3">
        <v>4683.8900000000003</v>
      </c>
    </row>
    <row r="1177" spans="1:24">
      <c r="A1177" s="1" t="s">
        <v>6801</v>
      </c>
      <c r="B1177" s="1" t="s">
        <v>6802</v>
      </c>
      <c r="C1177" s="1" t="s">
        <v>6804</v>
      </c>
      <c r="D1177" s="1" t="str">
        <f t="shared" si="36"/>
        <v>26013 CREMA (CR)</v>
      </c>
      <c r="E1177" s="1">
        <v>26013</v>
      </c>
      <c r="F1177" s="1" t="s">
        <v>1025</v>
      </c>
      <c r="G1177" s="1" t="s">
        <v>12678</v>
      </c>
      <c r="H1177" s="1" t="s">
        <v>12666</v>
      </c>
      <c r="I1177" s="1">
        <v>1558560197</v>
      </c>
      <c r="J1177" s="5" t="str">
        <f t="shared" si="37"/>
        <v>01558560197</v>
      </c>
      <c r="K1177" s="1" t="s">
        <v>12676</v>
      </c>
      <c r="L1177" s="1" t="s">
        <v>12677</v>
      </c>
      <c r="M1177" s="1" t="s">
        <v>6803</v>
      </c>
      <c r="N1177" s="1" t="s">
        <v>6805</v>
      </c>
      <c r="P1177" s="1" t="s">
        <v>6806</v>
      </c>
      <c r="Q1177" s="1" t="s">
        <v>25</v>
      </c>
      <c r="R1177" s="1" t="s">
        <v>12657</v>
      </c>
      <c r="S1177" s="1">
        <v>0</v>
      </c>
      <c r="T1177" s="3">
        <v>9113.81</v>
      </c>
      <c r="U1177" s="1">
        <v>0</v>
      </c>
      <c r="V1177" s="1">
        <v>0</v>
      </c>
      <c r="W1177" s="1">
        <v>0</v>
      </c>
      <c r="X1177" s="1">
        <v>0</v>
      </c>
    </row>
    <row r="1178" spans="1:24">
      <c r="A1178" s="1" t="s">
        <v>6807</v>
      </c>
      <c r="B1178" s="1" t="s">
        <v>6808</v>
      </c>
      <c r="C1178" s="1" t="s">
        <v>6810</v>
      </c>
      <c r="D1178" s="1" t="str">
        <f t="shared" si="36"/>
        <v>20060 MASATE (PD)</v>
      </c>
      <c r="E1178" s="1">
        <v>20060</v>
      </c>
      <c r="F1178" s="1" t="s">
        <v>6811</v>
      </c>
      <c r="G1178" s="1" t="s">
        <v>12691</v>
      </c>
      <c r="H1178" s="1" t="s">
        <v>12740</v>
      </c>
      <c r="I1178" s="1">
        <v>4256310964</v>
      </c>
      <c r="J1178" s="5" t="str">
        <f t="shared" si="37"/>
        <v>04256310964</v>
      </c>
      <c r="K1178" s="1" t="s">
        <v>12660</v>
      </c>
      <c r="L1178" s="1" t="s">
        <v>12677</v>
      </c>
      <c r="M1178" s="1" t="s">
        <v>6809</v>
      </c>
      <c r="N1178" s="1" t="s">
        <v>6812</v>
      </c>
      <c r="P1178" s="1" t="s">
        <v>6813</v>
      </c>
      <c r="Q1178" s="1" t="s">
        <v>25</v>
      </c>
      <c r="R1178" s="1" t="s">
        <v>12657</v>
      </c>
      <c r="S1178" s="1">
        <v>0</v>
      </c>
      <c r="T1178" s="1">
        <v>755.24</v>
      </c>
      <c r="U1178" s="1">
        <v>0</v>
      </c>
      <c r="V1178" s="1">
        <v>0</v>
      </c>
      <c r="W1178" s="1">
        <v>0</v>
      </c>
      <c r="X1178" s="1">
        <v>0</v>
      </c>
    </row>
    <row r="1179" spans="1:24">
      <c r="A1179" s="1" t="s">
        <v>6814</v>
      </c>
      <c r="B1179" s="1" t="s">
        <v>6815</v>
      </c>
      <c r="C1179" s="1" t="s">
        <v>6817</v>
      </c>
      <c r="D1179" s="1" t="str">
        <f t="shared" si="36"/>
        <v>85100 POTENZA (PZ)</v>
      </c>
      <c r="E1179" s="1">
        <v>85100</v>
      </c>
      <c r="F1179" s="1" t="s">
        <v>6818</v>
      </c>
      <c r="G1179" s="1" t="s">
        <v>12779</v>
      </c>
      <c r="H1179" s="1" t="s">
        <v>12783</v>
      </c>
      <c r="I1179" s="1">
        <v>158540765</v>
      </c>
      <c r="J1179" s="5" t="str">
        <f t="shared" si="37"/>
        <v>0158540765</v>
      </c>
      <c r="K1179" s="1" t="s">
        <v>28</v>
      </c>
      <c r="L1179" s="1" t="s">
        <v>395</v>
      </c>
      <c r="M1179" s="1" t="s">
        <v>6816</v>
      </c>
      <c r="N1179" s="1">
        <v>97154509</v>
      </c>
      <c r="O1179" s="1">
        <v>97156525</v>
      </c>
      <c r="P1179" s="1" t="s">
        <v>6819</v>
      </c>
      <c r="Q1179" s="1" t="s">
        <v>25</v>
      </c>
      <c r="R1179" s="1" t="s">
        <v>12657</v>
      </c>
      <c r="S1179" s="1">
        <v>0</v>
      </c>
      <c r="T1179" s="1">
        <v>306.44</v>
      </c>
      <c r="U1179" s="1">
        <v>0</v>
      </c>
      <c r="V1179" s="1">
        <v>0</v>
      </c>
      <c r="W1179" s="1">
        <v>0</v>
      </c>
      <c r="X1179" s="1">
        <v>0</v>
      </c>
    </row>
    <row r="1180" spans="1:24">
      <c r="A1180" s="1" t="s">
        <v>6820</v>
      </c>
      <c r="B1180" s="1" t="s">
        <v>6821</v>
      </c>
      <c r="C1180" s="1" t="s">
        <v>6823</v>
      </c>
      <c r="D1180" s="1" t="str">
        <f t="shared" si="36"/>
        <v>95127 CATANIA (CT)</v>
      </c>
      <c r="E1180" s="1">
        <v>95127</v>
      </c>
      <c r="F1180" s="1" t="s">
        <v>1019</v>
      </c>
      <c r="G1180" s="1" t="s">
        <v>12718</v>
      </c>
      <c r="H1180" s="1" t="s">
        <v>12719</v>
      </c>
      <c r="I1180" s="1">
        <v>5077090875</v>
      </c>
      <c r="J1180" s="5" t="str">
        <f t="shared" si="37"/>
        <v>05077090875</v>
      </c>
      <c r="K1180" s="1" t="s">
        <v>12699</v>
      </c>
      <c r="L1180" s="1" t="s">
        <v>12677</v>
      </c>
      <c r="M1180" s="1" t="s">
        <v>6822</v>
      </c>
      <c r="N1180" s="1">
        <v>95202032</v>
      </c>
      <c r="P1180" s="1" t="s">
        <v>6824</v>
      </c>
      <c r="Q1180" s="1" t="s">
        <v>25</v>
      </c>
      <c r="R1180" s="1" t="s">
        <v>12657</v>
      </c>
      <c r="S1180" s="1">
        <v>0</v>
      </c>
      <c r="T1180" s="3">
        <v>6601.63</v>
      </c>
      <c r="U1180" s="1">
        <v>0</v>
      </c>
      <c r="V1180" s="1">
        <v>0</v>
      </c>
      <c r="W1180" s="1">
        <v>0</v>
      </c>
      <c r="X1180" s="1">
        <v>0</v>
      </c>
    </row>
    <row r="1181" spans="1:24">
      <c r="A1181" s="1" t="s">
        <v>6825</v>
      </c>
      <c r="B1181" s="1" t="s">
        <v>6826</v>
      </c>
      <c r="C1181" s="1" t="s">
        <v>6828</v>
      </c>
      <c r="D1181" s="1" t="str">
        <f t="shared" si="36"/>
        <v>181 ROMA (RM)</v>
      </c>
      <c r="E1181" s="1">
        <v>181</v>
      </c>
      <c r="F1181" s="1" t="s">
        <v>912</v>
      </c>
      <c r="G1181" s="1" t="s">
        <v>12712</v>
      </c>
      <c r="H1181" s="1" t="s">
        <v>12778</v>
      </c>
      <c r="I1181" s="1">
        <v>1210401004</v>
      </c>
      <c r="J1181" s="5" t="str">
        <f t="shared" si="37"/>
        <v>01210401004</v>
      </c>
      <c r="K1181" s="1" t="s">
        <v>28</v>
      </c>
      <c r="L1181" s="1" t="s">
        <v>45</v>
      </c>
      <c r="M1181" s="1" t="s">
        <v>6827</v>
      </c>
      <c r="N1181" s="1">
        <v>678346644</v>
      </c>
      <c r="O1181" s="1">
        <v>3277787273</v>
      </c>
      <c r="P1181" s="1" t="s">
        <v>6829</v>
      </c>
      <c r="Q1181" s="1" t="s">
        <v>25</v>
      </c>
      <c r="R1181" s="1" t="s">
        <v>12657</v>
      </c>
      <c r="S1181" s="1">
        <v>0</v>
      </c>
      <c r="T1181" s="1">
        <v>0</v>
      </c>
      <c r="U1181" s="1">
        <v>0</v>
      </c>
      <c r="V1181" s="1">
        <v>0</v>
      </c>
      <c r="W1181" s="1">
        <v>0</v>
      </c>
      <c r="X1181" s="1">
        <v>0</v>
      </c>
    </row>
    <row r="1182" spans="1:24">
      <c r="A1182" s="1" t="s">
        <v>6830</v>
      </c>
      <c r="B1182" s="1" t="s">
        <v>6831</v>
      </c>
      <c r="C1182" s="1" t="s">
        <v>6833</v>
      </c>
      <c r="D1182" s="1" t="str">
        <f t="shared" si="36"/>
        <v>25020 FLERO (BS)</v>
      </c>
      <c r="E1182" s="1">
        <v>25020</v>
      </c>
      <c r="F1182" s="1" t="s">
        <v>6834</v>
      </c>
      <c r="G1182" s="1" t="s">
        <v>12732</v>
      </c>
      <c r="H1182" s="1" t="s">
        <v>12659</v>
      </c>
      <c r="I1182" s="1">
        <v>3429080983</v>
      </c>
      <c r="J1182" s="5" t="str">
        <f t="shared" si="37"/>
        <v>03429080983</v>
      </c>
      <c r="K1182" s="1" t="s">
        <v>28</v>
      </c>
      <c r="L1182" s="1" t="s">
        <v>45</v>
      </c>
      <c r="M1182" s="1" t="s">
        <v>6832</v>
      </c>
      <c r="N1182" s="1" t="s">
        <v>6835</v>
      </c>
      <c r="P1182" s="1" t="s">
        <v>6836</v>
      </c>
      <c r="Q1182" s="1" t="s">
        <v>25</v>
      </c>
      <c r="R1182" s="1" t="s">
        <v>12657</v>
      </c>
      <c r="S1182" s="1">
        <v>0</v>
      </c>
      <c r="T1182" s="1">
        <v>0</v>
      </c>
      <c r="U1182" s="1">
        <v>0</v>
      </c>
      <c r="V1182" s="1">
        <v>0</v>
      </c>
      <c r="W1182" s="1">
        <v>0</v>
      </c>
      <c r="X1182" s="1">
        <v>0</v>
      </c>
    </row>
    <row r="1183" spans="1:24">
      <c r="A1183" s="1" t="s">
        <v>6837</v>
      </c>
      <c r="B1183" s="1" t="s">
        <v>6838</v>
      </c>
      <c r="C1183" s="1" t="s">
        <v>6840</v>
      </c>
      <c r="D1183" s="1" t="str">
        <f t="shared" si="36"/>
        <v>97019 VITTORIA (RG)</v>
      </c>
      <c r="E1183" s="1">
        <v>97019</v>
      </c>
      <c r="F1183" s="1" t="s">
        <v>6759</v>
      </c>
      <c r="G1183" s="1" t="s">
        <v>12725</v>
      </c>
      <c r="H1183" s="1" t="s">
        <v>12719</v>
      </c>
      <c r="I1183" s="1">
        <v>1538010883</v>
      </c>
      <c r="J1183" s="5" t="str">
        <f t="shared" si="37"/>
        <v>01538010883</v>
      </c>
      <c r="K1183" s="1" t="s">
        <v>28</v>
      </c>
      <c r="L1183" s="1" t="s">
        <v>45</v>
      </c>
      <c r="M1183" s="1" t="s">
        <v>6839</v>
      </c>
      <c r="N1183" s="1">
        <v>932868333</v>
      </c>
      <c r="O1183" s="1">
        <v>3924736032</v>
      </c>
      <c r="P1183" s="1" t="s">
        <v>6841</v>
      </c>
      <c r="Q1183" s="1" t="s">
        <v>25</v>
      </c>
      <c r="R1183" s="1" t="s">
        <v>12657</v>
      </c>
      <c r="S1183" s="1">
        <v>0</v>
      </c>
      <c r="T1183" s="3">
        <v>1302.45</v>
      </c>
      <c r="U1183" s="1">
        <v>0</v>
      </c>
      <c r="V1183" s="1">
        <v>0</v>
      </c>
      <c r="W1183" s="1">
        <v>0</v>
      </c>
      <c r="X1183" s="1">
        <v>0</v>
      </c>
    </row>
    <row r="1184" spans="1:24">
      <c r="A1184" s="1" t="s">
        <v>6842</v>
      </c>
      <c r="B1184" s="1" t="s">
        <v>6843</v>
      </c>
      <c r="C1184" s="1" t="s">
        <v>6845</v>
      </c>
      <c r="D1184" s="1" t="str">
        <f t="shared" si="36"/>
        <v>25087 SALO' (BS)</v>
      </c>
      <c r="E1184" s="1">
        <v>25087</v>
      </c>
      <c r="F1184" s="1" t="s">
        <v>6846</v>
      </c>
      <c r="G1184" s="1" t="s">
        <v>12732</v>
      </c>
      <c r="H1184" s="1" t="s">
        <v>12659</v>
      </c>
      <c r="I1184" s="1">
        <v>3380780985</v>
      </c>
      <c r="J1184" s="5" t="str">
        <f t="shared" si="37"/>
        <v>03380780985</v>
      </c>
      <c r="K1184" s="1" t="s">
        <v>28</v>
      </c>
      <c r="L1184" s="1" t="s">
        <v>45</v>
      </c>
      <c r="M1184" s="1" t="s">
        <v>6844</v>
      </c>
      <c r="N1184" s="1" t="s">
        <v>6847</v>
      </c>
      <c r="O1184" s="1">
        <v>-522067</v>
      </c>
      <c r="P1184" s="1" t="s">
        <v>6848</v>
      </c>
      <c r="Q1184" s="1" t="s">
        <v>25</v>
      </c>
      <c r="R1184" s="1" t="s">
        <v>12657</v>
      </c>
      <c r="S1184" s="1">
        <v>0</v>
      </c>
      <c r="T1184" s="1">
        <v>0</v>
      </c>
      <c r="U1184" s="1">
        <v>0</v>
      </c>
      <c r="V1184" s="1">
        <v>0</v>
      </c>
      <c r="W1184" s="1">
        <v>0</v>
      </c>
      <c r="X1184" s="1">
        <v>0</v>
      </c>
    </row>
    <row r="1185" spans="1:24">
      <c r="A1185" s="1" t="s">
        <v>6849</v>
      </c>
      <c r="B1185" s="1" t="s">
        <v>6850</v>
      </c>
      <c r="C1185" s="1" t="s">
        <v>6852</v>
      </c>
      <c r="D1185" s="1" t="str">
        <f t="shared" si="36"/>
        <v>20846 MACHERIO (MB)</v>
      </c>
      <c r="E1185" s="1">
        <v>20846</v>
      </c>
      <c r="F1185" s="1" t="s">
        <v>202</v>
      </c>
      <c r="G1185" s="1" t="s">
        <v>12781</v>
      </c>
      <c r="H1185" s="1" t="s">
        <v>12664</v>
      </c>
      <c r="I1185" s="1">
        <v>776050965</v>
      </c>
      <c r="J1185" s="5" t="str">
        <f t="shared" si="37"/>
        <v>0776050965</v>
      </c>
      <c r="K1185" s="1" t="s">
        <v>28</v>
      </c>
      <c r="L1185" s="1" t="s">
        <v>45</v>
      </c>
      <c r="M1185" s="1" t="s">
        <v>6851</v>
      </c>
      <c r="N1185" s="1">
        <v>392018959</v>
      </c>
      <c r="P1185" s="1" t="s">
        <v>6853</v>
      </c>
      <c r="Q1185" s="1" t="s">
        <v>25</v>
      </c>
      <c r="R1185" s="1" t="s">
        <v>12657</v>
      </c>
      <c r="S1185" s="1">
        <v>0</v>
      </c>
      <c r="T1185" s="1">
        <v>0</v>
      </c>
      <c r="U1185" s="1">
        <v>0</v>
      </c>
      <c r="V1185" s="1">
        <v>0</v>
      </c>
      <c r="W1185" s="1">
        <v>0</v>
      </c>
      <c r="X1185" s="1">
        <v>0</v>
      </c>
    </row>
    <row r="1186" spans="1:24">
      <c r="A1186" s="1" t="s">
        <v>6854</v>
      </c>
      <c r="B1186" s="1" t="s">
        <v>6855</v>
      </c>
      <c r="C1186" s="1" t="s">
        <v>6857</v>
      </c>
      <c r="D1186" s="1" t="str">
        <f t="shared" si="36"/>
        <v>95126 CATANIA (CT)</v>
      </c>
      <c r="E1186" s="1">
        <v>95126</v>
      </c>
      <c r="F1186" s="1" t="s">
        <v>1019</v>
      </c>
      <c r="G1186" s="1" t="s">
        <v>12718</v>
      </c>
      <c r="H1186" s="1" t="s">
        <v>12656</v>
      </c>
      <c r="I1186" s="1">
        <v>47312408077</v>
      </c>
      <c r="J1186" s="5" t="str">
        <f t="shared" si="37"/>
        <v>047312408077</v>
      </c>
      <c r="K1186" s="1" t="s">
        <v>28</v>
      </c>
      <c r="L1186" s="1" t="s">
        <v>45</v>
      </c>
      <c r="M1186" s="1" t="s">
        <v>6856</v>
      </c>
      <c r="N1186" s="1">
        <v>952884175</v>
      </c>
      <c r="P1186" s="1" t="s">
        <v>6858</v>
      </c>
      <c r="Q1186" s="1" t="s">
        <v>25</v>
      </c>
      <c r="R1186" s="1" t="s">
        <v>12657</v>
      </c>
      <c r="S1186" s="1">
        <v>0</v>
      </c>
      <c r="T1186" s="1">
        <v>0</v>
      </c>
      <c r="U1186" s="1">
        <v>0</v>
      </c>
      <c r="V1186" s="1">
        <v>0</v>
      </c>
      <c r="W1186" s="1">
        <v>0</v>
      </c>
      <c r="X1186" s="1">
        <v>0</v>
      </c>
    </row>
    <row r="1187" spans="1:24">
      <c r="A1187" s="1" t="s">
        <v>6859</v>
      </c>
      <c r="B1187" s="1" t="s">
        <v>6860</v>
      </c>
      <c r="C1187" s="1" t="s">
        <v>6862</v>
      </c>
      <c r="D1187" s="1" t="str">
        <f t="shared" si="36"/>
        <v>20811 CESANO MADERNO (MB)</v>
      </c>
      <c r="E1187" s="1">
        <v>20811</v>
      </c>
      <c r="F1187" s="1" t="s">
        <v>2203</v>
      </c>
      <c r="G1187" s="1" t="s">
        <v>12781</v>
      </c>
      <c r="H1187" s="1" t="s">
        <v>12664</v>
      </c>
      <c r="I1187" s="1">
        <v>3230220968</v>
      </c>
      <c r="J1187" s="5" t="str">
        <f t="shared" si="37"/>
        <v>03230220968</v>
      </c>
      <c r="K1187" s="1" t="s">
        <v>28</v>
      </c>
      <c r="L1187" s="1" t="s">
        <v>45</v>
      </c>
      <c r="M1187" s="1" t="s">
        <v>6861</v>
      </c>
      <c r="N1187" s="1">
        <v>362528122</v>
      </c>
      <c r="P1187" s="1" t="s">
        <v>6863</v>
      </c>
      <c r="Q1187" s="1" t="s">
        <v>25</v>
      </c>
      <c r="R1187" s="1" t="s">
        <v>12657</v>
      </c>
      <c r="S1187" s="1">
        <v>0</v>
      </c>
      <c r="T1187" s="1">
        <v>0</v>
      </c>
      <c r="U1187" s="1">
        <v>0</v>
      </c>
      <c r="V1187" s="1">
        <v>0</v>
      </c>
      <c r="W1187" s="1">
        <v>0</v>
      </c>
      <c r="X1187" s="1">
        <v>0</v>
      </c>
    </row>
    <row r="1188" spans="1:24">
      <c r="A1188" s="1" t="s">
        <v>6864</v>
      </c>
      <c r="B1188" s="1" t="s">
        <v>6865</v>
      </c>
      <c r="C1188" s="1" t="s">
        <v>6867</v>
      </c>
      <c r="D1188" s="1" t="str">
        <f t="shared" si="36"/>
        <v>20066 MELZO (MB)</v>
      </c>
      <c r="E1188" s="1">
        <v>20066</v>
      </c>
      <c r="F1188" s="1" t="s">
        <v>6868</v>
      </c>
      <c r="G1188" s="1" t="s">
        <v>12781</v>
      </c>
      <c r="H1188" s="1" t="s">
        <v>12664</v>
      </c>
      <c r="I1188" s="1">
        <v>3071450963</v>
      </c>
      <c r="J1188" s="5" t="str">
        <f t="shared" si="37"/>
        <v>03071450963</v>
      </c>
      <c r="K1188" s="1" t="s">
        <v>28</v>
      </c>
      <c r="L1188" s="1" t="s">
        <v>45</v>
      </c>
      <c r="M1188" s="1" t="s">
        <v>6866</v>
      </c>
      <c r="N1188" s="1">
        <v>295739851</v>
      </c>
      <c r="P1188" s="1" t="s">
        <v>6869</v>
      </c>
      <c r="Q1188" s="1" t="s">
        <v>25</v>
      </c>
      <c r="R1188" s="1" t="s">
        <v>12657</v>
      </c>
      <c r="S1188" s="1">
        <v>0</v>
      </c>
      <c r="T1188" s="1">
        <v>167.08</v>
      </c>
      <c r="U1188" s="1">
        <v>0</v>
      </c>
      <c r="V1188" s="1">
        <v>0</v>
      </c>
      <c r="W1188" s="1">
        <v>0</v>
      </c>
      <c r="X1188" s="1">
        <v>0</v>
      </c>
    </row>
    <row r="1189" spans="1:24">
      <c r="A1189" s="1" t="s">
        <v>6870</v>
      </c>
      <c r="B1189" s="1" t="s">
        <v>6871</v>
      </c>
      <c r="C1189" s="1" t="s">
        <v>6873</v>
      </c>
      <c r="D1189" s="1" t="str">
        <f t="shared" si="36"/>
        <v>90029 VALLEDOLMO (PA)</v>
      </c>
      <c r="E1189" s="1">
        <v>90029</v>
      </c>
      <c r="F1189" s="1" t="s">
        <v>6874</v>
      </c>
      <c r="G1189" s="1" t="s">
        <v>12665</v>
      </c>
      <c r="H1189" s="1" t="s">
        <v>12719</v>
      </c>
      <c r="I1189" s="1">
        <v>2943380820</v>
      </c>
      <c r="J1189" s="5" t="str">
        <f t="shared" si="37"/>
        <v>02943380820</v>
      </c>
      <c r="K1189" s="1" t="s">
        <v>28</v>
      </c>
      <c r="L1189" s="1" t="s">
        <v>37</v>
      </c>
      <c r="M1189" s="1" t="s">
        <v>6872</v>
      </c>
      <c r="N1189" s="1">
        <v>921544185</v>
      </c>
      <c r="P1189" s="1" t="s">
        <v>6875</v>
      </c>
      <c r="Q1189" s="1" t="s">
        <v>25</v>
      </c>
      <c r="R1189" s="1" t="s">
        <v>12657</v>
      </c>
      <c r="S1189" s="1">
        <v>0</v>
      </c>
      <c r="T1189" s="1">
        <v>622.94000000000005</v>
      </c>
      <c r="U1189" s="1">
        <v>0</v>
      </c>
      <c r="V1189" s="1">
        <v>0</v>
      </c>
      <c r="W1189" s="1">
        <v>0</v>
      </c>
      <c r="X1189" s="1">
        <v>0</v>
      </c>
    </row>
    <row r="1190" spans="1:24">
      <c r="A1190" s="1" t="s">
        <v>6876</v>
      </c>
      <c r="B1190" s="1" t="s">
        <v>6877</v>
      </c>
      <c r="C1190" s="1" t="s">
        <v>6879</v>
      </c>
      <c r="D1190" s="1" t="str">
        <f t="shared" si="36"/>
        <v>96017 NOTO (SR)</v>
      </c>
      <c r="E1190" s="1">
        <v>96017</v>
      </c>
      <c r="F1190" s="1" t="s">
        <v>6880</v>
      </c>
      <c r="G1190" s="1" t="s">
        <v>12843</v>
      </c>
      <c r="H1190" s="1" t="s">
        <v>12719</v>
      </c>
      <c r="I1190" s="1">
        <v>52700895</v>
      </c>
      <c r="J1190" s="5" t="str">
        <f t="shared" si="37"/>
        <v>052700895</v>
      </c>
      <c r="K1190" s="1" t="s">
        <v>12699</v>
      </c>
      <c r="L1190" s="1" t="s">
        <v>12663</v>
      </c>
      <c r="M1190" s="1" t="s">
        <v>6878</v>
      </c>
      <c r="N1190" s="1">
        <v>931838550</v>
      </c>
      <c r="P1190" s="1" t="s">
        <v>6881</v>
      </c>
      <c r="Q1190" s="1" t="s">
        <v>25</v>
      </c>
      <c r="R1190" s="1" t="s">
        <v>12657</v>
      </c>
      <c r="S1190" s="1">
        <v>0</v>
      </c>
      <c r="T1190" s="3">
        <v>129075.34</v>
      </c>
      <c r="U1190" s="1">
        <v>37.31</v>
      </c>
      <c r="V1190" s="1">
        <v>37.31</v>
      </c>
      <c r="W1190" s="1">
        <v>37.31</v>
      </c>
      <c r="X1190" s="1">
        <v>37.31</v>
      </c>
    </row>
    <row r="1191" spans="1:24">
      <c r="A1191" s="1" t="s">
        <v>6882</v>
      </c>
      <c r="B1191" s="1" t="s">
        <v>6883</v>
      </c>
      <c r="C1191" s="1" t="s">
        <v>6885</v>
      </c>
      <c r="D1191" s="1" t="str">
        <f t="shared" si="36"/>
        <v>97014 ISPICA (RG)</v>
      </c>
      <c r="E1191" s="1">
        <v>97014</v>
      </c>
      <c r="F1191" s="1" t="s">
        <v>6886</v>
      </c>
      <c r="G1191" s="1" t="s">
        <v>12725</v>
      </c>
      <c r="H1191" s="1" t="s">
        <v>12719</v>
      </c>
      <c r="I1191" s="1">
        <v>803130889</v>
      </c>
      <c r="J1191" s="5" t="str">
        <f t="shared" si="37"/>
        <v>0803130889</v>
      </c>
      <c r="K1191" s="1" t="s">
        <v>12699</v>
      </c>
      <c r="L1191" s="1" t="s">
        <v>12663</v>
      </c>
      <c r="M1191" s="1" t="s">
        <v>6884</v>
      </c>
      <c r="N1191" s="1">
        <v>932959784</v>
      </c>
      <c r="P1191" s="1" t="s">
        <v>6887</v>
      </c>
      <c r="Q1191" s="1" t="s">
        <v>25</v>
      </c>
      <c r="R1191" s="1" t="s">
        <v>12657</v>
      </c>
      <c r="S1191" s="1">
        <v>0</v>
      </c>
      <c r="T1191" s="3">
        <v>68228.55</v>
      </c>
      <c r="U1191" s="1">
        <v>31.65</v>
      </c>
      <c r="V1191" s="1">
        <v>31.65</v>
      </c>
      <c r="W1191" s="1">
        <v>31.65</v>
      </c>
      <c r="X1191" s="1">
        <v>31.65</v>
      </c>
    </row>
    <row r="1192" spans="1:24">
      <c r="A1192" s="1" t="s">
        <v>6888</v>
      </c>
      <c r="B1192" s="1" t="s">
        <v>6889</v>
      </c>
      <c r="C1192" s="1" t="s">
        <v>6891</v>
      </c>
      <c r="D1192" s="1" t="str">
        <f t="shared" si="36"/>
        <v>95041 CALTAGIRONE (CT)</v>
      </c>
      <c r="E1192" s="1">
        <v>95041</v>
      </c>
      <c r="F1192" s="1" t="s">
        <v>6892</v>
      </c>
      <c r="G1192" s="1" t="s">
        <v>12718</v>
      </c>
      <c r="H1192" s="1" t="s">
        <v>12719</v>
      </c>
      <c r="I1192" s="1">
        <v>2209960877</v>
      </c>
      <c r="J1192" s="5" t="str">
        <f t="shared" si="37"/>
        <v>02209960877</v>
      </c>
      <c r="K1192" s="1" t="s">
        <v>12699</v>
      </c>
      <c r="L1192" s="1" t="s">
        <v>12663</v>
      </c>
      <c r="M1192" s="1" t="s">
        <v>6890</v>
      </c>
      <c r="N1192" s="1">
        <v>93353137</v>
      </c>
      <c r="P1192" s="1" t="s">
        <v>6893</v>
      </c>
      <c r="Q1192" s="1" t="s">
        <v>25</v>
      </c>
      <c r="R1192" s="1" t="s">
        <v>12657</v>
      </c>
      <c r="S1192" s="1">
        <v>0</v>
      </c>
      <c r="T1192" s="3">
        <v>31065.09</v>
      </c>
      <c r="U1192" s="1">
        <v>-173.32</v>
      </c>
      <c r="V1192" s="1">
        <v>-173.32</v>
      </c>
      <c r="W1192" s="1">
        <v>-173.32</v>
      </c>
      <c r="X1192" s="1">
        <v>-173.32</v>
      </c>
    </row>
    <row r="1193" spans="1:24">
      <c r="A1193" s="1" t="s">
        <v>6894</v>
      </c>
      <c r="B1193" s="1" t="s">
        <v>6895</v>
      </c>
      <c r="C1193" s="1" t="s">
        <v>6897</v>
      </c>
      <c r="D1193" s="1" t="str">
        <f t="shared" si="36"/>
        <v>36100 VICENZA (VI)</v>
      </c>
      <c r="E1193" s="1">
        <v>36100</v>
      </c>
      <c r="F1193" s="1" t="s">
        <v>3123</v>
      </c>
      <c r="G1193" s="1" t="s">
        <v>12741</v>
      </c>
      <c r="H1193" s="1" t="s">
        <v>12671</v>
      </c>
      <c r="I1193" s="1">
        <v>213600240</v>
      </c>
      <c r="J1193" s="5" t="str">
        <f t="shared" si="37"/>
        <v>0213600240</v>
      </c>
      <c r="K1193" s="1" t="s">
        <v>28</v>
      </c>
      <c r="L1193" s="1" t="s">
        <v>45</v>
      </c>
      <c r="M1193" s="1" t="s">
        <v>6896</v>
      </c>
      <c r="N1193" s="1">
        <v>444924730</v>
      </c>
      <c r="O1193" s="1">
        <v>3295956678</v>
      </c>
      <c r="P1193" s="1" t="s">
        <v>6898</v>
      </c>
      <c r="Q1193" s="1" t="s">
        <v>25</v>
      </c>
      <c r="R1193" s="1" t="s">
        <v>12657</v>
      </c>
      <c r="S1193" s="1">
        <v>0</v>
      </c>
      <c r="T1193" s="1">
        <v>0</v>
      </c>
      <c r="U1193" s="1">
        <v>0</v>
      </c>
      <c r="V1193" s="1">
        <v>0</v>
      </c>
      <c r="W1193" s="1">
        <v>0</v>
      </c>
      <c r="X1193" s="1">
        <v>0</v>
      </c>
    </row>
    <row r="1194" spans="1:24">
      <c r="A1194" s="1" t="s">
        <v>6899</v>
      </c>
      <c r="B1194" s="1" t="s">
        <v>6900</v>
      </c>
      <c r="C1194" s="1" t="s">
        <v>6902</v>
      </c>
      <c r="D1194" s="1" t="str">
        <f t="shared" si="36"/>
        <v>36100 VICENZA (VI)</v>
      </c>
      <c r="E1194" s="1">
        <v>36100</v>
      </c>
      <c r="F1194" s="1" t="s">
        <v>3123</v>
      </c>
      <c r="G1194" s="1" t="s">
        <v>12741</v>
      </c>
      <c r="H1194" s="1" t="s">
        <v>12671</v>
      </c>
      <c r="I1194" s="1">
        <v>488760240</v>
      </c>
      <c r="J1194" s="5" t="str">
        <f t="shared" si="37"/>
        <v>0488760240</v>
      </c>
      <c r="K1194" s="1" t="s">
        <v>28</v>
      </c>
      <c r="L1194" s="1" t="s">
        <v>45</v>
      </c>
      <c r="M1194" s="1" t="s">
        <v>6901</v>
      </c>
      <c r="N1194" s="1">
        <v>444322764</v>
      </c>
      <c r="P1194" s="1" t="s">
        <v>6903</v>
      </c>
      <c r="Q1194" s="1" t="s">
        <v>25</v>
      </c>
      <c r="R1194" s="1" t="s">
        <v>12657</v>
      </c>
      <c r="S1194" s="1">
        <v>0</v>
      </c>
      <c r="T1194" s="1">
        <v>0</v>
      </c>
      <c r="U1194" s="1">
        <v>0</v>
      </c>
      <c r="V1194" s="1">
        <v>0</v>
      </c>
      <c r="W1194" s="1">
        <v>0</v>
      </c>
      <c r="X1194" s="1">
        <v>0</v>
      </c>
    </row>
    <row r="1195" spans="1:24">
      <c r="A1195" s="1" t="s">
        <v>6904</v>
      </c>
      <c r="B1195" s="1" t="s">
        <v>6905</v>
      </c>
      <c r="C1195" s="1" t="s">
        <v>6907</v>
      </c>
      <c r="D1195" s="1" t="str">
        <f t="shared" si="36"/>
        <v>88832 SANTA SEVERINA (KR)</v>
      </c>
      <c r="E1195" s="1">
        <v>88832</v>
      </c>
      <c r="F1195" s="1" t="s">
        <v>6908</v>
      </c>
      <c r="G1195" s="1" t="s">
        <v>12836</v>
      </c>
      <c r="H1195" s="1" t="s">
        <v>12815</v>
      </c>
      <c r="I1195" s="1">
        <v>3022660793</v>
      </c>
      <c r="J1195" s="5" t="str">
        <f t="shared" si="37"/>
        <v>03022660793</v>
      </c>
      <c r="K1195" s="1" t="s">
        <v>28</v>
      </c>
      <c r="L1195" s="1" t="s">
        <v>395</v>
      </c>
      <c r="M1195" s="1" t="s">
        <v>6906</v>
      </c>
      <c r="N1195" s="1" t="s">
        <v>6909</v>
      </c>
      <c r="P1195" s="1" t="s">
        <v>6910</v>
      </c>
      <c r="Q1195" s="1" t="s">
        <v>25</v>
      </c>
      <c r="R1195" s="1" t="s">
        <v>12657</v>
      </c>
      <c r="S1195" s="1">
        <v>0</v>
      </c>
      <c r="T1195" s="1">
        <v>0</v>
      </c>
      <c r="U1195" s="1">
        <v>0</v>
      </c>
      <c r="V1195" s="1">
        <v>0</v>
      </c>
      <c r="W1195" s="1">
        <v>0</v>
      </c>
      <c r="X1195" s="1">
        <v>0</v>
      </c>
    </row>
    <row r="1196" spans="1:24">
      <c r="A1196" s="1" t="s">
        <v>6911</v>
      </c>
      <c r="B1196" s="1" t="s">
        <v>6912</v>
      </c>
      <c r="C1196" s="1" t="s">
        <v>6914</v>
      </c>
      <c r="D1196" s="1" t="str">
        <f t="shared" si="36"/>
        <v>36063 MAROSTICA (VI)</v>
      </c>
      <c r="E1196" s="1">
        <v>36063</v>
      </c>
      <c r="F1196" s="1" t="s">
        <v>6915</v>
      </c>
      <c r="G1196" s="1" t="s">
        <v>12741</v>
      </c>
      <c r="H1196" s="1" t="s">
        <v>12671</v>
      </c>
      <c r="I1196" s="1">
        <v>3872010248</v>
      </c>
      <c r="J1196" s="5" t="str">
        <f t="shared" si="37"/>
        <v>03872010248</v>
      </c>
      <c r="K1196" s="1" t="s">
        <v>28</v>
      </c>
      <c r="L1196" s="1" t="s">
        <v>37</v>
      </c>
      <c r="M1196" s="1" t="s">
        <v>6913</v>
      </c>
      <c r="N1196" s="1">
        <v>424470419</v>
      </c>
      <c r="P1196" s="1" t="s">
        <v>6916</v>
      </c>
      <c r="Q1196" s="1" t="s">
        <v>25</v>
      </c>
      <c r="R1196" s="1" t="s">
        <v>12657</v>
      </c>
      <c r="S1196" s="1">
        <v>0</v>
      </c>
      <c r="T1196" s="1">
        <v>0</v>
      </c>
      <c r="U1196" s="1">
        <v>0</v>
      </c>
      <c r="V1196" s="1">
        <v>0</v>
      </c>
      <c r="W1196" s="1">
        <v>0</v>
      </c>
      <c r="X1196" s="1">
        <v>0</v>
      </c>
    </row>
    <row r="1197" spans="1:24">
      <c r="A1197" s="1" t="s">
        <v>6917</v>
      </c>
      <c r="B1197" s="1" t="s">
        <v>6918</v>
      </c>
      <c r="C1197" s="1" t="s">
        <v>6920</v>
      </c>
      <c r="D1197" s="1" t="str">
        <f t="shared" si="36"/>
        <v>36060 ROMANO D'EZZELINO (VI)</v>
      </c>
      <c r="E1197" s="1">
        <v>36060</v>
      </c>
      <c r="F1197" s="1" t="s">
        <v>1680</v>
      </c>
      <c r="G1197" s="1" t="s">
        <v>12741</v>
      </c>
      <c r="H1197" s="1" t="s">
        <v>12671</v>
      </c>
      <c r="I1197" s="1">
        <v>3031270246</v>
      </c>
      <c r="J1197" s="5" t="str">
        <f t="shared" si="37"/>
        <v>03031270246</v>
      </c>
      <c r="K1197" s="1" t="s">
        <v>28</v>
      </c>
      <c r="L1197" s="1" t="s">
        <v>45</v>
      </c>
      <c r="M1197" s="1" t="s">
        <v>6919</v>
      </c>
      <c r="N1197" s="1" t="s">
        <v>6921</v>
      </c>
      <c r="P1197" s="1" t="s">
        <v>6922</v>
      </c>
      <c r="Q1197" s="1" t="s">
        <v>25</v>
      </c>
      <c r="R1197" s="1" t="s">
        <v>12657</v>
      </c>
      <c r="S1197" s="1">
        <v>0</v>
      </c>
      <c r="T1197" s="1">
        <v>0</v>
      </c>
      <c r="U1197" s="1">
        <v>0</v>
      </c>
      <c r="V1197" s="1">
        <v>0</v>
      </c>
      <c r="W1197" s="1">
        <v>0</v>
      </c>
      <c r="X1197" s="1">
        <v>0</v>
      </c>
    </row>
    <row r="1198" spans="1:24">
      <c r="A1198" s="1" t="s">
        <v>6923</v>
      </c>
      <c r="B1198" s="1" t="s">
        <v>6924</v>
      </c>
      <c r="C1198" s="1" t="s">
        <v>6926</v>
      </c>
      <c r="D1198" s="1" t="str">
        <f t="shared" si="36"/>
        <v>20092 CINISELLO BALSAMO (MI)</v>
      </c>
      <c r="E1198" s="1">
        <v>20092</v>
      </c>
      <c r="F1198" s="1" t="s">
        <v>3457</v>
      </c>
      <c r="G1198" s="1" t="s">
        <v>12655</v>
      </c>
      <c r="H1198" s="1" t="s">
        <v>12664</v>
      </c>
      <c r="I1198" s="1">
        <v>2670810965</v>
      </c>
      <c r="J1198" s="5" t="str">
        <f t="shared" si="37"/>
        <v>02670810965</v>
      </c>
      <c r="K1198" s="1" t="s">
        <v>28</v>
      </c>
      <c r="L1198" s="1" t="s">
        <v>45</v>
      </c>
      <c r="M1198" s="1" t="s">
        <v>6925</v>
      </c>
      <c r="N1198" s="1">
        <v>261293624</v>
      </c>
      <c r="P1198" s="1" t="s">
        <v>6927</v>
      </c>
      <c r="Q1198" s="1" t="s">
        <v>25</v>
      </c>
      <c r="R1198" s="1" t="s">
        <v>12657</v>
      </c>
      <c r="S1198" s="1">
        <v>0</v>
      </c>
      <c r="T1198" s="3">
        <v>1953.95</v>
      </c>
      <c r="U1198" s="1">
        <v>0</v>
      </c>
      <c r="V1198" s="1">
        <v>0</v>
      </c>
      <c r="W1198" s="1">
        <v>0</v>
      </c>
      <c r="X1198" s="1">
        <v>0</v>
      </c>
    </row>
    <row r="1199" spans="1:24">
      <c r="A1199" s="1" t="s">
        <v>6928</v>
      </c>
      <c r="B1199" s="1" t="s">
        <v>3980</v>
      </c>
      <c r="C1199" s="1" t="s">
        <v>6930</v>
      </c>
      <c r="D1199" s="1" t="str">
        <f t="shared" si="36"/>
        <v>95125 CATANIA (CT)</v>
      </c>
      <c r="E1199" s="1">
        <v>95125</v>
      </c>
      <c r="F1199" s="1" t="s">
        <v>1019</v>
      </c>
      <c r="G1199" s="1" t="s">
        <v>12718</v>
      </c>
      <c r="H1199" s="1" t="s">
        <v>12656</v>
      </c>
      <c r="I1199" s="1">
        <v>4875940878</v>
      </c>
      <c r="J1199" s="5" t="str">
        <f t="shared" si="37"/>
        <v>04875940878</v>
      </c>
      <c r="K1199" s="1" t="s">
        <v>28</v>
      </c>
      <c r="L1199" s="1" t="s">
        <v>1122</v>
      </c>
      <c r="M1199" s="1" t="s">
        <v>6929</v>
      </c>
      <c r="N1199" s="1">
        <v>817594574</v>
      </c>
      <c r="P1199" s="1" t="s">
        <v>6931</v>
      </c>
      <c r="Q1199" s="1" t="s">
        <v>25</v>
      </c>
      <c r="R1199" s="1" t="s">
        <v>12657</v>
      </c>
      <c r="S1199" s="1">
        <v>0</v>
      </c>
      <c r="T1199" s="3">
        <v>4461.59</v>
      </c>
      <c r="U1199" s="1">
        <v>0</v>
      </c>
      <c r="V1199" s="1">
        <v>0</v>
      </c>
      <c r="W1199" s="1">
        <v>0</v>
      </c>
      <c r="X1199" s="1">
        <v>0</v>
      </c>
    </row>
    <row r="1200" spans="1:24">
      <c r="A1200" s="1" t="s">
        <v>6932</v>
      </c>
      <c r="B1200" s="1" t="s">
        <v>6933</v>
      </c>
      <c r="C1200" s="1" t="s">
        <v>6935</v>
      </c>
      <c r="D1200" s="1" t="str">
        <f t="shared" si="36"/>
        <v>36016 THIENE (VI)</v>
      </c>
      <c r="E1200" s="1">
        <v>36016</v>
      </c>
      <c r="F1200" s="1" t="s">
        <v>1620</v>
      </c>
      <c r="G1200" s="1" t="s">
        <v>12741</v>
      </c>
      <c r="H1200" s="1" t="s">
        <v>12671</v>
      </c>
      <c r="I1200" s="1">
        <v>3907040244</v>
      </c>
      <c r="J1200" s="5" t="str">
        <f t="shared" si="37"/>
        <v>03907040244</v>
      </c>
      <c r="K1200" s="1" t="s">
        <v>28</v>
      </c>
      <c r="L1200" s="1" t="s">
        <v>45</v>
      </c>
      <c r="M1200" s="1" t="s">
        <v>6934</v>
      </c>
      <c r="N1200" s="1">
        <v>445368879</v>
      </c>
      <c r="P1200" s="1" t="s">
        <v>1622</v>
      </c>
      <c r="Q1200" s="1" t="s">
        <v>25</v>
      </c>
      <c r="R1200" s="1" t="s">
        <v>12657</v>
      </c>
      <c r="S1200" s="1">
        <v>0</v>
      </c>
      <c r="T1200" s="3">
        <v>2011.45</v>
      </c>
      <c r="U1200" s="1">
        <v>0</v>
      </c>
      <c r="V1200" s="1">
        <v>0</v>
      </c>
      <c r="W1200" s="1">
        <v>0</v>
      </c>
      <c r="X1200" s="1">
        <v>0</v>
      </c>
    </row>
    <row r="1201" spans="1:25">
      <c r="A1201" s="1" t="s">
        <v>6936</v>
      </c>
      <c r="B1201" s="1" t="s">
        <v>6937</v>
      </c>
      <c r="C1201" s="1" t="s">
        <v>6939</v>
      </c>
      <c r="D1201" s="1" t="str">
        <f t="shared" si="36"/>
        <v>24066 PEDRENGO (BG)</v>
      </c>
      <c r="E1201" s="1">
        <v>24066</v>
      </c>
      <c r="F1201" s="1" t="s">
        <v>6940</v>
      </c>
      <c r="G1201" s="1" t="s">
        <v>12669</v>
      </c>
      <c r="H1201" s="1" t="s">
        <v>12659</v>
      </c>
      <c r="I1201" s="1">
        <v>2201320161</v>
      </c>
      <c r="J1201" s="5" t="str">
        <f t="shared" si="37"/>
        <v>02201320161</v>
      </c>
      <c r="K1201" s="1" t="s">
        <v>12676</v>
      </c>
      <c r="L1201" s="1" t="s">
        <v>12679</v>
      </c>
      <c r="M1201" s="1" t="s">
        <v>6938</v>
      </c>
      <c r="N1201" s="1">
        <v>35667242</v>
      </c>
      <c r="O1201" s="1">
        <v>3355345244</v>
      </c>
      <c r="P1201" s="1" t="s">
        <v>6941</v>
      </c>
      <c r="Q1201" s="1" t="s">
        <v>25</v>
      </c>
      <c r="R1201" s="1" t="s">
        <v>12657</v>
      </c>
      <c r="S1201" s="1">
        <v>0</v>
      </c>
      <c r="T1201" s="3">
        <v>1018224.37</v>
      </c>
      <c r="U1201" s="1">
        <v>-135.12</v>
      </c>
      <c r="V1201" s="1">
        <v>-135.12</v>
      </c>
      <c r="W1201" s="1">
        <v>-135.12</v>
      </c>
      <c r="X1201" s="1">
        <v>-135.12</v>
      </c>
    </row>
    <row r="1202" spans="1:25">
      <c r="A1202" s="1" t="s">
        <v>6942</v>
      </c>
      <c r="B1202" s="1" t="s">
        <v>6943</v>
      </c>
      <c r="C1202" s="1" t="s">
        <v>6945</v>
      </c>
      <c r="D1202" s="1" t="str">
        <f t="shared" si="36"/>
        <v>10156 TORINO (TO)</v>
      </c>
      <c r="E1202" s="1">
        <v>10156</v>
      </c>
      <c r="F1202" s="1" t="s">
        <v>467</v>
      </c>
      <c r="G1202" s="1" t="s">
        <v>12693</v>
      </c>
      <c r="H1202" s="1" t="s">
        <v>12735</v>
      </c>
      <c r="I1202" s="1">
        <v>10322550012</v>
      </c>
      <c r="J1202" s="5" t="str">
        <f t="shared" si="37"/>
        <v>010322550012</v>
      </c>
      <c r="K1202" s="1" t="s">
        <v>28</v>
      </c>
      <c r="L1202" s="1" t="s">
        <v>29</v>
      </c>
      <c r="M1202" s="1" t="s">
        <v>6944</v>
      </c>
      <c r="N1202" s="1">
        <v>3358231432</v>
      </c>
      <c r="P1202" s="1" t="s">
        <v>6946</v>
      </c>
      <c r="Q1202" s="1" t="s">
        <v>25</v>
      </c>
      <c r="R1202" s="1" t="s">
        <v>12657</v>
      </c>
      <c r="S1202" s="1">
        <v>0</v>
      </c>
      <c r="T1202" s="3">
        <v>3165.98</v>
      </c>
      <c r="U1202" s="1">
        <v>0</v>
      </c>
      <c r="V1202" s="1">
        <v>0</v>
      </c>
      <c r="W1202" s="1">
        <v>0</v>
      </c>
      <c r="X1202" s="1">
        <v>0</v>
      </c>
    </row>
    <row r="1203" spans="1:25">
      <c r="A1203" s="1" t="s">
        <v>6947</v>
      </c>
      <c r="B1203" s="1" t="s">
        <v>6943</v>
      </c>
      <c r="C1203" s="1" t="s">
        <v>6949</v>
      </c>
      <c r="D1203" s="1" t="str">
        <f t="shared" si="36"/>
        <v>10156 TORINO (TO)</v>
      </c>
      <c r="E1203" s="1">
        <v>10156</v>
      </c>
      <c r="F1203" s="1" t="s">
        <v>467</v>
      </c>
      <c r="G1203" s="1" t="s">
        <v>12693</v>
      </c>
      <c r="H1203" s="1" t="s">
        <v>12735</v>
      </c>
      <c r="I1203" s="1">
        <v>10322550012</v>
      </c>
      <c r="J1203" s="5" t="str">
        <f t="shared" si="37"/>
        <v>010322550012</v>
      </c>
      <c r="K1203" s="1" t="s">
        <v>28</v>
      </c>
      <c r="L1203" s="1" t="s">
        <v>29</v>
      </c>
      <c r="M1203" s="1" t="s">
        <v>6948</v>
      </c>
      <c r="Q1203" s="1" t="s">
        <v>25</v>
      </c>
      <c r="R1203" s="1" t="s">
        <v>12657</v>
      </c>
      <c r="S1203" s="1">
        <v>0</v>
      </c>
      <c r="T1203" s="1">
        <v>0</v>
      </c>
      <c r="U1203" s="1">
        <v>0</v>
      </c>
      <c r="V1203" s="1">
        <v>0</v>
      </c>
      <c r="W1203" s="1">
        <v>0</v>
      </c>
      <c r="X1203" s="1">
        <v>0</v>
      </c>
    </row>
    <row r="1204" spans="1:25">
      <c r="A1204" s="1" t="s">
        <v>6950</v>
      </c>
      <c r="B1204" s="1" t="s">
        <v>6951</v>
      </c>
      <c r="C1204" s="1" t="s">
        <v>6953</v>
      </c>
      <c r="D1204" s="1" t="str">
        <f t="shared" si="36"/>
        <v>17031 ALBENGA (SV)</v>
      </c>
      <c r="E1204" s="1">
        <v>17031</v>
      </c>
      <c r="F1204" s="1" t="s">
        <v>2196</v>
      </c>
      <c r="G1204" s="1" t="s">
        <v>12724</v>
      </c>
      <c r="H1204" s="1" t="s">
        <v>12675</v>
      </c>
      <c r="I1204" s="1">
        <v>314810094</v>
      </c>
      <c r="J1204" s="5" t="str">
        <f t="shared" si="37"/>
        <v>0314810094</v>
      </c>
      <c r="K1204" s="1" t="s">
        <v>28</v>
      </c>
      <c r="L1204" s="1" t="s">
        <v>29</v>
      </c>
      <c r="M1204" s="1" t="s">
        <v>6952</v>
      </c>
      <c r="N1204" s="1">
        <v>182541410</v>
      </c>
      <c r="P1204" s="1" t="s">
        <v>6954</v>
      </c>
      <c r="Q1204" s="1" t="s">
        <v>25</v>
      </c>
      <c r="R1204" s="1" t="s">
        <v>12657</v>
      </c>
      <c r="S1204" s="1">
        <v>0</v>
      </c>
      <c r="T1204" s="1">
        <v>0</v>
      </c>
      <c r="U1204" s="1">
        <v>0</v>
      </c>
      <c r="V1204" s="1">
        <v>0</v>
      </c>
      <c r="W1204" s="1">
        <v>0</v>
      </c>
      <c r="X1204" s="1">
        <v>0</v>
      </c>
    </row>
    <row r="1205" spans="1:25">
      <c r="A1205" s="1" t="s">
        <v>6955</v>
      </c>
      <c r="B1205" s="1" t="s">
        <v>6956</v>
      </c>
      <c r="C1205" s="1" t="s">
        <v>11674</v>
      </c>
      <c r="D1205" s="1" t="str">
        <f t="shared" si="36"/>
        <v>16142 GENOVA (GE)</v>
      </c>
      <c r="E1205" s="1">
        <v>16142</v>
      </c>
      <c r="F1205" s="1" t="s">
        <v>137</v>
      </c>
      <c r="G1205" s="1" t="s">
        <v>12674</v>
      </c>
      <c r="H1205" s="1" t="s">
        <v>12675</v>
      </c>
      <c r="I1205" s="1">
        <v>1223010990</v>
      </c>
      <c r="J1205" s="5" t="str">
        <f t="shared" si="37"/>
        <v>01223010990</v>
      </c>
      <c r="K1205" s="1" t="s">
        <v>12660</v>
      </c>
      <c r="L1205" s="1" t="s">
        <v>12677</v>
      </c>
      <c r="M1205" s="1" t="s">
        <v>6957</v>
      </c>
      <c r="N1205" s="1" t="s">
        <v>12844</v>
      </c>
      <c r="P1205" s="1" t="s">
        <v>12845</v>
      </c>
      <c r="Q1205" s="1" t="s">
        <v>25</v>
      </c>
      <c r="R1205" s="1" t="s">
        <v>12657</v>
      </c>
      <c r="S1205" s="1">
        <v>0</v>
      </c>
      <c r="T1205" s="3">
        <v>1816.14</v>
      </c>
      <c r="U1205" s="1">
        <v>0</v>
      </c>
      <c r="V1205" s="1">
        <v>0</v>
      </c>
      <c r="W1205" s="1">
        <v>0</v>
      </c>
      <c r="X1205" s="1">
        <v>0</v>
      </c>
    </row>
    <row r="1206" spans="1:25">
      <c r="A1206" s="1" t="s">
        <v>6958</v>
      </c>
      <c r="B1206" s="1" t="s">
        <v>6959</v>
      </c>
      <c r="C1206" s="1" t="s">
        <v>6961</v>
      </c>
      <c r="D1206" s="1" t="str">
        <f t="shared" si="36"/>
        <v>17031 ALBENGA (SV)</v>
      </c>
      <c r="E1206" s="1">
        <v>17031</v>
      </c>
      <c r="F1206" s="1" t="s">
        <v>2196</v>
      </c>
      <c r="G1206" s="1" t="s">
        <v>12724</v>
      </c>
      <c r="H1206" s="1" t="s">
        <v>12675</v>
      </c>
      <c r="I1206" s="1">
        <v>1296830092</v>
      </c>
      <c r="J1206" s="5" t="str">
        <f t="shared" si="37"/>
        <v>01296830092</v>
      </c>
      <c r="K1206" s="1" t="s">
        <v>28</v>
      </c>
      <c r="L1206" s="1" t="s">
        <v>45</v>
      </c>
      <c r="M1206" s="1" t="s">
        <v>6960</v>
      </c>
      <c r="N1206" s="1">
        <v>182541343</v>
      </c>
      <c r="P1206" s="1" t="s">
        <v>6962</v>
      </c>
      <c r="Q1206" s="1" t="s">
        <v>25</v>
      </c>
      <c r="R1206" s="1" t="s">
        <v>12657</v>
      </c>
      <c r="S1206" s="1">
        <v>0</v>
      </c>
      <c r="T1206" s="3">
        <v>1981.23</v>
      </c>
      <c r="U1206" s="1">
        <v>0</v>
      </c>
      <c r="V1206" s="1">
        <v>0</v>
      </c>
      <c r="W1206" s="1">
        <v>0</v>
      </c>
      <c r="X1206" s="1">
        <v>0</v>
      </c>
    </row>
    <row r="1207" spans="1:25">
      <c r="A1207" s="1" t="s">
        <v>6963</v>
      </c>
      <c r="B1207" s="1" t="s">
        <v>6964</v>
      </c>
      <c r="C1207" s="1" t="s">
        <v>6966</v>
      </c>
      <c r="D1207" s="1" t="str">
        <f t="shared" si="36"/>
        <v>35013 CITTADELLA (PD)</v>
      </c>
      <c r="E1207" s="1">
        <v>35013</v>
      </c>
      <c r="F1207" s="1" t="s">
        <v>6967</v>
      </c>
      <c r="G1207" s="1" t="s">
        <v>12691</v>
      </c>
      <c r="H1207" s="1" t="s">
        <v>12671</v>
      </c>
      <c r="I1207" s="1">
        <v>52410289</v>
      </c>
      <c r="J1207" s="5" t="str">
        <f t="shared" si="37"/>
        <v>052410289</v>
      </c>
      <c r="K1207" s="1" t="s">
        <v>28</v>
      </c>
      <c r="L1207" s="1" t="s">
        <v>45</v>
      </c>
      <c r="M1207" s="1" t="s">
        <v>6965</v>
      </c>
      <c r="N1207" s="1">
        <v>499414911</v>
      </c>
      <c r="P1207" s="1" t="s">
        <v>6968</v>
      </c>
      <c r="Q1207" s="1" t="s">
        <v>25</v>
      </c>
      <c r="R1207" s="1" t="s">
        <v>12657</v>
      </c>
      <c r="S1207" s="1">
        <v>0</v>
      </c>
      <c r="T1207" s="3">
        <v>1694</v>
      </c>
      <c r="U1207" s="1">
        <v>0</v>
      </c>
      <c r="V1207" s="1">
        <v>0</v>
      </c>
      <c r="W1207" s="1">
        <v>0</v>
      </c>
      <c r="X1207" s="1">
        <v>0</v>
      </c>
    </row>
    <row r="1208" spans="1:25">
      <c r="A1208" s="1" t="s">
        <v>6969</v>
      </c>
      <c r="B1208" s="1" t="s">
        <v>6964</v>
      </c>
      <c r="C1208" s="1" t="s">
        <v>6971</v>
      </c>
      <c r="D1208" s="1" t="str">
        <f t="shared" si="36"/>
        <v>36100 VICENZA (VI)</v>
      </c>
      <c r="E1208" s="1">
        <v>36100</v>
      </c>
      <c r="F1208" s="1" t="s">
        <v>3123</v>
      </c>
      <c r="G1208" s="1" t="s">
        <v>12741</v>
      </c>
      <c r="H1208" s="1" t="s">
        <v>12671</v>
      </c>
      <c r="I1208" s="1">
        <v>52410289</v>
      </c>
      <c r="J1208" s="5" t="str">
        <f t="shared" si="37"/>
        <v>052410289</v>
      </c>
      <c r="K1208" s="1" t="s">
        <v>28</v>
      </c>
      <c r="L1208" s="1" t="s">
        <v>45</v>
      </c>
      <c r="M1208" s="1" t="s">
        <v>6970</v>
      </c>
      <c r="N1208" s="1">
        <v>444220411</v>
      </c>
      <c r="P1208" s="1" t="s">
        <v>6972</v>
      </c>
      <c r="Q1208" s="1" t="s">
        <v>25</v>
      </c>
      <c r="R1208" s="1" t="s">
        <v>12657</v>
      </c>
      <c r="S1208" s="1">
        <v>0</v>
      </c>
      <c r="T1208" s="1">
        <v>0</v>
      </c>
      <c r="U1208" s="1">
        <v>0</v>
      </c>
      <c r="V1208" s="1">
        <v>0</v>
      </c>
      <c r="W1208" s="1">
        <v>0</v>
      </c>
      <c r="X1208" s="1">
        <v>0</v>
      </c>
    </row>
    <row r="1209" spans="1:25">
      <c r="A1209" s="1" t="s">
        <v>6973</v>
      </c>
      <c r="B1209" s="1" t="s">
        <v>6964</v>
      </c>
      <c r="C1209" s="1" t="s">
        <v>6975</v>
      </c>
      <c r="D1209" s="1" t="str">
        <f t="shared" si="36"/>
        <v>37035 VERONA (VR)</v>
      </c>
      <c r="E1209" s="1">
        <v>37035</v>
      </c>
      <c r="F1209" s="1" t="s">
        <v>1791</v>
      </c>
      <c r="G1209" s="1" t="s">
        <v>12743</v>
      </c>
      <c r="H1209" s="1" t="s">
        <v>12671</v>
      </c>
      <c r="I1209" s="1">
        <v>52410289</v>
      </c>
      <c r="J1209" s="5" t="str">
        <f t="shared" si="37"/>
        <v>052410289</v>
      </c>
      <c r="K1209" s="1" t="s">
        <v>28</v>
      </c>
      <c r="L1209" s="1" t="s">
        <v>45</v>
      </c>
      <c r="M1209" s="1" t="s">
        <v>6974</v>
      </c>
      <c r="N1209" s="1">
        <v>458626220</v>
      </c>
      <c r="P1209" s="1" t="s">
        <v>6976</v>
      </c>
      <c r="Q1209" s="1" t="s">
        <v>25</v>
      </c>
      <c r="R1209" s="1" t="s">
        <v>12657</v>
      </c>
      <c r="S1209" s="1">
        <v>0</v>
      </c>
      <c r="T1209" s="1">
        <v>0</v>
      </c>
      <c r="U1209" s="1">
        <v>0</v>
      </c>
      <c r="V1209" s="1">
        <v>0</v>
      </c>
      <c r="W1209" s="1">
        <v>0</v>
      </c>
      <c r="X1209" s="1">
        <v>0</v>
      </c>
    </row>
    <row r="1210" spans="1:25">
      <c r="A1210" s="1" t="s">
        <v>6977</v>
      </c>
      <c r="B1210" s="1" t="s">
        <v>6978</v>
      </c>
      <c r="C1210" s="1" t="s">
        <v>6980</v>
      </c>
      <c r="D1210" s="1" t="str">
        <f t="shared" si="36"/>
        <v>10126 TORINO (TO)</v>
      </c>
      <c r="E1210" s="1">
        <v>10126</v>
      </c>
      <c r="F1210" s="1" t="s">
        <v>467</v>
      </c>
      <c r="G1210" s="1" t="s">
        <v>12693</v>
      </c>
      <c r="H1210" s="1" t="s">
        <v>12735</v>
      </c>
      <c r="I1210" s="1">
        <v>10845750016</v>
      </c>
      <c r="J1210" s="5" t="str">
        <f t="shared" si="37"/>
        <v>010845750016</v>
      </c>
      <c r="K1210" s="1" t="s">
        <v>28</v>
      </c>
      <c r="L1210" s="1" t="s">
        <v>45</v>
      </c>
      <c r="M1210" s="1" t="s">
        <v>6979</v>
      </c>
      <c r="N1210" s="1">
        <v>117921021</v>
      </c>
      <c r="O1210" s="1">
        <v>3477219857</v>
      </c>
      <c r="P1210" s="1" t="s">
        <v>6981</v>
      </c>
      <c r="Q1210" s="1" t="s">
        <v>25</v>
      </c>
      <c r="R1210" s="1" t="s">
        <v>12657</v>
      </c>
      <c r="S1210" s="1">
        <v>0</v>
      </c>
      <c r="T1210" s="1">
        <v>0</v>
      </c>
      <c r="U1210" s="1">
        <v>0</v>
      </c>
      <c r="V1210" s="1">
        <v>0</v>
      </c>
      <c r="W1210" s="1">
        <v>0</v>
      </c>
      <c r="X1210" s="1">
        <v>0</v>
      </c>
    </row>
    <row r="1211" spans="1:25">
      <c r="A1211" s="1" t="s">
        <v>6982</v>
      </c>
      <c r="B1211" s="1" t="s">
        <v>1298</v>
      </c>
      <c r="C1211" s="1" t="s">
        <v>6984</v>
      </c>
      <c r="D1211" s="1" t="str">
        <f t="shared" si="36"/>
        <v>16012 BUSALLA (GE)</v>
      </c>
      <c r="E1211" s="1">
        <v>16012</v>
      </c>
      <c r="F1211" s="1" t="s">
        <v>1301</v>
      </c>
      <c r="G1211" s="1" t="s">
        <v>12674</v>
      </c>
      <c r="H1211" s="1" t="s">
        <v>12675</v>
      </c>
      <c r="I1211" s="1">
        <v>1452620998</v>
      </c>
      <c r="J1211" s="5" t="str">
        <f t="shared" si="37"/>
        <v>01452620998</v>
      </c>
      <c r="K1211" s="1" t="s">
        <v>12660</v>
      </c>
      <c r="L1211" s="1" t="s">
        <v>12677</v>
      </c>
      <c r="M1211" s="1" t="s">
        <v>6983</v>
      </c>
      <c r="Q1211" s="1" t="s">
        <v>25</v>
      </c>
      <c r="R1211" s="1" t="s">
        <v>12657</v>
      </c>
      <c r="S1211" s="1">
        <v>0</v>
      </c>
      <c r="T1211" s="1">
        <v>0</v>
      </c>
      <c r="U1211" s="1">
        <v>0</v>
      </c>
      <c r="V1211" s="1">
        <v>0</v>
      </c>
      <c r="W1211" s="1">
        <v>0</v>
      </c>
      <c r="X1211" s="1">
        <v>0</v>
      </c>
      <c r="Y1211" s="1">
        <v>209</v>
      </c>
    </row>
    <row r="1212" spans="1:25">
      <c r="A1212" s="1" t="s">
        <v>6985</v>
      </c>
      <c r="B1212" s="1" t="s">
        <v>6986</v>
      </c>
      <c r="C1212" s="1" t="s">
        <v>6988</v>
      </c>
      <c r="D1212" s="1" t="str">
        <f t="shared" si="36"/>
        <v>174 ROMA (RM)</v>
      </c>
      <c r="E1212" s="1">
        <v>174</v>
      </c>
      <c r="F1212" s="1" t="s">
        <v>912</v>
      </c>
      <c r="G1212" s="1" t="s">
        <v>12712</v>
      </c>
      <c r="H1212" s="1" t="s">
        <v>12778</v>
      </c>
      <c r="I1212" s="1">
        <v>6771151005</v>
      </c>
      <c r="J1212" s="5" t="str">
        <f t="shared" si="37"/>
        <v>06771151005</v>
      </c>
      <c r="K1212" s="1" t="s">
        <v>28</v>
      </c>
      <c r="L1212" s="1" t="s">
        <v>29</v>
      </c>
      <c r="M1212" s="1" t="s">
        <v>6987</v>
      </c>
      <c r="N1212" s="1">
        <v>67480172</v>
      </c>
      <c r="P1212" s="1" t="s">
        <v>6989</v>
      </c>
      <c r="Q1212" s="1" t="s">
        <v>25</v>
      </c>
      <c r="R1212" s="1" t="s">
        <v>12657</v>
      </c>
      <c r="S1212" s="1">
        <v>0</v>
      </c>
      <c r="T1212" s="3">
        <v>2070.0500000000002</v>
      </c>
      <c r="U1212" s="1">
        <v>0</v>
      </c>
      <c r="V1212" s="1">
        <v>0</v>
      </c>
      <c r="W1212" s="1">
        <v>0</v>
      </c>
      <c r="X1212" s="1">
        <v>0</v>
      </c>
    </row>
    <row r="1213" spans="1:25">
      <c r="A1213" s="1" t="s">
        <v>6990</v>
      </c>
      <c r="B1213" s="1" t="s">
        <v>6991</v>
      </c>
      <c r="C1213" s="1" t="s">
        <v>6993</v>
      </c>
      <c r="D1213" s="1" t="str">
        <f t="shared" si="36"/>
        <v>16149 GENOVA (GE)</v>
      </c>
      <c r="E1213" s="1">
        <v>16149</v>
      </c>
      <c r="F1213" s="1" t="s">
        <v>137</v>
      </c>
      <c r="G1213" s="1" t="s">
        <v>12674</v>
      </c>
      <c r="H1213" s="1" t="s">
        <v>12675</v>
      </c>
      <c r="I1213" s="1">
        <v>2627590108</v>
      </c>
      <c r="J1213" s="5" t="str">
        <f t="shared" si="37"/>
        <v>02627590108</v>
      </c>
      <c r="K1213" s="1" t="s">
        <v>28</v>
      </c>
      <c r="L1213" s="1" t="s">
        <v>29</v>
      </c>
      <c r="M1213" s="1" t="s">
        <v>6992</v>
      </c>
      <c r="N1213" s="4">
        <v>10412343</v>
      </c>
      <c r="P1213" s="1" t="s">
        <v>6994</v>
      </c>
      <c r="Q1213" s="1" t="s">
        <v>25</v>
      </c>
      <c r="R1213" s="1" t="s">
        <v>12657</v>
      </c>
      <c r="S1213" s="1">
        <v>0</v>
      </c>
      <c r="T1213" s="1">
        <v>0</v>
      </c>
      <c r="U1213" s="1">
        <v>0</v>
      </c>
      <c r="V1213" s="1">
        <v>0</v>
      </c>
      <c r="W1213" s="1">
        <v>0</v>
      </c>
      <c r="X1213" s="1">
        <v>0</v>
      </c>
    </row>
    <row r="1214" spans="1:25">
      <c r="A1214" s="1" t="s">
        <v>6995</v>
      </c>
      <c r="B1214" s="1" t="s">
        <v>6996</v>
      </c>
      <c r="C1214" s="1" t="s">
        <v>6998</v>
      </c>
      <c r="D1214" s="1" t="str">
        <f t="shared" si="36"/>
        <v>53047 SARTEANO (SI)</v>
      </c>
      <c r="E1214" s="1">
        <v>53047</v>
      </c>
      <c r="F1214" s="1" t="s">
        <v>6999</v>
      </c>
      <c r="G1214" s="1" t="s">
        <v>12713</v>
      </c>
      <c r="H1214" s="1" t="s">
        <v>12714</v>
      </c>
      <c r="I1214" s="1">
        <v>637540527</v>
      </c>
      <c r="J1214" s="5" t="str">
        <f t="shared" si="37"/>
        <v>0637540527</v>
      </c>
      <c r="K1214" s="1" t="s">
        <v>28</v>
      </c>
      <c r="L1214" s="1" t="s">
        <v>45</v>
      </c>
      <c r="M1214" s="1" t="s">
        <v>6997</v>
      </c>
      <c r="N1214" s="1">
        <v>578265682</v>
      </c>
      <c r="P1214" s="1" t="s">
        <v>7000</v>
      </c>
      <c r="Q1214" s="1" t="s">
        <v>25</v>
      </c>
      <c r="R1214" s="1" t="s">
        <v>12657</v>
      </c>
      <c r="S1214" s="1">
        <v>0</v>
      </c>
      <c r="T1214" s="1">
        <v>360.6</v>
      </c>
      <c r="U1214" s="1">
        <v>0</v>
      </c>
      <c r="V1214" s="1">
        <v>0</v>
      </c>
      <c r="W1214" s="1">
        <v>0</v>
      </c>
      <c r="X1214" s="1">
        <v>0</v>
      </c>
    </row>
    <row r="1215" spans="1:25">
      <c r="A1215" s="1" t="s">
        <v>7001</v>
      </c>
      <c r="B1215" s="1" t="s">
        <v>6996</v>
      </c>
      <c r="C1215" s="1" t="s">
        <v>7003</v>
      </c>
      <c r="D1215" s="1" t="str">
        <f t="shared" si="36"/>
        <v>53045 MONTEPULCIANO (SI)</v>
      </c>
      <c r="E1215" s="1">
        <v>53045</v>
      </c>
      <c r="F1215" s="1" t="s">
        <v>7004</v>
      </c>
      <c r="G1215" s="1" t="s">
        <v>12713</v>
      </c>
      <c r="H1215" s="1" t="s">
        <v>12714</v>
      </c>
      <c r="I1215" s="1">
        <v>637540527</v>
      </c>
      <c r="J1215" s="5" t="str">
        <f t="shared" si="37"/>
        <v>0637540527</v>
      </c>
      <c r="K1215" s="1" t="s">
        <v>28</v>
      </c>
      <c r="L1215" s="1" t="s">
        <v>45</v>
      </c>
      <c r="M1215" s="1" t="s">
        <v>7002</v>
      </c>
      <c r="N1215" s="1">
        <v>578267728</v>
      </c>
      <c r="P1215" s="1" t="s">
        <v>7000</v>
      </c>
      <c r="Q1215" s="1" t="s">
        <v>25</v>
      </c>
      <c r="R1215" s="1" t="s">
        <v>12657</v>
      </c>
      <c r="S1215" s="1">
        <v>0</v>
      </c>
      <c r="T1215" s="1">
        <v>0</v>
      </c>
      <c r="U1215" s="1">
        <v>0</v>
      </c>
      <c r="V1215" s="1">
        <v>0</v>
      </c>
      <c r="W1215" s="1">
        <v>0</v>
      </c>
      <c r="X1215" s="1">
        <v>0</v>
      </c>
    </row>
    <row r="1216" spans="1:25">
      <c r="A1216" s="1" t="s">
        <v>7005</v>
      </c>
      <c r="B1216" s="1" t="s">
        <v>7006</v>
      </c>
      <c r="C1216" s="1" t="s">
        <v>7008</v>
      </c>
      <c r="D1216" s="1" t="str">
        <f t="shared" si="36"/>
        <v>76-200 SLUPSK ()</v>
      </c>
      <c r="E1216" s="1" t="s">
        <v>7009</v>
      </c>
      <c r="F1216" s="1" t="s">
        <v>7010</v>
      </c>
      <c r="H1216" s="1" t="s">
        <v>12765</v>
      </c>
      <c r="I1216" s="1" t="s">
        <v>11610</v>
      </c>
      <c r="J1216" s="5" t="str">
        <f t="shared" si="37"/>
        <v>0PL8391025214</v>
      </c>
      <c r="K1216" s="1" t="s">
        <v>28</v>
      </c>
      <c r="L1216" s="1" t="s">
        <v>4172</v>
      </c>
      <c r="M1216" s="1" t="s">
        <v>7007</v>
      </c>
      <c r="Q1216" s="1" t="s">
        <v>25</v>
      </c>
      <c r="R1216" s="1" t="s">
        <v>12657</v>
      </c>
      <c r="S1216" s="1">
        <v>0</v>
      </c>
      <c r="T1216" s="1">
        <v>109.8</v>
      </c>
      <c r="U1216" s="1">
        <v>0</v>
      </c>
      <c r="V1216" s="1">
        <v>0</v>
      </c>
      <c r="W1216" s="1">
        <v>0</v>
      </c>
      <c r="X1216" s="1">
        <v>0</v>
      </c>
    </row>
    <row r="1217" spans="1:24">
      <c r="A1217" s="1" t="s">
        <v>7011</v>
      </c>
      <c r="B1217" s="1" t="s">
        <v>7012</v>
      </c>
      <c r="C1217" s="1" t="s">
        <v>7014</v>
      </c>
      <c r="D1217" s="1" t="str">
        <f t="shared" si="36"/>
        <v>98043 ROMETTA MAREA (ME)</v>
      </c>
      <c r="E1217" s="1">
        <v>98043</v>
      </c>
      <c r="F1217" s="1" t="s">
        <v>7015</v>
      </c>
      <c r="G1217" s="1" t="s">
        <v>12841</v>
      </c>
      <c r="H1217" s="1" t="s">
        <v>12719</v>
      </c>
      <c r="I1217" s="1">
        <v>3209330830</v>
      </c>
      <c r="J1217" s="5" t="str">
        <f t="shared" si="37"/>
        <v>03209330830</v>
      </c>
      <c r="K1217" s="1" t="s">
        <v>12699</v>
      </c>
      <c r="L1217" s="1" t="s">
        <v>12663</v>
      </c>
      <c r="M1217" s="1" t="s">
        <v>7013</v>
      </c>
      <c r="N1217" s="1">
        <v>909961811</v>
      </c>
      <c r="P1217" s="1" t="s">
        <v>7016</v>
      </c>
      <c r="Q1217" s="1" t="s">
        <v>25</v>
      </c>
      <c r="R1217" s="1" t="s">
        <v>12657</v>
      </c>
      <c r="S1217" s="1">
        <v>0</v>
      </c>
      <c r="T1217" s="3">
        <v>31322.02</v>
      </c>
      <c r="U1217" s="1">
        <v>-157.02000000000001</v>
      </c>
      <c r="V1217" s="1">
        <v>-157.02000000000001</v>
      </c>
      <c r="W1217" s="1">
        <v>-157.02000000000001</v>
      </c>
      <c r="X1217" s="1">
        <v>-157.02000000000001</v>
      </c>
    </row>
    <row r="1218" spans="1:24">
      <c r="A1218" s="1" t="s">
        <v>7017</v>
      </c>
      <c r="B1218" s="1" t="s">
        <v>7018</v>
      </c>
      <c r="C1218" s="1" t="s">
        <v>7020</v>
      </c>
      <c r="D1218" s="1" t="str">
        <f t="shared" si="36"/>
        <v>125 ROMA (RM)</v>
      </c>
      <c r="E1218" s="1">
        <v>125</v>
      </c>
      <c r="F1218" s="1" t="s">
        <v>912</v>
      </c>
      <c r="G1218" s="1" t="s">
        <v>12712</v>
      </c>
      <c r="H1218" s="1" t="s">
        <v>12778</v>
      </c>
      <c r="I1218" s="1">
        <v>9291111004</v>
      </c>
      <c r="J1218" s="5" t="str">
        <f t="shared" si="37"/>
        <v>09291111004</v>
      </c>
      <c r="K1218" s="1" t="s">
        <v>12699</v>
      </c>
      <c r="L1218" s="1" t="s">
        <v>12677</v>
      </c>
      <c r="M1218" s="1" t="s">
        <v>7019</v>
      </c>
      <c r="N1218" s="1">
        <v>65257188</v>
      </c>
      <c r="P1218" s="1" t="s">
        <v>7021</v>
      </c>
      <c r="Q1218" s="1" t="s">
        <v>25</v>
      </c>
      <c r="R1218" s="1" t="s">
        <v>12657</v>
      </c>
      <c r="S1218" s="1">
        <v>0</v>
      </c>
      <c r="T1218" s="3">
        <v>33046.519999999997</v>
      </c>
      <c r="U1218" s="1">
        <v>26.35</v>
      </c>
      <c r="V1218" s="1">
        <v>26.35</v>
      </c>
      <c r="W1218" s="1">
        <v>26.35</v>
      </c>
      <c r="X1218" s="1">
        <v>26.35</v>
      </c>
    </row>
    <row r="1219" spans="1:24">
      <c r="A1219" s="1" t="s">
        <v>7022</v>
      </c>
      <c r="B1219" s="1" t="s">
        <v>7023</v>
      </c>
      <c r="C1219" s="1" t="s">
        <v>7025</v>
      </c>
      <c r="D1219" s="1" t="str">
        <f t="shared" ref="D1219:D1282" si="38">CONCATENATE(E1219," ",F1219," ","(", G1219,")")</f>
        <v>68 RIGNANO FLAMINIO (RM)</v>
      </c>
      <c r="E1219" s="1">
        <v>68</v>
      </c>
      <c r="F1219" s="1" t="s">
        <v>7026</v>
      </c>
      <c r="G1219" s="1" t="s">
        <v>12712</v>
      </c>
      <c r="H1219" s="1" t="s">
        <v>12778</v>
      </c>
      <c r="I1219" s="1">
        <v>235571007</v>
      </c>
      <c r="J1219" s="5" t="str">
        <f t="shared" ref="J1219:J1282" si="39">CONCATENATE(0,I1219)</f>
        <v>0235571007</v>
      </c>
      <c r="K1219" s="1" t="s">
        <v>28</v>
      </c>
      <c r="L1219" s="1" t="s">
        <v>29</v>
      </c>
      <c r="M1219" s="1" t="s">
        <v>7024</v>
      </c>
      <c r="N1219" s="1">
        <v>761507753</v>
      </c>
      <c r="P1219" s="1" t="s">
        <v>7027</v>
      </c>
      <c r="Q1219" s="1" t="s">
        <v>25</v>
      </c>
      <c r="R1219" s="1" t="s">
        <v>12657</v>
      </c>
      <c r="S1219" s="1">
        <v>0</v>
      </c>
      <c r="T1219" s="1">
        <v>0</v>
      </c>
      <c r="U1219" s="1">
        <v>0</v>
      </c>
      <c r="V1219" s="1">
        <v>0</v>
      </c>
      <c r="W1219" s="1">
        <v>0</v>
      </c>
      <c r="X1219" s="1">
        <v>0</v>
      </c>
    </row>
    <row r="1220" spans="1:24">
      <c r="A1220" s="1" t="s">
        <v>7028</v>
      </c>
      <c r="B1220" s="1" t="s">
        <v>7029</v>
      </c>
      <c r="C1220" s="1" t="s">
        <v>7031</v>
      </c>
      <c r="D1220" s="1" t="str">
        <f t="shared" si="38"/>
        <v>98121 MESSINA (ME)</v>
      </c>
      <c r="E1220" s="1">
        <v>98121</v>
      </c>
      <c r="F1220" s="1" t="s">
        <v>6715</v>
      </c>
      <c r="G1220" s="1" t="s">
        <v>12841</v>
      </c>
      <c r="H1220" s="1" t="s">
        <v>12719</v>
      </c>
      <c r="I1220" s="1">
        <v>3251990838</v>
      </c>
      <c r="J1220" s="5" t="str">
        <f t="shared" si="39"/>
        <v>03251990838</v>
      </c>
      <c r="K1220" s="1" t="s">
        <v>12699</v>
      </c>
      <c r="L1220" s="1" t="s">
        <v>12677</v>
      </c>
      <c r="M1220" s="1" t="s">
        <v>7030</v>
      </c>
      <c r="N1220" s="1">
        <v>903689814</v>
      </c>
      <c r="P1220" s="1" t="s">
        <v>7032</v>
      </c>
      <c r="Q1220" s="1" t="s">
        <v>25</v>
      </c>
      <c r="R1220" s="1" t="s">
        <v>12657</v>
      </c>
      <c r="S1220" s="1">
        <v>0</v>
      </c>
      <c r="T1220" s="3">
        <v>6769.54</v>
      </c>
      <c r="U1220" s="1">
        <v>-110.28</v>
      </c>
      <c r="V1220" s="1">
        <v>-110.28</v>
      </c>
      <c r="W1220" s="1">
        <v>-110.28</v>
      </c>
      <c r="X1220" s="1">
        <v>-110.28</v>
      </c>
    </row>
    <row r="1221" spans="1:24">
      <c r="A1221" s="1" t="s">
        <v>7033</v>
      </c>
      <c r="B1221" s="1" t="s">
        <v>7034</v>
      </c>
      <c r="C1221" s="1" t="s">
        <v>7036</v>
      </c>
      <c r="D1221" s="1" t="str">
        <f t="shared" si="38"/>
        <v>24124 BERGAMO (BG)</v>
      </c>
      <c r="E1221" s="1">
        <v>24124</v>
      </c>
      <c r="F1221" s="1" t="s">
        <v>5432</v>
      </c>
      <c r="G1221" s="1" t="s">
        <v>12669</v>
      </c>
      <c r="H1221" s="1" t="s">
        <v>12659</v>
      </c>
      <c r="I1221" s="1">
        <v>3980910164</v>
      </c>
      <c r="J1221" s="5" t="str">
        <f t="shared" si="39"/>
        <v>03980910164</v>
      </c>
      <c r="K1221" s="1" t="s">
        <v>28</v>
      </c>
      <c r="L1221" s="1" t="s">
        <v>45</v>
      </c>
      <c r="M1221" s="1" t="s">
        <v>7035</v>
      </c>
      <c r="N1221" s="1">
        <v>35361702</v>
      </c>
      <c r="P1221" s="1" t="s">
        <v>7037</v>
      </c>
      <c r="Q1221" s="1" t="s">
        <v>25</v>
      </c>
      <c r="R1221" s="1" t="s">
        <v>12657</v>
      </c>
      <c r="S1221" s="1">
        <v>0</v>
      </c>
      <c r="T1221" s="1">
        <v>0</v>
      </c>
      <c r="U1221" s="1">
        <v>0</v>
      </c>
      <c r="V1221" s="1">
        <v>0</v>
      </c>
      <c r="W1221" s="1">
        <v>0</v>
      </c>
      <c r="X1221" s="1">
        <v>0</v>
      </c>
    </row>
    <row r="1222" spans="1:24">
      <c r="A1222" s="1" t="s">
        <v>7038</v>
      </c>
      <c r="B1222" s="1" t="s">
        <v>7039</v>
      </c>
      <c r="C1222" s="1" t="s">
        <v>7041</v>
      </c>
      <c r="D1222" s="1" t="str">
        <f t="shared" si="38"/>
        <v>25125 BRESCIA (BS)</v>
      </c>
      <c r="E1222" s="1">
        <v>25125</v>
      </c>
      <c r="F1222" s="1" t="s">
        <v>1449</v>
      </c>
      <c r="G1222" s="1" t="s">
        <v>12732</v>
      </c>
      <c r="H1222" s="1" t="s">
        <v>12659</v>
      </c>
      <c r="I1222" s="1">
        <v>1961270178</v>
      </c>
      <c r="J1222" s="5" t="str">
        <f t="shared" si="39"/>
        <v>01961270178</v>
      </c>
      <c r="K1222" s="1" t="s">
        <v>28</v>
      </c>
      <c r="L1222" s="1" t="s">
        <v>29</v>
      </c>
      <c r="M1222" s="1" t="s">
        <v>7040</v>
      </c>
      <c r="N1222" s="1">
        <v>303382092</v>
      </c>
      <c r="P1222" s="1" t="s">
        <v>7042</v>
      </c>
      <c r="Q1222" s="1" t="s">
        <v>25</v>
      </c>
      <c r="R1222" s="1" t="s">
        <v>12657</v>
      </c>
      <c r="S1222" s="1">
        <v>0</v>
      </c>
      <c r="T1222" s="3">
        <v>1228.1300000000001</v>
      </c>
      <c r="U1222" s="1">
        <v>0</v>
      </c>
      <c r="V1222" s="1">
        <v>0</v>
      </c>
      <c r="W1222" s="1">
        <v>0</v>
      </c>
      <c r="X1222" s="1">
        <v>0</v>
      </c>
    </row>
    <row r="1223" spans="1:24">
      <c r="A1223" s="1" t="s">
        <v>7043</v>
      </c>
      <c r="B1223" s="1" t="s">
        <v>7044</v>
      </c>
      <c r="C1223" s="1" t="s">
        <v>7046</v>
      </c>
      <c r="D1223" s="1" t="str">
        <f t="shared" si="38"/>
        <v>17038 VILLANOVA D'ALBENGA (SV)</v>
      </c>
      <c r="E1223" s="1">
        <v>17038</v>
      </c>
      <c r="F1223" s="1" t="s">
        <v>7047</v>
      </c>
      <c r="G1223" s="1" t="s">
        <v>12724</v>
      </c>
      <c r="H1223" s="1" t="s">
        <v>12675</v>
      </c>
      <c r="I1223" s="1">
        <v>1144590088</v>
      </c>
      <c r="J1223" s="5" t="str">
        <f t="shared" si="39"/>
        <v>01144590088</v>
      </c>
      <c r="K1223" s="1" t="s">
        <v>12660</v>
      </c>
      <c r="L1223" s="1" t="s">
        <v>12677</v>
      </c>
      <c r="M1223" s="1" t="s">
        <v>7045</v>
      </c>
      <c r="N1223" s="1">
        <v>182580583</v>
      </c>
      <c r="P1223" s="1" t="s">
        <v>12846</v>
      </c>
      <c r="Q1223" s="1" t="s">
        <v>25</v>
      </c>
      <c r="R1223" s="1" t="s">
        <v>12657</v>
      </c>
      <c r="S1223" s="1">
        <v>0</v>
      </c>
      <c r="T1223" s="3">
        <v>9561.8799999999992</v>
      </c>
      <c r="U1223" s="1">
        <v>-95.7</v>
      </c>
      <c r="V1223" s="1">
        <v>-95.7</v>
      </c>
      <c r="W1223" s="1">
        <v>39.19</v>
      </c>
      <c r="X1223" s="1">
        <v>-95.7</v>
      </c>
    </row>
    <row r="1224" spans="1:24">
      <c r="A1224" s="1" t="s">
        <v>7048</v>
      </c>
      <c r="B1224" s="1" t="s">
        <v>7044</v>
      </c>
      <c r="C1224" s="1" t="s">
        <v>7050</v>
      </c>
      <c r="D1224" s="1" t="str">
        <f t="shared" si="38"/>
        <v>18100 IMPERIA (IM)</v>
      </c>
      <c r="E1224" s="1">
        <v>18100</v>
      </c>
      <c r="F1224" s="1" t="s">
        <v>460</v>
      </c>
      <c r="G1224" s="1" t="s">
        <v>12692</v>
      </c>
      <c r="H1224" s="1" t="s">
        <v>12675</v>
      </c>
      <c r="I1224" s="1">
        <v>1144590088</v>
      </c>
      <c r="J1224" s="5" t="str">
        <f t="shared" si="39"/>
        <v>01144590088</v>
      </c>
      <c r="K1224" s="1" t="s">
        <v>12660</v>
      </c>
      <c r="L1224" s="1" t="s">
        <v>12677</v>
      </c>
      <c r="M1224" s="1" t="s">
        <v>7049</v>
      </c>
      <c r="N1224" s="1" t="s">
        <v>7051</v>
      </c>
      <c r="P1224" s="1" t="s">
        <v>12846</v>
      </c>
      <c r="Q1224" s="1" t="s">
        <v>25</v>
      </c>
      <c r="R1224" s="1" t="s">
        <v>12657</v>
      </c>
      <c r="S1224" s="1">
        <v>0</v>
      </c>
      <c r="T1224" s="1">
        <v>-9.06</v>
      </c>
      <c r="U1224" s="1">
        <v>0</v>
      </c>
      <c r="V1224" s="1">
        <v>0</v>
      </c>
      <c r="W1224" s="1">
        <v>-134.88999999999999</v>
      </c>
      <c r="X1224" s="1">
        <v>0</v>
      </c>
    </row>
    <row r="1225" spans="1:24">
      <c r="A1225" s="1" t="s">
        <v>7052</v>
      </c>
      <c r="B1225" s="1" t="s">
        <v>7053</v>
      </c>
      <c r="C1225" s="1" t="s">
        <v>7055</v>
      </c>
      <c r="D1225" s="1" t="str">
        <f t="shared" si="38"/>
        <v>97017 S. CROCE DI CAMERINA (RG)</v>
      </c>
      <c r="E1225" s="1">
        <v>97017</v>
      </c>
      <c r="F1225" s="1" t="s">
        <v>7056</v>
      </c>
      <c r="G1225" s="1" t="s">
        <v>12725</v>
      </c>
      <c r="H1225" s="1" t="s">
        <v>12719</v>
      </c>
      <c r="I1225" s="1">
        <v>1446710889</v>
      </c>
      <c r="J1225" s="5" t="str">
        <f t="shared" si="39"/>
        <v>01446710889</v>
      </c>
      <c r="K1225" s="1" t="s">
        <v>28</v>
      </c>
      <c r="L1225" s="1" t="s">
        <v>45</v>
      </c>
      <c r="M1225" s="1" t="s">
        <v>7054</v>
      </c>
      <c r="N1225" s="1">
        <v>932912935</v>
      </c>
      <c r="P1225" s="1" t="s">
        <v>7057</v>
      </c>
      <c r="Q1225" s="1" t="s">
        <v>25</v>
      </c>
      <c r="R1225" s="1" t="s">
        <v>12657</v>
      </c>
      <c r="S1225" s="1">
        <v>0</v>
      </c>
      <c r="T1225" s="1">
        <v>0</v>
      </c>
      <c r="U1225" s="1">
        <v>0</v>
      </c>
      <c r="V1225" s="1">
        <v>0</v>
      </c>
      <c r="W1225" s="1">
        <v>0</v>
      </c>
      <c r="X1225" s="1">
        <v>0</v>
      </c>
    </row>
    <row r="1226" spans="1:24">
      <c r="A1226" s="1" t="s">
        <v>7058</v>
      </c>
      <c r="B1226" s="1" t="s">
        <v>7059</v>
      </c>
      <c r="C1226" s="1" t="s">
        <v>7061</v>
      </c>
      <c r="D1226" s="1" t="str">
        <f t="shared" si="38"/>
        <v>97013 COMISO (RG)</v>
      </c>
      <c r="E1226" s="1">
        <v>97013</v>
      </c>
      <c r="F1226" s="1" t="s">
        <v>7062</v>
      </c>
      <c r="G1226" s="1" t="s">
        <v>12725</v>
      </c>
      <c r="H1226" s="1" t="s">
        <v>12719</v>
      </c>
      <c r="I1226" s="1">
        <v>671550887</v>
      </c>
      <c r="J1226" s="5" t="str">
        <f t="shared" si="39"/>
        <v>0671550887</v>
      </c>
      <c r="K1226" s="1" t="s">
        <v>12699</v>
      </c>
      <c r="L1226" s="1" t="s">
        <v>12663</v>
      </c>
      <c r="M1226" s="1" t="s">
        <v>7060</v>
      </c>
      <c r="N1226" s="1">
        <v>932961134</v>
      </c>
      <c r="P1226" s="1" t="s">
        <v>7063</v>
      </c>
      <c r="Q1226" s="1" t="s">
        <v>25</v>
      </c>
      <c r="R1226" s="1" t="s">
        <v>12657</v>
      </c>
      <c r="S1226" s="1">
        <v>0</v>
      </c>
      <c r="T1226" s="3">
        <v>39884.400000000001</v>
      </c>
      <c r="U1226" s="1">
        <v>22.88</v>
      </c>
      <c r="V1226" s="1">
        <v>22.88</v>
      </c>
      <c r="W1226" s="1">
        <v>22.88</v>
      </c>
      <c r="X1226" s="1">
        <v>22.88</v>
      </c>
    </row>
    <row r="1227" spans="1:24">
      <c r="A1227" s="1" t="s">
        <v>7064</v>
      </c>
      <c r="B1227" s="1" t="s">
        <v>7065</v>
      </c>
      <c r="C1227" s="1" t="s">
        <v>7067</v>
      </c>
      <c r="D1227" s="1" t="str">
        <f t="shared" si="38"/>
        <v>98123 MESSINA (ME)</v>
      </c>
      <c r="E1227" s="1">
        <v>98123</v>
      </c>
      <c r="F1227" s="1" t="s">
        <v>6715</v>
      </c>
      <c r="G1227" s="1" t="s">
        <v>12841</v>
      </c>
      <c r="H1227" s="1" t="s">
        <v>12719</v>
      </c>
      <c r="I1227" s="1">
        <v>3321170833</v>
      </c>
      <c r="J1227" s="5" t="str">
        <f t="shared" si="39"/>
        <v>03321170833</v>
      </c>
      <c r="K1227" s="1" t="s">
        <v>28</v>
      </c>
      <c r="L1227" s="1" t="s">
        <v>45</v>
      </c>
      <c r="M1227" s="1" t="s">
        <v>7066</v>
      </c>
      <c r="N1227" s="1">
        <v>902922011</v>
      </c>
      <c r="P1227" s="1" t="s">
        <v>7068</v>
      </c>
      <c r="Q1227" s="1" t="s">
        <v>25</v>
      </c>
      <c r="R1227" s="1" t="s">
        <v>12657</v>
      </c>
      <c r="S1227" s="1">
        <v>0</v>
      </c>
      <c r="T1227" s="1">
        <v>0</v>
      </c>
      <c r="U1227" s="1">
        <v>0</v>
      </c>
      <c r="V1227" s="1">
        <v>0</v>
      </c>
      <c r="W1227" s="1">
        <v>0</v>
      </c>
      <c r="X1227" s="1">
        <v>0</v>
      </c>
    </row>
    <row r="1228" spans="1:24">
      <c r="A1228" s="1" t="s">
        <v>7069</v>
      </c>
      <c r="B1228" s="1" t="s">
        <v>7070</v>
      </c>
      <c r="C1228" s="1" t="s">
        <v>7072</v>
      </c>
      <c r="D1228" s="1" t="str">
        <f t="shared" si="38"/>
        <v>19021 ARCOLA (SP)</v>
      </c>
      <c r="E1228" s="1">
        <v>19021</v>
      </c>
      <c r="F1228" s="1" t="s">
        <v>7073</v>
      </c>
      <c r="G1228" s="1" t="s">
        <v>12684</v>
      </c>
      <c r="H1228" s="1" t="s">
        <v>12675</v>
      </c>
      <c r="I1228" s="1">
        <v>726980113</v>
      </c>
      <c r="J1228" s="5" t="str">
        <f t="shared" si="39"/>
        <v>0726980113</v>
      </c>
      <c r="K1228" s="1" t="s">
        <v>28</v>
      </c>
      <c r="L1228" s="1" t="s">
        <v>45</v>
      </c>
      <c r="M1228" s="1" t="s">
        <v>7071</v>
      </c>
      <c r="N1228" s="1">
        <v>187954221</v>
      </c>
      <c r="P1228" s="1" t="s">
        <v>7074</v>
      </c>
      <c r="Q1228" s="1" t="s">
        <v>25</v>
      </c>
      <c r="R1228" s="1" t="s">
        <v>12657</v>
      </c>
      <c r="S1228" s="1">
        <v>0</v>
      </c>
      <c r="T1228" s="1">
        <v>0</v>
      </c>
      <c r="U1228" s="1">
        <v>0</v>
      </c>
      <c r="V1228" s="1">
        <v>0</v>
      </c>
      <c r="W1228" s="1">
        <v>0</v>
      </c>
      <c r="X1228" s="1">
        <v>0</v>
      </c>
    </row>
    <row r="1229" spans="1:24">
      <c r="A1229" s="1" t="s">
        <v>7075</v>
      </c>
      <c r="B1229" s="1" t="s">
        <v>7076</v>
      </c>
      <c r="C1229" s="1" t="s">
        <v>7078</v>
      </c>
      <c r="D1229" s="1" t="str">
        <f t="shared" si="38"/>
        <v>19020 RICCO' DEL GOLFO DI SPEZIA (SP)</v>
      </c>
      <c r="E1229" s="1">
        <v>19020</v>
      </c>
      <c r="F1229" s="1" t="s">
        <v>7079</v>
      </c>
      <c r="G1229" s="1" t="s">
        <v>12684</v>
      </c>
      <c r="H1229" s="1" t="s">
        <v>12675</v>
      </c>
      <c r="I1229" s="1">
        <v>1284570114</v>
      </c>
      <c r="J1229" s="5" t="str">
        <f t="shared" si="39"/>
        <v>01284570114</v>
      </c>
      <c r="K1229" s="1" t="s">
        <v>12660</v>
      </c>
      <c r="L1229" s="1" t="s">
        <v>12663</v>
      </c>
      <c r="M1229" s="1" t="s">
        <v>7077</v>
      </c>
      <c r="N1229" s="1">
        <v>187925534</v>
      </c>
      <c r="P1229" s="1" t="s">
        <v>7080</v>
      </c>
      <c r="Q1229" s="1" t="s">
        <v>25</v>
      </c>
      <c r="R1229" s="1" t="s">
        <v>12657</v>
      </c>
      <c r="S1229" s="1">
        <v>0</v>
      </c>
      <c r="T1229" s="3">
        <v>165730.15</v>
      </c>
      <c r="U1229" s="1">
        <v>69.7</v>
      </c>
      <c r="V1229" s="1">
        <v>69.7</v>
      </c>
      <c r="W1229" s="1">
        <v>69.7</v>
      </c>
      <c r="X1229" s="1">
        <v>69.7</v>
      </c>
    </row>
    <row r="1230" spans="1:24">
      <c r="A1230" s="1" t="s">
        <v>7081</v>
      </c>
      <c r="B1230" s="1" t="s">
        <v>7082</v>
      </c>
      <c r="C1230" s="1" t="s">
        <v>7084</v>
      </c>
      <c r="D1230" s="1" t="str">
        <f t="shared" si="38"/>
        <v>42124 REGGIO EMILIA (RE)</v>
      </c>
      <c r="E1230" s="1">
        <v>42124</v>
      </c>
      <c r="F1230" s="1" t="s">
        <v>3227</v>
      </c>
      <c r="G1230" s="1" t="s">
        <v>12784</v>
      </c>
      <c r="H1230" s="1" t="s">
        <v>12727</v>
      </c>
      <c r="I1230" s="1">
        <v>630050359</v>
      </c>
      <c r="J1230" s="5" t="str">
        <f t="shared" si="39"/>
        <v>0630050359</v>
      </c>
      <c r="K1230" s="1" t="s">
        <v>12660</v>
      </c>
      <c r="L1230" s="1" t="s">
        <v>12677</v>
      </c>
      <c r="M1230" s="1" t="s">
        <v>7083</v>
      </c>
      <c r="N1230" s="1" t="s">
        <v>7085</v>
      </c>
      <c r="P1230" s="1" t="s">
        <v>7086</v>
      </c>
      <c r="Q1230" s="1" t="s">
        <v>25</v>
      </c>
      <c r="R1230" s="1" t="s">
        <v>12657</v>
      </c>
      <c r="S1230" s="1">
        <v>0</v>
      </c>
      <c r="T1230" s="3">
        <v>9796.3700000000008</v>
      </c>
      <c r="U1230" s="1">
        <v>13.99</v>
      </c>
      <c r="V1230" s="1">
        <v>13.99</v>
      </c>
      <c r="W1230" s="1">
        <v>13.99</v>
      </c>
      <c r="X1230" s="1">
        <v>13.99</v>
      </c>
    </row>
    <row r="1231" spans="1:24">
      <c r="A1231" s="1" t="s">
        <v>7087</v>
      </c>
      <c r="B1231" s="1" t="s">
        <v>7088</v>
      </c>
      <c r="C1231" s="1" t="s">
        <v>2925</v>
      </c>
      <c r="D1231" s="1" t="str">
        <f t="shared" si="38"/>
        <v>38121 TRENTO (TN)</v>
      </c>
      <c r="E1231" s="1">
        <v>38121</v>
      </c>
      <c r="F1231" s="1" t="s">
        <v>110</v>
      </c>
      <c r="G1231" s="1" t="s">
        <v>12670</v>
      </c>
      <c r="H1231" s="1" t="s">
        <v>12671</v>
      </c>
      <c r="I1231" s="1">
        <v>2205780220</v>
      </c>
      <c r="J1231" s="5" t="str">
        <f t="shared" si="39"/>
        <v>02205780220</v>
      </c>
      <c r="K1231" s="1" t="s">
        <v>28</v>
      </c>
      <c r="L1231" s="1" t="s">
        <v>45</v>
      </c>
      <c r="M1231" s="1" t="s">
        <v>7089</v>
      </c>
      <c r="N1231" s="1">
        <v>461830371</v>
      </c>
      <c r="P1231" s="1" t="s">
        <v>7090</v>
      </c>
      <c r="Q1231" s="1" t="s">
        <v>25</v>
      </c>
      <c r="R1231" s="1" t="s">
        <v>12657</v>
      </c>
      <c r="S1231" s="1">
        <v>0</v>
      </c>
      <c r="T1231" s="1">
        <v>0</v>
      </c>
      <c r="U1231" s="1">
        <v>0</v>
      </c>
      <c r="V1231" s="1">
        <v>0</v>
      </c>
      <c r="W1231" s="1">
        <v>0</v>
      </c>
      <c r="X1231" s="1">
        <v>0</v>
      </c>
    </row>
    <row r="1232" spans="1:24">
      <c r="A1232" s="1" t="s">
        <v>7091</v>
      </c>
      <c r="B1232" s="1" t="s">
        <v>7088</v>
      </c>
      <c r="C1232" s="1" t="s">
        <v>7093</v>
      </c>
      <c r="D1232" s="1" t="str">
        <f t="shared" si="38"/>
        <v>38121 TRENTO (TN)</v>
      </c>
      <c r="E1232" s="1">
        <v>38121</v>
      </c>
      <c r="F1232" s="1" t="s">
        <v>110</v>
      </c>
      <c r="G1232" s="1" t="s">
        <v>12670</v>
      </c>
      <c r="H1232" s="1" t="s">
        <v>12671</v>
      </c>
      <c r="I1232" s="1">
        <v>2205780220</v>
      </c>
      <c r="J1232" s="5" t="str">
        <f t="shared" si="39"/>
        <v>02205780220</v>
      </c>
      <c r="K1232" s="1" t="s">
        <v>28</v>
      </c>
      <c r="L1232" s="1" t="s">
        <v>45</v>
      </c>
      <c r="M1232" s="1" t="s">
        <v>7092</v>
      </c>
      <c r="N1232" s="1">
        <v>461402236</v>
      </c>
      <c r="P1232" s="1" t="s">
        <v>12847</v>
      </c>
      <c r="Q1232" s="1" t="s">
        <v>25</v>
      </c>
      <c r="R1232" s="1" t="s">
        <v>12657</v>
      </c>
      <c r="S1232" s="1">
        <v>0</v>
      </c>
      <c r="T1232" s="1">
        <v>0</v>
      </c>
      <c r="U1232" s="1">
        <v>0</v>
      </c>
      <c r="V1232" s="1">
        <v>0</v>
      </c>
      <c r="W1232" s="1">
        <v>0</v>
      </c>
      <c r="X1232" s="1">
        <v>0</v>
      </c>
    </row>
    <row r="1233" spans="1:24">
      <c r="A1233" s="1" t="s">
        <v>7094</v>
      </c>
      <c r="B1233" s="1" t="s">
        <v>7095</v>
      </c>
      <c r="C1233" s="1" t="s">
        <v>7097</v>
      </c>
      <c r="D1233" s="1" t="str">
        <f t="shared" si="38"/>
        <v>2040 STIMIGLIANO (RI)</v>
      </c>
      <c r="E1233" s="1">
        <v>2040</v>
      </c>
      <c r="F1233" s="1" t="s">
        <v>7098</v>
      </c>
      <c r="G1233" s="1" t="s">
        <v>12848</v>
      </c>
      <c r="H1233" s="1" t="s">
        <v>12778</v>
      </c>
      <c r="I1233" s="1">
        <v>785720574</v>
      </c>
      <c r="J1233" s="5" t="str">
        <f t="shared" si="39"/>
        <v>0785720574</v>
      </c>
      <c r="K1233" s="1" t="s">
        <v>28</v>
      </c>
      <c r="L1233" s="1" t="s">
        <v>45</v>
      </c>
      <c r="M1233" s="1" t="s">
        <v>7096</v>
      </c>
      <c r="N1233" s="1">
        <v>765576057</v>
      </c>
      <c r="O1233" s="1">
        <v>3356119981</v>
      </c>
      <c r="P1233" s="1" t="s">
        <v>7099</v>
      </c>
      <c r="Q1233" s="1" t="s">
        <v>25</v>
      </c>
      <c r="R1233" s="1" t="s">
        <v>12657</v>
      </c>
      <c r="S1233" s="1">
        <v>0</v>
      </c>
      <c r="T1233" s="1">
        <v>0</v>
      </c>
      <c r="U1233" s="1">
        <v>0</v>
      </c>
      <c r="V1233" s="1">
        <v>0</v>
      </c>
      <c r="W1233" s="1">
        <v>0</v>
      </c>
      <c r="X1233" s="1">
        <v>0</v>
      </c>
    </row>
    <row r="1234" spans="1:24">
      <c r="A1234" s="1" t="s">
        <v>7100</v>
      </c>
      <c r="B1234" s="1" t="s">
        <v>7101</v>
      </c>
      <c r="C1234" s="1" t="s">
        <v>7103</v>
      </c>
      <c r="D1234" s="1" t="str">
        <f t="shared" si="38"/>
        <v>17020 LAIGUEGLIA (SV)</v>
      </c>
      <c r="E1234" s="1">
        <v>17020</v>
      </c>
      <c r="F1234" s="1" t="s">
        <v>7104</v>
      </c>
      <c r="G1234" s="1" t="s">
        <v>12724</v>
      </c>
      <c r="H1234" s="1" t="s">
        <v>12675</v>
      </c>
      <c r="I1234" s="1">
        <v>101700094</v>
      </c>
      <c r="J1234" s="5" t="str">
        <f t="shared" si="39"/>
        <v>0101700094</v>
      </c>
      <c r="K1234" s="1" t="s">
        <v>28</v>
      </c>
      <c r="L1234" s="1" t="s">
        <v>45</v>
      </c>
      <c r="M1234" s="1" t="s">
        <v>7102</v>
      </c>
      <c r="N1234" s="1">
        <v>182690083</v>
      </c>
      <c r="P1234" s="1" t="s">
        <v>7105</v>
      </c>
      <c r="Q1234" s="1" t="s">
        <v>25</v>
      </c>
      <c r="R1234" s="1" t="s">
        <v>12657</v>
      </c>
      <c r="S1234" s="1">
        <v>0</v>
      </c>
      <c r="T1234" s="1">
        <v>725.49</v>
      </c>
      <c r="U1234" s="1">
        <v>0</v>
      </c>
      <c r="V1234" s="1">
        <v>0</v>
      </c>
      <c r="W1234" s="1">
        <v>0</v>
      </c>
      <c r="X1234" s="1">
        <v>0</v>
      </c>
    </row>
    <row r="1235" spans="1:24">
      <c r="A1235" s="1" t="s">
        <v>7106</v>
      </c>
      <c r="B1235" s="1" t="s">
        <v>7107</v>
      </c>
      <c r="C1235" s="1" t="s">
        <v>7109</v>
      </c>
      <c r="D1235" s="1" t="str">
        <f t="shared" si="38"/>
        <v>15016 CASSINE (AL)</v>
      </c>
      <c r="E1235" s="1">
        <v>15016</v>
      </c>
      <c r="F1235" s="1" t="s">
        <v>7110</v>
      </c>
      <c r="G1235" s="1" t="s">
        <v>12730</v>
      </c>
      <c r="H1235" s="1" t="s">
        <v>12731</v>
      </c>
      <c r="I1235" s="1">
        <v>2399290069</v>
      </c>
      <c r="J1235" s="5" t="str">
        <f t="shared" si="39"/>
        <v>02399290069</v>
      </c>
      <c r="K1235" s="1" t="s">
        <v>12660</v>
      </c>
      <c r="L1235" s="1" t="s">
        <v>12663</v>
      </c>
      <c r="M1235" s="1" t="s">
        <v>7108</v>
      </c>
      <c r="N1235" s="1">
        <v>3452232091</v>
      </c>
      <c r="P1235" s="1" t="s">
        <v>7111</v>
      </c>
      <c r="Q1235" s="1" t="s">
        <v>25</v>
      </c>
      <c r="R1235" s="1" t="s">
        <v>12657</v>
      </c>
      <c r="S1235" s="1">
        <v>0</v>
      </c>
      <c r="T1235" s="3">
        <v>40867.15</v>
      </c>
      <c r="U1235" s="1">
        <v>35.659999999999997</v>
      </c>
      <c r="V1235" s="1">
        <v>35.659999999999997</v>
      </c>
      <c r="W1235" s="1">
        <v>35.659999999999997</v>
      </c>
      <c r="X1235" s="1">
        <v>35.659999999999997</v>
      </c>
    </row>
    <row r="1236" spans="1:24">
      <c r="A1236" s="1" t="s">
        <v>7112</v>
      </c>
      <c r="B1236" s="1" t="s">
        <v>7107</v>
      </c>
      <c r="C1236" s="1" t="s">
        <v>7114</v>
      </c>
      <c r="D1236" s="1" t="str">
        <f t="shared" si="38"/>
        <v>15016 CASSINE (AL)</v>
      </c>
      <c r="E1236" s="1">
        <v>15016</v>
      </c>
      <c r="F1236" s="1" t="s">
        <v>7110</v>
      </c>
      <c r="G1236" s="1" t="s">
        <v>12730</v>
      </c>
      <c r="H1236" s="1" t="s">
        <v>12731</v>
      </c>
      <c r="I1236" s="1">
        <v>2399290069</v>
      </c>
      <c r="J1236" s="5" t="str">
        <f t="shared" si="39"/>
        <v>02399290069</v>
      </c>
      <c r="K1236" s="1" t="s">
        <v>12660</v>
      </c>
      <c r="L1236" s="1" t="s">
        <v>12663</v>
      </c>
      <c r="M1236" s="1" t="s">
        <v>7113</v>
      </c>
      <c r="N1236" s="1">
        <v>22</v>
      </c>
      <c r="O1236" s="1">
        <v>3352232091</v>
      </c>
      <c r="P1236" s="1" t="s">
        <v>7111</v>
      </c>
      <c r="Q1236" s="1" t="s">
        <v>25</v>
      </c>
      <c r="R1236" s="1" t="s">
        <v>12657</v>
      </c>
      <c r="S1236" s="1">
        <v>0</v>
      </c>
      <c r="T1236" s="1">
        <v>0</v>
      </c>
      <c r="U1236" s="1">
        <v>0</v>
      </c>
      <c r="V1236" s="1">
        <v>0</v>
      </c>
      <c r="W1236" s="1">
        <v>0</v>
      </c>
      <c r="X1236" s="1">
        <v>0</v>
      </c>
    </row>
    <row r="1237" spans="1:24">
      <c r="A1237" s="1" t="s">
        <v>7115</v>
      </c>
      <c r="B1237" s="1" t="s">
        <v>7116</v>
      </c>
      <c r="C1237" s="1" t="s">
        <v>7118</v>
      </c>
      <c r="D1237" s="1" t="str">
        <f t="shared" si="38"/>
        <v>12051 ALBA (CN)</v>
      </c>
      <c r="E1237" s="1">
        <v>12051</v>
      </c>
      <c r="F1237" s="1" t="s">
        <v>2240</v>
      </c>
      <c r="G1237" s="1" t="s">
        <v>12734</v>
      </c>
      <c r="H1237" s="1" t="s">
        <v>12735</v>
      </c>
      <c r="I1237" s="1">
        <v>295640049</v>
      </c>
      <c r="J1237" s="5" t="str">
        <f t="shared" si="39"/>
        <v>0295640049</v>
      </c>
      <c r="K1237" s="1" t="s">
        <v>28</v>
      </c>
      <c r="L1237" s="1" t="s">
        <v>45</v>
      </c>
      <c r="M1237" s="1" t="s">
        <v>7117</v>
      </c>
      <c r="N1237" s="1">
        <v>173282917</v>
      </c>
      <c r="O1237" s="1">
        <v>3356778007</v>
      </c>
      <c r="P1237" s="1" t="s">
        <v>7119</v>
      </c>
      <c r="Q1237" s="1" t="s">
        <v>25</v>
      </c>
      <c r="R1237" s="1" t="s">
        <v>12657</v>
      </c>
      <c r="S1237" s="1">
        <v>0</v>
      </c>
      <c r="T1237" s="1">
        <v>0</v>
      </c>
      <c r="U1237" s="1">
        <v>0</v>
      </c>
      <c r="V1237" s="1">
        <v>0</v>
      </c>
      <c r="W1237" s="1">
        <v>0</v>
      </c>
      <c r="X1237" s="1">
        <v>0</v>
      </c>
    </row>
    <row r="1238" spans="1:24">
      <c r="A1238" s="1" t="s">
        <v>7120</v>
      </c>
      <c r="B1238" s="1" t="s">
        <v>7121</v>
      </c>
      <c r="C1238" s="1" t="s">
        <v>7123</v>
      </c>
      <c r="D1238" s="1" t="str">
        <f t="shared" si="38"/>
        <v>98044 OLIVARELLA (ME)</v>
      </c>
      <c r="E1238" s="1">
        <v>98044</v>
      </c>
      <c r="F1238" s="1" t="s">
        <v>7124</v>
      </c>
      <c r="G1238" s="1" t="s">
        <v>12841</v>
      </c>
      <c r="H1238" s="1" t="s">
        <v>12719</v>
      </c>
      <c r="I1238" s="1">
        <v>3270910833</v>
      </c>
      <c r="J1238" s="5" t="str">
        <f t="shared" si="39"/>
        <v>03270910833</v>
      </c>
      <c r="K1238" s="1" t="s">
        <v>28</v>
      </c>
      <c r="L1238" s="1" t="s">
        <v>45</v>
      </c>
      <c r="M1238" s="1" t="s">
        <v>7122</v>
      </c>
      <c r="N1238" s="1">
        <v>909302221</v>
      </c>
      <c r="O1238" s="1">
        <v>3473841167</v>
      </c>
      <c r="P1238" s="1" t="s">
        <v>7125</v>
      </c>
      <c r="Q1238" s="1" t="s">
        <v>25</v>
      </c>
      <c r="R1238" s="1" t="s">
        <v>12657</v>
      </c>
      <c r="S1238" s="1">
        <v>0</v>
      </c>
      <c r="T1238" s="3">
        <v>16368.37</v>
      </c>
      <c r="U1238" s="1">
        <v>700</v>
      </c>
      <c r="V1238" s="1">
        <v>700</v>
      </c>
      <c r="W1238" s="1">
        <v>700</v>
      </c>
      <c r="X1238" s="1">
        <v>700</v>
      </c>
    </row>
    <row r="1239" spans="1:24">
      <c r="A1239" s="1" t="s">
        <v>7126</v>
      </c>
      <c r="B1239" s="1" t="s">
        <v>7127</v>
      </c>
      <c r="C1239" s="1" t="s">
        <v>7129</v>
      </c>
      <c r="D1239" s="1" t="str">
        <f t="shared" si="38"/>
        <v>40052 BARICELLA - BOLOGNA - (BO)</v>
      </c>
      <c r="E1239" s="1">
        <v>40052</v>
      </c>
      <c r="F1239" s="1" t="s">
        <v>7130</v>
      </c>
      <c r="G1239" s="1" t="s">
        <v>12757</v>
      </c>
      <c r="H1239" s="1" t="s">
        <v>12727</v>
      </c>
      <c r="I1239" s="1">
        <v>3004051201</v>
      </c>
      <c r="J1239" s="5" t="str">
        <f t="shared" si="39"/>
        <v>03004051201</v>
      </c>
      <c r="K1239" s="1" t="s">
        <v>28</v>
      </c>
      <c r="L1239" s="1" t="s">
        <v>45</v>
      </c>
      <c r="M1239" s="1" t="s">
        <v>7128</v>
      </c>
      <c r="N1239" s="1">
        <v>51873544</v>
      </c>
      <c r="P1239" s="1" t="s">
        <v>7131</v>
      </c>
      <c r="Q1239" s="1" t="s">
        <v>25</v>
      </c>
      <c r="R1239" s="1" t="s">
        <v>12657</v>
      </c>
      <c r="S1239" s="1">
        <v>0</v>
      </c>
      <c r="T1239" s="3">
        <v>2549.2800000000002</v>
      </c>
      <c r="U1239" s="1">
        <v>0</v>
      </c>
      <c r="V1239" s="1">
        <v>0</v>
      </c>
      <c r="W1239" s="1">
        <v>0</v>
      </c>
      <c r="X1239" s="1">
        <v>0</v>
      </c>
    </row>
    <row r="1240" spans="1:24">
      <c r="A1240" s="1" t="s">
        <v>7132</v>
      </c>
      <c r="B1240" s="1" t="s">
        <v>7133</v>
      </c>
      <c r="C1240" s="1" t="s">
        <v>7135</v>
      </c>
      <c r="D1240" s="1" t="str">
        <f t="shared" si="38"/>
        <v>44122 FERRARA (FE)</v>
      </c>
      <c r="E1240" s="1">
        <v>44122</v>
      </c>
      <c r="F1240" s="1" t="s">
        <v>6094</v>
      </c>
      <c r="G1240" s="1" t="s">
        <v>12744</v>
      </c>
      <c r="H1240" s="1" t="s">
        <v>12727</v>
      </c>
      <c r="I1240" s="1">
        <v>1359250386</v>
      </c>
      <c r="J1240" s="5" t="str">
        <f t="shared" si="39"/>
        <v>01359250386</v>
      </c>
      <c r="K1240" s="1" t="s">
        <v>28</v>
      </c>
      <c r="L1240" s="1" t="s">
        <v>45</v>
      </c>
      <c r="M1240" s="1" t="s">
        <v>7134</v>
      </c>
      <c r="N1240" s="1">
        <v>532773106</v>
      </c>
      <c r="P1240" s="1" t="s">
        <v>7136</v>
      </c>
      <c r="Q1240" s="1" t="s">
        <v>25</v>
      </c>
      <c r="R1240" s="1" t="s">
        <v>12657</v>
      </c>
      <c r="S1240" s="1">
        <v>0</v>
      </c>
      <c r="T1240" s="1">
        <v>0</v>
      </c>
      <c r="U1240" s="1">
        <v>0</v>
      </c>
      <c r="V1240" s="1">
        <v>0</v>
      </c>
      <c r="W1240" s="1">
        <v>0</v>
      </c>
      <c r="X1240" s="1">
        <v>0</v>
      </c>
    </row>
    <row r="1241" spans="1:24">
      <c r="A1241" s="1" t="s">
        <v>7137</v>
      </c>
      <c r="B1241" s="1" t="s">
        <v>7138</v>
      </c>
      <c r="C1241" s="1" t="s">
        <v>7140</v>
      </c>
      <c r="D1241" s="1" t="str">
        <f t="shared" si="38"/>
        <v>40033 CASALECCHIO DI RENO (BO)</v>
      </c>
      <c r="E1241" s="1">
        <v>40033</v>
      </c>
      <c r="F1241" s="1" t="s">
        <v>7141</v>
      </c>
      <c r="G1241" s="1" t="s">
        <v>12757</v>
      </c>
      <c r="H1241" s="1" t="s">
        <v>12727</v>
      </c>
      <c r="I1241" s="1">
        <v>2053831208</v>
      </c>
      <c r="J1241" s="5" t="str">
        <f t="shared" si="39"/>
        <v>02053831208</v>
      </c>
      <c r="K1241" s="1" t="s">
        <v>28</v>
      </c>
      <c r="L1241" s="1" t="s">
        <v>29</v>
      </c>
      <c r="M1241" s="1" t="s">
        <v>7139</v>
      </c>
      <c r="N1241" s="1">
        <v>53256385</v>
      </c>
      <c r="O1241" s="1">
        <v>3922532189</v>
      </c>
      <c r="P1241" s="1" t="s">
        <v>7142</v>
      </c>
      <c r="Q1241" s="1" t="s">
        <v>25</v>
      </c>
      <c r="R1241" s="1" t="s">
        <v>12657</v>
      </c>
      <c r="S1241" s="1">
        <v>0</v>
      </c>
      <c r="T1241" s="3">
        <v>4885.6000000000004</v>
      </c>
      <c r="U1241" s="1">
        <v>0</v>
      </c>
      <c r="V1241" s="1">
        <v>0</v>
      </c>
      <c r="W1241" s="1">
        <v>0</v>
      </c>
      <c r="X1241" s="1">
        <v>0</v>
      </c>
    </row>
    <row r="1242" spans="1:24">
      <c r="A1242" s="1" t="s">
        <v>7143</v>
      </c>
      <c r="B1242" s="1" t="s">
        <v>7138</v>
      </c>
      <c r="C1242" s="1" t="s">
        <v>7145</v>
      </c>
      <c r="D1242" s="1" t="str">
        <f t="shared" si="38"/>
        <v>44122 FERRARA (FE)</v>
      </c>
      <c r="E1242" s="1">
        <v>44122</v>
      </c>
      <c r="F1242" s="1" t="s">
        <v>6094</v>
      </c>
      <c r="G1242" s="1" t="s">
        <v>12744</v>
      </c>
      <c r="H1242" s="1" t="s">
        <v>12727</v>
      </c>
      <c r="I1242" s="1">
        <v>2053831208</v>
      </c>
      <c r="J1242" s="5" t="str">
        <f t="shared" si="39"/>
        <v>02053831208</v>
      </c>
      <c r="K1242" s="1" t="s">
        <v>28</v>
      </c>
      <c r="L1242" s="1" t="s">
        <v>45</v>
      </c>
      <c r="M1242" s="1" t="s">
        <v>7144</v>
      </c>
      <c r="N1242" s="1">
        <v>53256385</v>
      </c>
      <c r="O1242" s="1">
        <v>3922532189</v>
      </c>
      <c r="P1242" s="1" t="s">
        <v>7142</v>
      </c>
      <c r="Q1242" s="1" t="s">
        <v>25</v>
      </c>
      <c r="R1242" s="1" t="s">
        <v>12657</v>
      </c>
      <c r="S1242" s="1">
        <v>0</v>
      </c>
      <c r="T1242" s="1">
        <v>0</v>
      </c>
      <c r="U1242" s="1">
        <v>0</v>
      </c>
      <c r="V1242" s="1">
        <v>0</v>
      </c>
      <c r="W1242" s="1">
        <v>0</v>
      </c>
      <c r="X1242" s="1">
        <v>0</v>
      </c>
    </row>
    <row r="1243" spans="1:24">
      <c r="A1243" s="1" t="s">
        <v>7146</v>
      </c>
      <c r="B1243" s="1" t="s">
        <v>7147</v>
      </c>
      <c r="C1243" s="1" t="s">
        <v>7149</v>
      </c>
      <c r="D1243" s="1" t="str">
        <f t="shared" si="38"/>
        <v>43034 FORLIMPOPOLI (FC)</v>
      </c>
      <c r="E1243" s="1">
        <v>43034</v>
      </c>
      <c r="F1243" s="1" t="s">
        <v>7150</v>
      </c>
      <c r="G1243" s="1" t="s">
        <v>12742</v>
      </c>
      <c r="H1243" s="1" t="s">
        <v>12727</v>
      </c>
      <c r="I1243" s="1">
        <v>3273360408</v>
      </c>
      <c r="J1243" s="5" t="str">
        <f t="shared" si="39"/>
        <v>03273360408</v>
      </c>
      <c r="K1243" s="1" t="s">
        <v>28</v>
      </c>
      <c r="L1243" s="1" t="s">
        <v>45</v>
      </c>
      <c r="M1243" s="1" t="s">
        <v>7148</v>
      </c>
      <c r="N1243" s="1">
        <v>543744370</v>
      </c>
      <c r="O1243" s="1">
        <v>3356959528</v>
      </c>
      <c r="P1243" s="1" t="s">
        <v>7151</v>
      </c>
      <c r="Q1243" s="1" t="s">
        <v>25</v>
      </c>
      <c r="R1243" s="1" t="s">
        <v>12657</v>
      </c>
      <c r="S1243" s="1">
        <v>0</v>
      </c>
      <c r="T1243" s="1">
        <v>491.64</v>
      </c>
      <c r="U1243" s="1">
        <v>0</v>
      </c>
      <c r="V1243" s="1">
        <v>0</v>
      </c>
      <c r="W1243" s="1">
        <v>0</v>
      </c>
      <c r="X1243" s="1">
        <v>0</v>
      </c>
    </row>
    <row r="1244" spans="1:24">
      <c r="A1244" s="1" t="s">
        <v>7152</v>
      </c>
      <c r="B1244" s="1" t="s">
        <v>7147</v>
      </c>
      <c r="C1244" s="1" t="s">
        <v>7154</v>
      </c>
      <c r="D1244" s="1" t="str">
        <f t="shared" si="38"/>
        <v>43032 PANIGHINA DI BERTINORO (FC)</v>
      </c>
      <c r="E1244" s="1">
        <v>43032</v>
      </c>
      <c r="F1244" s="1" t="s">
        <v>7155</v>
      </c>
      <c r="G1244" s="1" t="s">
        <v>12742</v>
      </c>
      <c r="H1244" s="1" t="s">
        <v>12727</v>
      </c>
      <c r="I1244" s="1">
        <v>3273360408</v>
      </c>
      <c r="J1244" s="5" t="str">
        <f t="shared" si="39"/>
        <v>03273360408</v>
      </c>
      <c r="K1244" s="1" t="s">
        <v>28</v>
      </c>
      <c r="L1244" s="1" t="s">
        <v>45</v>
      </c>
      <c r="M1244" s="1" t="s">
        <v>7153</v>
      </c>
      <c r="N1244" s="1">
        <v>543744370</v>
      </c>
      <c r="O1244" s="1">
        <v>3356959528</v>
      </c>
      <c r="P1244" s="1" t="s">
        <v>7156</v>
      </c>
      <c r="Q1244" s="1" t="s">
        <v>25</v>
      </c>
      <c r="R1244" s="1" t="s">
        <v>12657</v>
      </c>
      <c r="S1244" s="1">
        <v>0</v>
      </c>
      <c r="T1244" s="1">
        <v>0</v>
      </c>
      <c r="U1244" s="1">
        <v>0</v>
      </c>
      <c r="V1244" s="1">
        <v>0</v>
      </c>
      <c r="W1244" s="1">
        <v>0</v>
      </c>
      <c r="X1244" s="1">
        <v>0</v>
      </c>
    </row>
    <row r="1245" spans="1:24">
      <c r="A1245" s="1" t="s">
        <v>7157</v>
      </c>
      <c r="B1245" s="1" t="s">
        <v>7158</v>
      </c>
      <c r="C1245" s="1" t="s">
        <v>7160</v>
      </c>
      <c r="D1245" s="1" t="str">
        <f t="shared" si="38"/>
        <v>47035 GAMBETTOLA (FC)</v>
      </c>
      <c r="E1245" s="1">
        <v>47035</v>
      </c>
      <c r="F1245" s="1" t="s">
        <v>2732</v>
      </c>
      <c r="G1245" s="1" t="s">
        <v>12742</v>
      </c>
      <c r="H1245" s="1" t="s">
        <v>12727</v>
      </c>
      <c r="I1245" s="1">
        <v>3745410401</v>
      </c>
      <c r="J1245" s="5" t="str">
        <f t="shared" si="39"/>
        <v>03745410401</v>
      </c>
      <c r="K1245" s="1" t="s">
        <v>12660</v>
      </c>
      <c r="L1245" s="1" t="s">
        <v>12663</v>
      </c>
      <c r="M1245" s="1" t="s">
        <v>7159</v>
      </c>
      <c r="N1245" s="1">
        <v>5471858421</v>
      </c>
      <c r="O1245" s="1">
        <v>3298418585</v>
      </c>
      <c r="P1245" s="1" t="s">
        <v>7161</v>
      </c>
      <c r="Q1245" s="1" t="s">
        <v>25</v>
      </c>
      <c r="R1245" s="1" t="s">
        <v>12657</v>
      </c>
      <c r="S1245" s="1">
        <v>0</v>
      </c>
      <c r="T1245" s="3">
        <v>73473.94</v>
      </c>
      <c r="U1245" s="1">
        <v>34.54</v>
      </c>
      <c r="V1245" s="1">
        <v>34.54</v>
      </c>
      <c r="W1245" s="1">
        <v>34.54</v>
      </c>
      <c r="X1245" s="1">
        <v>34.54</v>
      </c>
    </row>
    <row r="1246" spans="1:24">
      <c r="A1246" s="1" t="s">
        <v>7162</v>
      </c>
      <c r="B1246" s="1" t="s">
        <v>7163</v>
      </c>
      <c r="C1246" s="1" t="s">
        <v>7165</v>
      </c>
      <c r="D1246" s="1" t="str">
        <f t="shared" si="38"/>
        <v>41026 PAVULLO NEL FRIGNANO (MO)</v>
      </c>
      <c r="E1246" s="1">
        <v>41026</v>
      </c>
      <c r="F1246" s="1" t="s">
        <v>12849</v>
      </c>
      <c r="G1246" s="1" t="s">
        <v>12746</v>
      </c>
      <c r="H1246" s="1" t="s">
        <v>12727</v>
      </c>
      <c r="I1246" s="1">
        <v>6127951215</v>
      </c>
      <c r="J1246" s="5" t="str">
        <f t="shared" si="39"/>
        <v>06127951215</v>
      </c>
      <c r="K1246" s="1" t="s">
        <v>12660</v>
      </c>
      <c r="L1246" s="1" t="s">
        <v>12661</v>
      </c>
      <c r="M1246" s="1" t="s">
        <v>7164</v>
      </c>
      <c r="N1246" s="1">
        <v>536325812</v>
      </c>
      <c r="O1246" s="1">
        <v>3936678786</v>
      </c>
      <c r="P1246" s="1" t="s">
        <v>7167</v>
      </c>
      <c r="Q1246" s="1" t="s">
        <v>25</v>
      </c>
      <c r="R1246" s="1" t="s">
        <v>12657</v>
      </c>
      <c r="S1246" s="1">
        <v>0</v>
      </c>
      <c r="T1246" s="3">
        <v>336029.2</v>
      </c>
      <c r="U1246" s="1">
        <v>54.25</v>
      </c>
      <c r="V1246" s="1">
        <v>54.25</v>
      </c>
      <c r="W1246" s="1">
        <v>54.25</v>
      </c>
      <c r="X1246" s="1">
        <v>54.25</v>
      </c>
    </row>
    <row r="1247" spans="1:24">
      <c r="A1247" s="1" t="s">
        <v>7168</v>
      </c>
      <c r="B1247" s="1" t="s">
        <v>7169</v>
      </c>
      <c r="C1247" s="1" t="s">
        <v>7171</v>
      </c>
      <c r="D1247" s="1" t="str">
        <f t="shared" si="38"/>
        <v>40010 BENTIVOGLIO (BO)</v>
      </c>
      <c r="E1247" s="1">
        <v>40010</v>
      </c>
      <c r="F1247" s="1" t="s">
        <v>7172</v>
      </c>
      <c r="G1247" s="1" t="s">
        <v>12757</v>
      </c>
      <c r="H1247" s="1" t="s">
        <v>12727</v>
      </c>
      <c r="I1247" s="1">
        <v>547471201</v>
      </c>
      <c r="J1247" s="5" t="str">
        <f t="shared" si="39"/>
        <v>0547471201</v>
      </c>
      <c r="K1247" s="1" t="s">
        <v>28</v>
      </c>
      <c r="L1247" s="1" t="s">
        <v>12677</v>
      </c>
      <c r="M1247" s="1" t="s">
        <v>7170</v>
      </c>
      <c r="N1247" s="1">
        <v>51861063</v>
      </c>
      <c r="O1247" s="1">
        <v>3281149481</v>
      </c>
      <c r="P1247" s="1" t="s">
        <v>7173</v>
      </c>
      <c r="Q1247" s="1" t="s">
        <v>25</v>
      </c>
      <c r="R1247" s="1" t="s">
        <v>12657</v>
      </c>
      <c r="S1247" s="1">
        <v>0</v>
      </c>
      <c r="T1247" s="3">
        <v>257888.08</v>
      </c>
      <c r="U1247" s="1">
        <v>0</v>
      </c>
      <c r="V1247" s="1">
        <v>0</v>
      </c>
      <c r="W1247" s="1">
        <v>0</v>
      </c>
      <c r="X1247" s="1">
        <v>0</v>
      </c>
    </row>
    <row r="1248" spans="1:24">
      <c r="A1248" s="1" t="s">
        <v>7174</v>
      </c>
      <c r="B1248" s="1" t="s">
        <v>7175</v>
      </c>
      <c r="C1248" s="1" t="s">
        <v>7177</v>
      </c>
      <c r="D1248" s="1" t="str">
        <f t="shared" si="38"/>
        <v>96100 SIRACUSA (SR)</v>
      </c>
      <c r="E1248" s="1">
        <v>96100</v>
      </c>
      <c r="F1248" s="1" t="s">
        <v>6619</v>
      </c>
      <c r="G1248" s="1" t="s">
        <v>12843</v>
      </c>
      <c r="H1248" s="1" t="s">
        <v>12719</v>
      </c>
      <c r="I1248" s="1">
        <v>1111190896</v>
      </c>
      <c r="J1248" s="5" t="str">
        <f t="shared" si="39"/>
        <v>01111190896</v>
      </c>
      <c r="K1248" s="1" t="s">
        <v>28</v>
      </c>
      <c r="L1248" s="1" t="s">
        <v>45</v>
      </c>
      <c r="M1248" s="1" t="s">
        <v>7176</v>
      </c>
      <c r="N1248" s="1">
        <v>93122300</v>
      </c>
      <c r="P1248" s="1" t="s">
        <v>7178</v>
      </c>
      <c r="Q1248" s="1" t="s">
        <v>25</v>
      </c>
      <c r="R1248" s="1" t="s">
        <v>12657</v>
      </c>
      <c r="S1248" s="1">
        <v>0</v>
      </c>
      <c r="T1248" s="1">
        <v>252.44</v>
      </c>
      <c r="U1248" s="1">
        <v>0</v>
      </c>
      <c r="V1248" s="1">
        <v>0</v>
      </c>
      <c r="W1248" s="1">
        <v>0</v>
      </c>
      <c r="X1248" s="1">
        <v>0</v>
      </c>
    </row>
    <row r="1249" spans="1:25">
      <c r="A1249" s="1" t="s">
        <v>7179</v>
      </c>
      <c r="B1249" s="1" t="s">
        <v>7180</v>
      </c>
      <c r="C1249" s="1" t="s">
        <v>7182</v>
      </c>
      <c r="D1249" s="1" t="str">
        <f t="shared" si="38"/>
        <v>48018 FAENZA (RA)</v>
      </c>
      <c r="E1249" s="1">
        <v>48018</v>
      </c>
      <c r="F1249" s="1" t="s">
        <v>7183</v>
      </c>
      <c r="G1249" s="1" t="s">
        <v>12799</v>
      </c>
      <c r="H1249" s="1" t="s">
        <v>12727</v>
      </c>
      <c r="I1249" s="1">
        <v>2322390390</v>
      </c>
      <c r="J1249" s="5" t="str">
        <f t="shared" si="39"/>
        <v>02322390390</v>
      </c>
      <c r="K1249" s="1" t="s">
        <v>12660</v>
      </c>
      <c r="L1249" s="1" t="s">
        <v>12661</v>
      </c>
      <c r="M1249" s="1" t="s">
        <v>7181</v>
      </c>
      <c r="N1249" s="1">
        <v>54628647</v>
      </c>
      <c r="O1249" s="1">
        <v>3483180883</v>
      </c>
      <c r="P1249" s="1" t="s">
        <v>7184</v>
      </c>
      <c r="Q1249" s="1" t="s">
        <v>25</v>
      </c>
      <c r="R1249" s="1" t="s">
        <v>12657</v>
      </c>
      <c r="S1249" s="1">
        <v>0</v>
      </c>
      <c r="T1249" s="3">
        <v>174278.36</v>
      </c>
      <c r="U1249" s="1">
        <v>59.96</v>
      </c>
      <c r="V1249" s="1">
        <v>59.96</v>
      </c>
      <c r="W1249" s="1">
        <v>59.96</v>
      </c>
      <c r="X1249" s="1">
        <v>59.96</v>
      </c>
    </row>
    <row r="1250" spans="1:25">
      <c r="A1250" s="1" t="s">
        <v>7185</v>
      </c>
      <c r="B1250" s="1" t="s">
        <v>7186</v>
      </c>
      <c r="C1250" s="1" t="s">
        <v>7188</v>
      </c>
      <c r="D1250" s="1" t="str">
        <f t="shared" si="38"/>
        <v>25030 ADRO (BS)</v>
      </c>
      <c r="E1250" s="1">
        <v>25030</v>
      </c>
      <c r="F1250" s="1" t="s">
        <v>7189</v>
      </c>
      <c r="G1250" s="1" t="s">
        <v>12732</v>
      </c>
      <c r="H1250" s="1" t="s">
        <v>12659</v>
      </c>
      <c r="I1250" s="1">
        <v>2214580983</v>
      </c>
      <c r="J1250" s="5" t="str">
        <f t="shared" si="39"/>
        <v>02214580983</v>
      </c>
      <c r="K1250" s="1" t="s">
        <v>28</v>
      </c>
      <c r="L1250" s="1" t="s">
        <v>45</v>
      </c>
      <c r="M1250" s="1" t="s">
        <v>7187</v>
      </c>
      <c r="N1250" s="1">
        <v>307451172</v>
      </c>
      <c r="O1250" s="1">
        <v>307451111</v>
      </c>
      <c r="P1250" s="1" t="s">
        <v>7190</v>
      </c>
      <c r="Q1250" s="1" t="s">
        <v>25</v>
      </c>
      <c r="R1250" s="1" t="s">
        <v>12657</v>
      </c>
      <c r="S1250" s="1">
        <v>0</v>
      </c>
      <c r="T1250" s="1">
        <v>476.02</v>
      </c>
      <c r="U1250" s="1">
        <v>580.74</v>
      </c>
      <c r="V1250" s="1">
        <v>580.74</v>
      </c>
      <c r="W1250" s="1">
        <v>580.74</v>
      </c>
      <c r="X1250" s="1">
        <v>580.74</v>
      </c>
    </row>
    <row r="1251" spans="1:25">
      <c r="A1251" s="1" t="s">
        <v>7191</v>
      </c>
      <c r="B1251" s="1" t="s">
        <v>7192</v>
      </c>
      <c r="C1251" s="1" t="s">
        <v>7194</v>
      </c>
      <c r="D1251" s="1" t="str">
        <f t="shared" si="38"/>
        <v>25034 ORZINUOVI (BS)</v>
      </c>
      <c r="E1251" s="1">
        <v>25034</v>
      </c>
      <c r="F1251" s="1" t="s">
        <v>3463</v>
      </c>
      <c r="G1251" s="1" t="s">
        <v>12732</v>
      </c>
      <c r="H1251" s="1" t="s">
        <v>12659</v>
      </c>
      <c r="I1251" s="1">
        <v>678670985</v>
      </c>
      <c r="J1251" s="5" t="str">
        <f t="shared" si="39"/>
        <v>0678670985</v>
      </c>
      <c r="K1251" s="1" t="s">
        <v>28</v>
      </c>
      <c r="L1251" s="1" t="s">
        <v>45</v>
      </c>
      <c r="M1251" s="1" t="s">
        <v>7193</v>
      </c>
      <c r="N1251" s="1">
        <v>30941632</v>
      </c>
      <c r="P1251" s="1" t="s">
        <v>7195</v>
      </c>
      <c r="Q1251" s="1" t="s">
        <v>25</v>
      </c>
      <c r="R1251" s="1" t="s">
        <v>12657</v>
      </c>
      <c r="S1251" s="1">
        <v>0</v>
      </c>
      <c r="T1251" s="1">
        <v>884.97</v>
      </c>
      <c r="U1251" s="1">
        <v>0</v>
      </c>
      <c r="V1251" s="1">
        <v>0</v>
      </c>
      <c r="W1251" s="1">
        <v>0</v>
      </c>
      <c r="X1251" s="1">
        <v>0</v>
      </c>
    </row>
    <row r="1252" spans="1:25">
      <c r="A1252" s="1" t="s">
        <v>7196</v>
      </c>
      <c r="B1252" s="1" t="s">
        <v>6610</v>
      </c>
      <c r="C1252" s="1" t="s">
        <v>7198</v>
      </c>
      <c r="D1252" s="1" t="str">
        <f t="shared" si="38"/>
        <v>137 ROMA (RM)</v>
      </c>
      <c r="E1252" s="1">
        <v>137</v>
      </c>
      <c r="F1252" s="1" t="s">
        <v>912</v>
      </c>
      <c r="G1252" s="1" t="s">
        <v>12712</v>
      </c>
      <c r="H1252" s="1" t="s">
        <v>12778</v>
      </c>
      <c r="I1252" s="1">
        <v>5872561005</v>
      </c>
      <c r="J1252" s="5" t="str">
        <f t="shared" si="39"/>
        <v>05872561005</v>
      </c>
      <c r="K1252" s="1" t="s">
        <v>12699</v>
      </c>
      <c r="L1252" s="1" t="s">
        <v>12663</v>
      </c>
      <c r="M1252" s="1" t="s">
        <v>7197</v>
      </c>
      <c r="N1252" s="1">
        <v>641400425</v>
      </c>
      <c r="P1252" s="1" t="s">
        <v>6614</v>
      </c>
      <c r="Q1252" s="1" t="s">
        <v>25</v>
      </c>
      <c r="R1252" s="1" t="s">
        <v>12657</v>
      </c>
      <c r="S1252" s="1">
        <v>0</v>
      </c>
      <c r="T1252" s="1">
        <v>0</v>
      </c>
      <c r="U1252" s="1">
        <v>0</v>
      </c>
      <c r="V1252" s="1">
        <v>0</v>
      </c>
      <c r="W1252" s="1">
        <v>0</v>
      </c>
      <c r="X1252" s="1">
        <v>0</v>
      </c>
    </row>
    <row r="1253" spans="1:25">
      <c r="A1253" s="1" t="s">
        <v>7199</v>
      </c>
      <c r="B1253" s="1" t="s">
        <v>7200</v>
      </c>
      <c r="C1253" s="1" t="s">
        <v>7202</v>
      </c>
      <c r="D1253" s="1" t="str">
        <f t="shared" si="38"/>
        <v>25089 VILLANOVA SUL CLISI (BS)</v>
      </c>
      <c r="E1253" s="1">
        <v>25089</v>
      </c>
      <c r="F1253" s="1" t="s">
        <v>7203</v>
      </c>
      <c r="G1253" s="1" t="s">
        <v>12732</v>
      </c>
      <c r="H1253" s="1" t="s">
        <v>12659</v>
      </c>
      <c r="I1253" s="1">
        <v>2826320984</v>
      </c>
      <c r="J1253" s="5" t="str">
        <f t="shared" si="39"/>
        <v>02826320984</v>
      </c>
      <c r="K1253" s="1" t="s">
        <v>28</v>
      </c>
      <c r="L1253" s="1" t="s">
        <v>45</v>
      </c>
      <c r="M1253" s="1" t="s">
        <v>7201</v>
      </c>
      <c r="N1253" s="1">
        <v>365374928</v>
      </c>
      <c r="P1253" s="1" t="s">
        <v>7204</v>
      </c>
      <c r="Q1253" s="1" t="s">
        <v>25</v>
      </c>
      <c r="R1253" s="1" t="s">
        <v>12657</v>
      </c>
      <c r="S1253" s="1">
        <v>0</v>
      </c>
      <c r="T1253" s="3">
        <v>8148.5</v>
      </c>
      <c r="U1253" s="1">
        <v>0</v>
      </c>
      <c r="V1253" s="1">
        <v>0</v>
      </c>
      <c r="W1253" s="1">
        <v>0</v>
      </c>
      <c r="X1253" s="1">
        <v>0</v>
      </c>
    </row>
    <row r="1254" spans="1:25">
      <c r="A1254" s="1" t="s">
        <v>7205</v>
      </c>
      <c r="B1254" s="1" t="s">
        <v>7206</v>
      </c>
      <c r="C1254" s="1" t="s">
        <v>7208</v>
      </c>
      <c r="D1254" s="1" t="str">
        <f t="shared" si="38"/>
        <v>41049 SASSUOLO (MO)</v>
      </c>
      <c r="E1254" s="1">
        <v>41049</v>
      </c>
      <c r="F1254" s="1" t="s">
        <v>3036</v>
      </c>
      <c r="G1254" s="1" t="s">
        <v>12746</v>
      </c>
      <c r="H1254" s="1" t="s">
        <v>12727</v>
      </c>
      <c r="I1254" s="1">
        <v>2369950361</v>
      </c>
      <c r="J1254" s="5" t="str">
        <f t="shared" si="39"/>
        <v>02369950361</v>
      </c>
      <c r="K1254" s="1" t="s">
        <v>28</v>
      </c>
      <c r="L1254" s="1" t="s">
        <v>45</v>
      </c>
      <c r="M1254" s="1" t="s">
        <v>7207</v>
      </c>
      <c r="N1254" s="1">
        <v>536078139</v>
      </c>
      <c r="P1254" s="1" t="s">
        <v>7209</v>
      </c>
      <c r="Q1254" s="1" t="s">
        <v>25</v>
      </c>
      <c r="R1254" s="1" t="s">
        <v>12657</v>
      </c>
      <c r="S1254" s="1">
        <v>0</v>
      </c>
      <c r="T1254" s="1">
        <v>0</v>
      </c>
      <c r="U1254" s="1">
        <v>0</v>
      </c>
      <c r="V1254" s="1">
        <v>0</v>
      </c>
      <c r="W1254" s="1">
        <v>0</v>
      </c>
      <c r="X1254" s="1">
        <v>0</v>
      </c>
    </row>
    <row r="1255" spans="1:25">
      <c r="A1255" s="1" t="s">
        <v>7210</v>
      </c>
      <c r="B1255" s="1" t="s">
        <v>7211</v>
      </c>
      <c r="C1255" s="1" t="s">
        <v>7213</v>
      </c>
      <c r="D1255" s="1" t="str">
        <f t="shared" si="38"/>
        <v>60 RIANO (RM)</v>
      </c>
      <c r="E1255" s="1">
        <v>60</v>
      </c>
      <c r="F1255" s="1" t="s">
        <v>7214</v>
      </c>
      <c r="G1255" s="1" t="s">
        <v>12712</v>
      </c>
      <c r="H1255" s="1" t="s">
        <v>12778</v>
      </c>
      <c r="I1255" s="1">
        <v>12886411003</v>
      </c>
      <c r="J1255" s="5" t="str">
        <f t="shared" si="39"/>
        <v>012886411003</v>
      </c>
      <c r="K1255" s="1" t="s">
        <v>12699</v>
      </c>
      <c r="L1255" s="1" t="s">
        <v>12677</v>
      </c>
      <c r="M1255" s="1" t="s">
        <v>7212</v>
      </c>
      <c r="N1255" s="1">
        <v>69081545</v>
      </c>
      <c r="P1255" s="1" t="s">
        <v>7215</v>
      </c>
      <c r="Q1255" s="1" t="s">
        <v>25</v>
      </c>
      <c r="R1255" s="1" t="s">
        <v>12657</v>
      </c>
      <c r="S1255" s="1">
        <v>0</v>
      </c>
      <c r="T1255" s="3">
        <v>66242.22</v>
      </c>
      <c r="U1255" s="3">
        <v>6227.63</v>
      </c>
      <c r="V1255" s="3">
        <v>6227.63</v>
      </c>
      <c r="W1255" s="3">
        <v>6227.63</v>
      </c>
      <c r="X1255" s="3">
        <v>6227.63</v>
      </c>
    </row>
    <row r="1256" spans="1:25">
      <c r="A1256" s="1" t="s">
        <v>7216</v>
      </c>
      <c r="B1256" s="1" t="s">
        <v>7217</v>
      </c>
      <c r="C1256" s="1" t="s">
        <v>7219</v>
      </c>
      <c r="D1256" s="1" t="str">
        <f t="shared" si="38"/>
        <v>47122 FORLI' (FC)</v>
      </c>
      <c r="E1256" s="1">
        <v>47122</v>
      </c>
      <c r="F1256" s="1" t="s">
        <v>1667</v>
      </c>
      <c r="G1256" s="1" t="s">
        <v>12742</v>
      </c>
      <c r="H1256" s="1" t="s">
        <v>12727</v>
      </c>
      <c r="I1256" s="1">
        <v>314980400</v>
      </c>
      <c r="J1256" s="5" t="str">
        <f t="shared" si="39"/>
        <v>0314980400</v>
      </c>
      <c r="K1256" s="1" t="s">
        <v>28</v>
      </c>
      <c r="L1256" s="1" t="s">
        <v>12677</v>
      </c>
      <c r="M1256" s="1" t="s">
        <v>7218</v>
      </c>
      <c r="N1256" s="1">
        <v>54327411</v>
      </c>
      <c r="O1256" s="1">
        <v>34840022250</v>
      </c>
      <c r="P1256" s="1" t="s">
        <v>7220</v>
      </c>
      <c r="Q1256" s="1" t="s">
        <v>25</v>
      </c>
      <c r="R1256" s="1" t="s">
        <v>12657</v>
      </c>
      <c r="S1256" s="1">
        <v>0</v>
      </c>
      <c r="T1256" s="1">
        <v>338.24</v>
      </c>
      <c r="U1256" s="1">
        <v>0</v>
      </c>
      <c r="V1256" s="1">
        <v>0</v>
      </c>
      <c r="W1256" s="1">
        <v>0</v>
      </c>
      <c r="X1256" s="1">
        <v>0</v>
      </c>
    </row>
    <row r="1257" spans="1:25">
      <c r="A1257" s="1" t="s">
        <v>7221</v>
      </c>
      <c r="B1257" s="1" t="s">
        <v>3205</v>
      </c>
      <c r="C1257" s="1" t="s">
        <v>7223</v>
      </c>
      <c r="D1257" s="1" t="str">
        <f t="shared" si="38"/>
        <v>123 ROMA (RM)</v>
      </c>
      <c r="E1257" s="1">
        <v>123</v>
      </c>
      <c r="F1257" s="1" t="s">
        <v>912</v>
      </c>
      <c r="G1257" s="1" t="s">
        <v>12712</v>
      </c>
      <c r="H1257" s="1" t="s">
        <v>12778</v>
      </c>
      <c r="I1257" s="1">
        <v>3598111007</v>
      </c>
      <c r="J1257" s="5" t="str">
        <f t="shared" si="39"/>
        <v>03598111007</v>
      </c>
      <c r="K1257" s="1" t="s">
        <v>28</v>
      </c>
      <c r="L1257" s="1" t="s">
        <v>29</v>
      </c>
      <c r="M1257" s="1" t="s">
        <v>7222</v>
      </c>
      <c r="N1257" s="1" t="s">
        <v>7224</v>
      </c>
      <c r="P1257" s="1" t="s">
        <v>7225</v>
      </c>
      <c r="Q1257" s="1" t="s">
        <v>25</v>
      </c>
      <c r="R1257" s="1" t="s">
        <v>12657</v>
      </c>
      <c r="S1257" s="1">
        <v>0</v>
      </c>
      <c r="T1257" s="1">
        <v>0</v>
      </c>
      <c r="U1257" s="1">
        <v>0</v>
      </c>
      <c r="V1257" s="1">
        <v>0</v>
      </c>
      <c r="W1257" s="1">
        <v>0</v>
      </c>
      <c r="X1257" s="1">
        <v>0</v>
      </c>
      <c r="Y1257" s="1">
        <v>525</v>
      </c>
    </row>
    <row r="1258" spans="1:25">
      <c r="A1258" s="1" t="s">
        <v>7226</v>
      </c>
      <c r="B1258" s="1" t="s">
        <v>2284</v>
      </c>
      <c r="C1258" s="1" t="s">
        <v>6370</v>
      </c>
      <c r="D1258" s="1" t="str">
        <f t="shared" si="38"/>
        <v>131 ROMA (RM)</v>
      </c>
      <c r="E1258" s="1">
        <v>131</v>
      </c>
      <c r="F1258" s="1" t="s">
        <v>912</v>
      </c>
      <c r="G1258" s="1" t="s">
        <v>12712</v>
      </c>
      <c r="H1258" s="1" t="s">
        <v>12656</v>
      </c>
      <c r="I1258" s="1">
        <v>4683060877</v>
      </c>
      <c r="J1258" s="5" t="str">
        <f t="shared" si="39"/>
        <v>04683060877</v>
      </c>
      <c r="K1258" s="1" t="s">
        <v>12699</v>
      </c>
      <c r="L1258" s="1" t="s">
        <v>12677</v>
      </c>
      <c r="M1258" s="1" t="s">
        <v>7227</v>
      </c>
      <c r="P1258" s="1" t="s">
        <v>7228</v>
      </c>
      <c r="Q1258" s="1" t="s">
        <v>25</v>
      </c>
      <c r="R1258" s="1" t="s">
        <v>12657</v>
      </c>
      <c r="S1258" s="1">
        <v>0</v>
      </c>
      <c r="T1258" s="1">
        <v>0</v>
      </c>
      <c r="U1258" s="1">
        <v>0</v>
      </c>
      <c r="V1258" s="1">
        <v>0</v>
      </c>
      <c r="W1258" s="1">
        <v>0</v>
      </c>
      <c r="X1258" s="1">
        <v>0</v>
      </c>
      <c r="Y1258" s="1">
        <v>370</v>
      </c>
    </row>
    <row r="1259" spans="1:25">
      <c r="A1259" s="1" t="s">
        <v>7229</v>
      </c>
      <c r="B1259" s="1" t="s">
        <v>7230</v>
      </c>
      <c r="C1259" s="1" t="s">
        <v>7232</v>
      </c>
      <c r="D1259" s="1" t="str">
        <f t="shared" si="38"/>
        <v>19038 SARZANA (SP)</v>
      </c>
      <c r="E1259" s="1">
        <v>19038</v>
      </c>
      <c r="F1259" s="1" t="s">
        <v>230</v>
      </c>
      <c r="G1259" s="1" t="s">
        <v>12684</v>
      </c>
      <c r="H1259" s="1" t="s">
        <v>12659</v>
      </c>
      <c r="I1259" s="1">
        <v>1158120111</v>
      </c>
      <c r="J1259" s="5" t="str">
        <f t="shared" si="39"/>
        <v>01158120111</v>
      </c>
      <c r="K1259" s="1" t="s">
        <v>28</v>
      </c>
      <c r="L1259" s="1" t="s">
        <v>12677</v>
      </c>
      <c r="M1259" s="1" t="s">
        <v>7231</v>
      </c>
      <c r="N1259" s="1">
        <v>187621496</v>
      </c>
      <c r="P1259" s="1" t="s">
        <v>7233</v>
      </c>
      <c r="Q1259" s="1" t="s">
        <v>25</v>
      </c>
      <c r="R1259" s="1" t="s">
        <v>12657</v>
      </c>
      <c r="S1259" s="1">
        <v>0</v>
      </c>
      <c r="T1259" s="3">
        <v>42935.01</v>
      </c>
      <c r="U1259" s="1">
        <v>0</v>
      </c>
      <c r="V1259" s="1">
        <v>0</v>
      </c>
      <c r="W1259" s="1">
        <v>0</v>
      </c>
      <c r="X1259" s="1">
        <v>0</v>
      </c>
    </row>
    <row r="1260" spans="1:25">
      <c r="A1260" s="1" t="s">
        <v>7234</v>
      </c>
      <c r="B1260" s="1" t="s">
        <v>7235</v>
      </c>
      <c r="C1260" s="1" t="s">
        <v>12850</v>
      </c>
      <c r="D1260" s="1" t="str">
        <f t="shared" si="38"/>
        <v>43036 FIDENZA (PR)</v>
      </c>
      <c r="E1260" s="1">
        <v>43036</v>
      </c>
      <c r="F1260" s="1" t="s">
        <v>7237</v>
      </c>
      <c r="G1260" s="1" t="s">
        <v>12728</v>
      </c>
      <c r="H1260" s="1" t="s">
        <v>12727</v>
      </c>
      <c r="I1260" s="1">
        <v>2627260348</v>
      </c>
      <c r="J1260" s="5" t="str">
        <f t="shared" si="39"/>
        <v>02627260348</v>
      </c>
      <c r="K1260" s="1" t="s">
        <v>12660</v>
      </c>
      <c r="L1260" s="1" t="s">
        <v>12677</v>
      </c>
      <c r="M1260" s="1" t="s">
        <v>7236</v>
      </c>
      <c r="N1260" s="1" t="s">
        <v>12851</v>
      </c>
      <c r="P1260" s="1" t="s">
        <v>12852</v>
      </c>
      <c r="Q1260" s="1" t="s">
        <v>25</v>
      </c>
      <c r="R1260" s="1" t="s">
        <v>12657</v>
      </c>
      <c r="S1260" s="1">
        <v>0</v>
      </c>
      <c r="T1260" s="3">
        <v>7969.39</v>
      </c>
      <c r="U1260" s="1">
        <v>30.28</v>
      </c>
      <c r="V1260" s="1">
        <v>30.28</v>
      </c>
      <c r="W1260" s="1">
        <v>30.28</v>
      </c>
      <c r="X1260" s="1">
        <v>30.28</v>
      </c>
    </row>
    <row r="1261" spans="1:25">
      <c r="A1261" s="1" t="s">
        <v>7238</v>
      </c>
      <c r="B1261" s="1" t="s">
        <v>1860</v>
      </c>
      <c r="C1261" s="1" t="s">
        <v>7240</v>
      </c>
      <c r="D1261" s="1" t="str">
        <f t="shared" si="38"/>
        <v>98123 MESSINA (ME)</v>
      </c>
      <c r="E1261" s="1">
        <v>98123</v>
      </c>
      <c r="F1261" s="1" t="s">
        <v>6715</v>
      </c>
      <c r="G1261" s="1" t="s">
        <v>12841</v>
      </c>
      <c r="H1261" s="1" t="s">
        <v>12719</v>
      </c>
      <c r="I1261" s="1">
        <v>2562950838</v>
      </c>
      <c r="J1261" s="5" t="str">
        <f t="shared" si="39"/>
        <v>02562950838</v>
      </c>
      <c r="K1261" s="1" t="s">
        <v>28</v>
      </c>
      <c r="L1261" s="1" t="s">
        <v>45</v>
      </c>
      <c r="M1261" s="1" t="s">
        <v>7239</v>
      </c>
      <c r="N1261" s="1">
        <v>902926786</v>
      </c>
      <c r="P1261" s="1" t="s">
        <v>7241</v>
      </c>
      <c r="Q1261" s="1" t="s">
        <v>25</v>
      </c>
      <c r="R1261" s="1" t="s">
        <v>12657</v>
      </c>
      <c r="S1261" s="1">
        <v>0</v>
      </c>
      <c r="T1261" s="1">
        <v>303.2</v>
      </c>
      <c r="U1261" s="1">
        <v>0</v>
      </c>
      <c r="V1261" s="1">
        <v>0</v>
      </c>
      <c r="W1261" s="1">
        <v>0</v>
      </c>
      <c r="X1261" s="1">
        <v>0</v>
      </c>
    </row>
    <row r="1262" spans="1:25">
      <c r="A1262" s="1" t="s">
        <v>7242</v>
      </c>
      <c r="B1262" s="1" t="s">
        <v>7243</v>
      </c>
      <c r="C1262" s="1" t="s">
        <v>7245</v>
      </c>
      <c r="D1262" s="1" t="str">
        <f t="shared" si="38"/>
        <v>98034 FRANCAVILLA DI SICILIA (ME)</v>
      </c>
      <c r="E1262" s="1">
        <v>98034</v>
      </c>
      <c r="F1262" s="1" t="s">
        <v>7246</v>
      </c>
      <c r="G1262" s="1" t="s">
        <v>12841</v>
      </c>
      <c r="H1262" s="1" t="s">
        <v>12719</v>
      </c>
      <c r="I1262" s="1">
        <v>3179350834</v>
      </c>
      <c r="J1262" s="5" t="str">
        <f t="shared" si="39"/>
        <v>03179350834</v>
      </c>
      <c r="K1262" s="1" t="s">
        <v>12699</v>
      </c>
      <c r="L1262" s="1" t="s">
        <v>12677</v>
      </c>
      <c r="M1262" s="1" t="s">
        <v>7244</v>
      </c>
      <c r="N1262" s="1">
        <v>942982274</v>
      </c>
      <c r="P1262" s="1" t="s">
        <v>7247</v>
      </c>
      <c r="Q1262" s="1" t="s">
        <v>25</v>
      </c>
      <c r="R1262" s="1" t="s">
        <v>12657</v>
      </c>
      <c r="S1262" s="1">
        <v>0</v>
      </c>
      <c r="T1262" s="3">
        <v>4558.87</v>
      </c>
      <c r="U1262" s="1">
        <v>0</v>
      </c>
      <c r="V1262" s="1">
        <v>0</v>
      </c>
      <c r="W1262" s="1">
        <v>0</v>
      </c>
      <c r="X1262" s="1">
        <v>0</v>
      </c>
    </row>
    <row r="1263" spans="1:25">
      <c r="A1263" s="1" t="s">
        <v>7248</v>
      </c>
      <c r="B1263" s="1" t="s">
        <v>7249</v>
      </c>
      <c r="C1263" s="1" t="s">
        <v>7251</v>
      </c>
      <c r="D1263" s="1" t="str">
        <f t="shared" si="38"/>
        <v>98128 CATANIA (CT)</v>
      </c>
      <c r="E1263" s="1">
        <v>98128</v>
      </c>
      <c r="F1263" s="1" t="s">
        <v>1019</v>
      </c>
      <c r="G1263" s="1" t="s">
        <v>12718</v>
      </c>
      <c r="H1263" s="1" t="s">
        <v>12719</v>
      </c>
      <c r="I1263" s="1">
        <v>3753190879</v>
      </c>
      <c r="J1263" s="5" t="str">
        <f t="shared" si="39"/>
        <v>03753190879</v>
      </c>
      <c r="K1263" s="1" t="s">
        <v>28</v>
      </c>
      <c r="L1263" s="1" t="s">
        <v>29</v>
      </c>
      <c r="M1263" s="1" t="s">
        <v>7250</v>
      </c>
      <c r="N1263" s="1">
        <v>95438381</v>
      </c>
      <c r="P1263" s="1" t="s">
        <v>7252</v>
      </c>
      <c r="Q1263" s="1" t="s">
        <v>25</v>
      </c>
      <c r="R1263" s="1" t="s">
        <v>12657</v>
      </c>
      <c r="S1263" s="1">
        <v>0</v>
      </c>
      <c r="T1263" s="1">
        <v>324.45</v>
      </c>
      <c r="U1263" s="1">
        <v>0</v>
      </c>
      <c r="V1263" s="1">
        <v>0</v>
      </c>
      <c r="W1263" s="1">
        <v>0</v>
      </c>
      <c r="X1263" s="1">
        <v>0</v>
      </c>
    </row>
    <row r="1264" spans="1:25">
      <c r="A1264" s="1" t="s">
        <v>7253</v>
      </c>
      <c r="B1264" s="1" t="s">
        <v>7254</v>
      </c>
      <c r="C1264" s="1" t="s">
        <v>7256</v>
      </c>
      <c r="D1264" s="1" t="str">
        <f t="shared" si="38"/>
        <v>35010 CADONEGHE (PD)</v>
      </c>
      <c r="E1264" s="1">
        <v>35010</v>
      </c>
      <c r="F1264" s="1" t="s">
        <v>1607</v>
      </c>
      <c r="G1264" s="1" t="s">
        <v>12691</v>
      </c>
      <c r="H1264" s="1" t="s">
        <v>12740</v>
      </c>
      <c r="I1264" s="1">
        <v>4813910280</v>
      </c>
      <c r="J1264" s="5" t="str">
        <f t="shared" si="39"/>
        <v>04813910280</v>
      </c>
      <c r="K1264" s="1" t="s">
        <v>12660</v>
      </c>
      <c r="L1264" s="1" t="s">
        <v>12677</v>
      </c>
      <c r="M1264" s="1" t="s">
        <v>7255</v>
      </c>
      <c r="N1264" s="1">
        <v>498952907</v>
      </c>
      <c r="P1264" s="1" t="s">
        <v>7257</v>
      </c>
      <c r="Q1264" s="1" t="s">
        <v>25</v>
      </c>
      <c r="R1264" s="1" t="s">
        <v>12657</v>
      </c>
      <c r="S1264" s="1">
        <v>0</v>
      </c>
      <c r="T1264" s="3">
        <v>255091.35</v>
      </c>
      <c r="U1264" s="1">
        <v>579.41</v>
      </c>
      <c r="V1264" s="1">
        <v>579.41</v>
      </c>
      <c r="W1264" s="1">
        <v>579.41</v>
      </c>
      <c r="X1264" s="1">
        <v>579.41</v>
      </c>
    </row>
    <row r="1265" spans="1:24">
      <c r="A1265" s="1" t="s">
        <v>7258</v>
      </c>
      <c r="B1265" s="1" t="s">
        <v>7254</v>
      </c>
      <c r="C1265" s="1" t="s">
        <v>332</v>
      </c>
      <c r="D1265" s="1" t="str">
        <f t="shared" si="38"/>
        <v>35010 PERAGA DI VIGONZA (PD)</v>
      </c>
      <c r="E1265" s="1">
        <v>35010</v>
      </c>
      <c r="F1265" s="1" t="s">
        <v>333</v>
      </c>
      <c r="G1265" s="1" t="s">
        <v>12691</v>
      </c>
      <c r="H1265" s="1" t="s">
        <v>12740</v>
      </c>
      <c r="I1265" s="1">
        <v>4813910280</v>
      </c>
      <c r="J1265" s="5" t="str">
        <f t="shared" si="39"/>
        <v>04813910280</v>
      </c>
      <c r="K1265" s="1" t="s">
        <v>12660</v>
      </c>
      <c r="L1265" s="1" t="s">
        <v>12677</v>
      </c>
      <c r="M1265" s="1" t="s">
        <v>7259</v>
      </c>
      <c r="N1265" s="1">
        <v>498952907</v>
      </c>
      <c r="P1265" s="1" t="s">
        <v>7257</v>
      </c>
      <c r="Q1265" s="1" t="s">
        <v>25</v>
      </c>
      <c r="R1265" s="1" t="s">
        <v>12657</v>
      </c>
      <c r="S1265" s="1">
        <v>0</v>
      </c>
      <c r="T1265" s="1">
        <v>0</v>
      </c>
      <c r="U1265" s="1">
        <v>0</v>
      </c>
      <c r="V1265" s="1">
        <v>0</v>
      </c>
      <c r="W1265" s="1">
        <v>0</v>
      </c>
      <c r="X1265" s="1">
        <v>0</v>
      </c>
    </row>
    <row r="1266" spans="1:24">
      <c r="A1266" s="1" t="s">
        <v>7260</v>
      </c>
      <c r="B1266" s="1" t="s">
        <v>7261</v>
      </c>
      <c r="C1266" s="1" t="s">
        <v>7263</v>
      </c>
      <c r="D1266" s="1" t="str">
        <f t="shared" si="38"/>
        <v>16121 GENOVA (GE)</v>
      </c>
      <c r="E1266" s="1">
        <v>16121</v>
      </c>
      <c r="F1266" s="1" t="s">
        <v>137</v>
      </c>
      <c r="G1266" s="1" t="s">
        <v>12674</v>
      </c>
      <c r="H1266" s="1" t="s">
        <v>12675</v>
      </c>
      <c r="I1266" s="1">
        <v>2225350996</v>
      </c>
      <c r="J1266" s="5" t="str">
        <f t="shared" si="39"/>
        <v>02225350996</v>
      </c>
      <c r="K1266" s="1" t="s">
        <v>28</v>
      </c>
      <c r="L1266" s="1" t="s">
        <v>29</v>
      </c>
      <c r="M1266" s="1" t="s">
        <v>7262</v>
      </c>
      <c r="N1266" s="1">
        <v>10882056</v>
      </c>
      <c r="P1266" s="1" t="s">
        <v>7264</v>
      </c>
      <c r="Q1266" s="1" t="s">
        <v>25</v>
      </c>
      <c r="R1266" s="1" t="s">
        <v>12657</v>
      </c>
      <c r="S1266" s="1">
        <v>0</v>
      </c>
      <c r="T1266" s="3">
        <v>36049.61</v>
      </c>
      <c r="U1266" s="1">
        <v>0</v>
      </c>
      <c r="V1266" s="1">
        <v>0</v>
      </c>
      <c r="W1266" s="1">
        <v>0</v>
      </c>
      <c r="X1266" s="1">
        <v>0</v>
      </c>
    </row>
    <row r="1267" spans="1:24">
      <c r="A1267" s="1" t="s">
        <v>7265</v>
      </c>
      <c r="B1267" s="1" t="s">
        <v>7261</v>
      </c>
      <c r="C1267" s="1" t="s">
        <v>7267</v>
      </c>
      <c r="D1267" s="1" t="str">
        <f t="shared" si="38"/>
        <v>16142 GENOVA (GE)</v>
      </c>
      <c r="E1267" s="1">
        <v>16142</v>
      </c>
      <c r="F1267" s="1" t="s">
        <v>137</v>
      </c>
      <c r="G1267" s="1" t="s">
        <v>12674</v>
      </c>
      <c r="H1267" s="1" t="s">
        <v>12675</v>
      </c>
      <c r="I1267" s="1">
        <v>2225350996</v>
      </c>
      <c r="J1267" s="5" t="str">
        <f t="shared" si="39"/>
        <v>02225350996</v>
      </c>
      <c r="K1267" s="1" t="s">
        <v>28</v>
      </c>
      <c r="L1267" s="1" t="s">
        <v>29</v>
      </c>
      <c r="M1267" s="1" t="s">
        <v>7266</v>
      </c>
      <c r="N1267" s="1">
        <v>10882056</v>
      </c>
      <c r="P1267" s="1" t="s">
        <v>7264</v>
      </c>
      <c r="Q1267" s="1" t="s">
        <v>25</v>
      </c>
      <c r="R1267" s="1" t="s">
        <v>12657</v>
      </c>
      <c r="S1267" s="1">
        <v>0</v>
      </c>
      <c r="T1267" s="1">
        <v>0</v>
      </c>
      <c r="U1267" s="1">
        <v>0</v>
      </c>
      <c r="V1267" s="1">
        <v>0</v>
      </c>
      <c r="W1267" s="1">
        <v>0</v>
      </c>
      <c r="X1267" s="1">
        <v>0</v>
      </c>
    </row>
    <row r="1268" spans="1:24">
      <c r="A1268" s="1" t="s">
        <v>7268</v>
      </c>
      <c r="B1268" s="1" t="s">
        <v>7269</v>
      </c>
      <c r="C1268" s="1" t="s">
        <v>7271</v>
      </c>
      <c r="D1268" s="1" t="str">
        <f t="shared" si="38"/>
        <v>50136 FIRENZE (FI)</v>
      </c>
      <c r="E1268" s="1">
        <v>50136</v>
      </c>
      <c r="F1268" s="1" t="s">
        <v>3062</v>
      </c>
      <c r="G1268" s="1" t="s">
        <v>12774</v>
      </c>
      <c r="H1268" s="1" t="s">
        <v>12714</v>
      </c>
      <c r="I1268" s="1">
        <v>6328920829</v>
      </c>
      <c r="J1268" s="5" t="str">
        <f t="shared" si="39"/>
        <v>06328920829</v>
      </c>
      <c r="K1268" s="1" t="s">
        <v>12699</v>
      </c>
      <c r="L1268" s="1" t="s">
        <v>12677</v>
      </c>
      <c r="M1268" s="1" t="s">
        <v>7270</v>
      </c>
      <c r="N1268" s="1">
        <v>55667688</v>
      </c>
      <c r="O1268" s="1">
        <v>3313354571</v>
      </c>
      <c r="P1268" s="1" t="s">
        <v>7272</v>
      </c>
      <c r="Q1268" s="1" t="s">
        <v>25</v>
      </c>
      <c r="R1268" s="1" t="s">
        <v>12657</v>
      </c>
      <c r="S1268" s="1">
        <v>0</v>
      </c>
      <c r="T1268" s="3">
        <v>49166.559999999998</v>
      </c>
      <c r="U1268" s="3">
        <v>2172.1799999999998</v>
      </c>
      <c r="V1268" s="3">
        <v>2172.1799999999998</v>
      </c>
      <c r="W1268" s="3">
        <v>2172.1799999999998</v>
      </c>
      <c r="X1268" s="3">
        <v>2172.1799999999998</v>
      </c>
    </row>
    <row r="1269" spans="1:24">
      <c r="A1269" s="1" t="s">
        <v>7273</v>
      </c>
      <c r="B1269" s="1" t="s">
        <v>7274</v>
      </c>
      <c r="C1269" s="1" t="s">
        <v>7276</v>
      </c>
      <c r="D1269" s="1" t="str">
        <f t="shared" si="38"/>
        <v>40062 MOLINELLA (BO)</v>
      </c>
      <c r="E1269" s="1">
        <v>40062</v>
      </c>
      <c r="F1269" s="1" t="s">
        <v>7277</v>
      </c>
      <c r="G1269" s="1" t="s">
        <v>12757</v>
      </c>
      <c r="H1269" s="1" t="s">
        <v>12727</v>
      </c>
      <c r="I1269" s="1">
        <v>2300441207</v>
      </c>
      <c r="J1269" s="5" t="str">
        <f t="shared" si="39"/>
        <v>02300441207</v>
      </c>
      <c r="K1269" s="1" t="s">
        <v>28</v>
      </c>
      <c r="L1269" s="1" t="s">
        <v>45</v>
      </c>
      <c r="M1269" s="1" t="s">
        <v>7275</v>
      </c>
      <c r="N1269" s="1">
        <v>51880404</v>
      </c>
      <c r="P1269" s="1" t="s">
        <v>7278</v>
      </c>
      <c r="Q1269" s="1" t="s">
        <v>25</v>
      </c>
      <c r="R1269" s="1" t="s">
        <v>12657</v>
      </c>
      <c r="S1269" s="1">
        <v>0</v>
      </c>
      <c r="T1269" s="1">
        <v>578.85</v>
      </c>
      <c r="U1269" s="1">
        <v>0</v>
      </c>
      <c r="V1269" s="1">
        <v>0</v>
      </c>
      <c r="W1269" s="1">
        <v>0</v>
      </c>
      <c r="X1269" s="1">
        <v>0</v>
      </c>
    </row>
    <row r="1270" spans="1:24">
      <c r="A1270" s="1" t="s">
        <v>7279</v>
      </c>
      <c r="B1270" s="1" t="s">
        <v>7280</v>
      </c>
      <c r="C1270" s="1" t="s">
        <v>7282</v>
      </c>
      <c r="D1270" s="1" t="str">
        <f t="shared" si="38"/>
        <v>162 ROMA (RM)</v>
      </c>
      <c r="E1270" s="1">
        <v>162</v>
      </c>
      <c r="F1270" s="1" t="s">
        <v>912</v>
      </c>
      <c r="G1270" s="1" t="s">
        <v>12712</v>
      </c>
      <c r="H1270" s="1" t="s">
        <v>12778</v>
      </c>
      <c r="I1270" s="1">
        <v>11406671005</v>
      </c>
      <c r="J1270" s="5" t="str">
        <f t="shared" si="39"/>
        <v>011406671005</v>
      </c>
      <c r="K1270" s="1" t="s">
        <v>12699</v>
      </c>
      <c r="L1270" s="1" t="s">
        <v>12663</v>
      </c>
      <c r="M1270" s="1" t="s">
        <v>7281</v>
      </c>
      <c r="N1270" s="1">
        <v>686390494</v>
      </c>
      <c r="P1270" s="1" t="s">
        <v>7283</v>
      </c>
      <c r="Q1270" s="1" t="s">
        <v>25</v>
      </c>
      <c r="R1270" s="1" t="s">
        <v>12657</v>
      </c>
      <c r="S1270" s="1">
        <v>0</v>
      </c>
      <c r="T1270" s="3">
        <v>94701.82</v>
      </c>
      <c r="U1270" s="1">
        <v>46.24</v>
      </c>
      <c r="V1270" s="1">
        <v>46.24</v>
      </c>
      <c r="W1270" s="1">
        <v>46.24</v>
      </c>
      <c r="X1270" s="1">
        <v>46.24</v>
      </c>
    </row>
    <row r="1271" spans="1:24">
      <c r="A1271" s="1" t="s">
        <v>7284</v>
      </c>
      <c r="B1271" s="1" t="s">
        <v>7285</v>
      </c>
      <c r="C1271" s="1" t="s">
        <v>7287</v>
      </c>
      <c r="D1271" s="1" t="str">
        <f t="shared" si="38"/>
        <v>25080 PADENGHE SUL GARDA (BS)</v>
      </c>
      <c r="E1271" s="1">
        <v>25080</v>
      </c>
      <c r="F1271" s="1" t="s">
        <v>7288</v>
      </c>
      <c r="G1271" s="1" t="s">
        <v>12732</v>
      </c>
      <c r="H1271" s="1" t="s">
        <v>12659</v>
      </c>
      <c r="I1271" s="1">
        <v>1688600988</v>
      </c>
      <c r="J1271" s="5" t="str">
        <f t="shared" si="39"/>
        <v>01688600988</v>
      </c>
      <c r="K1271" s="1" t="s">
        <v>12660</v>
      </c>
      <c r="L1271" s="1" t="s">
        <v>12663</v>
      </c>
      <c r="M1271" s="1" t="s">
        <v>7286</v>
      </c>
      <c r="N1271" s="1">
        <v>309907322</v>
      </c>
      <c r="P1271" s="1" t="s">
        <v>7289</v>
      </c>
      <c r="Q1271" s="1" t="s">
        <v>25</v>
      </c>
      <c r="R1271" s="1" t="s">
        <v>12657</v>
      </c>
      <c r="S1271" s="1">
        <v>0</v>
      </c>
      <c r="T1271" s="3">
        <v>34060.51</v>
      </c>
      <c r="U1271" s="1">
        <v>140.30000000000001</v>
      </c>
      <c r="V1271" s="1">
        <v>140.30000000000001</v>
      </c>
      <c r="W1271" s="1">
        <v>140.30000000000001</v>
      </c>
      <c r="X1271" s="1">
        <v>140.30000000000001</v>
      </c>
    </row>
    <row r="1272" spans="1:24">
      <c r="A1272" s="1" t="s">
        <v>7290</v>
      </c>
      <c r="B1272" s="1" t="s">
        <v>6173</v>
      </c>
      <c r="C1272" s="1" t="s">
        <v>7292</v>
      </c>
      <c r="D1272" s="1" t="str">
        <f t="shared" si="38"/>
        <v>57121 LIVORNO (LI)</v>
      </c>
      <c r="E1272" s="1">
        <v>57121</v>
      </c>
      <c r="F1272" s="1" t="s">
        <v>2718</v>
      </c>
      <c r="G1272" s="1" t="s">
        <v>12775</v>
      </c>
      <c r="H1272" s="1" t="s">
        <v>12714</v>
      </c>
      <c r="I1272" s="1">
        <v>1884090505</v>
      </c>
      <c r="J1272" s="5" t="str">
        <f t="shared" si="39"/>
        <v>01884090505</v>
      </c>
      <c r="K1272" s="1" t="s">
        <v>28</v>
      </c>
      <c r="L1272" s="1" t="s">
        <v>45</v>
      </c>
      <c r="M1272" s="1" t="s">
        <v>7291</v>
      </c>
      <c r="N1272" s="1">
        <v>586445333</v>
      </c>
      <c r="P1272" s="1" t="s">
        <v>7293</v>
      </c>
      <c r="Q1272" s="1" t="s">
        <v>25</v>
      </c>
      <c r="R1272" s="1" t="s">
        <v>12657</v>
      </c>
      <c r="S1272" s="1">
        <v>0</v>
      </c>
      <c r="T1272" s="1">
        <v>0</v>
      </c>
      <c r="U1272" s="1">
        <v>0</v>
      </c>
      <c r="V1272" s="1">
        <v>0</v>
      </c>
      <c r="W1272" s="1">
        <v>0</v>
      </c>
      <c r="X1272" s="1">
        <v>0</v>
      </c>
    </row>
    <row r="1273" spans="1:24">
      <c r="A1273" s="1" t="s">
        <v>7294</v>
      </c>
      <c r="B1273" s="1" t="s">
        <v>7295</v>
      </c>
      <c r="C1273" s="1" t="s">
        <v>7297</v>
      </c>
      <c r="D1273" s="1" t="str">
        <f t="shared" si="38"/>
        <v>40068 SAN LAZZARO DI SAVENA (BO)</v>
      </c>
      <c r="E1273" s="1">
        <v>40068</v>
      </c>
      <c r="F1273" s="1" t="s">
        <v>7298</v>
      </c>
      <c r="G1273" s="1" t="s">
        <v>12757</v>
      </c>
      <c r="H1273" s="1" t="s">
        <v>12727</v>
      </c>
      <c r="I1273" s="1">
        <v>2210021206</v>
      </c>
      <c r="J1273" s="5" t="str">
        <f t="shared" si="39"/>
        <v>02210021206</v>
      </c>
      <c r="K1273" s="1" t="s">
        <v>28</v>
      </c>
      <c r="L1273" s="1" t="s">
        <v>45</v>
      </c>
      <c r="M1273" s="1" t="s">
        <v>7296</v>
      </c>
      <c r="N1273" s="1">
        <v>51466065</v>
      </c>
      <c r="P1273" s="1" t="s">
        <v>7299</v>
      </c>
      <c r="Q1273" s="1" t="s">
        <v>25</v>
      </c>
      <c r="R1273" s="1" t="s">
        <v>12657</v>
      </c>
      <c r="S1273" s="1">
        <v>0</v>
      </c>
      <c r="T1273" s="1">
        <v>0</v>
      </c>
      <c r="U1273" s="1">
        <v>0</v>
      </c>
      <c r="V1273" s="1">
        <v>0</v>
      </c>
      <c r="W1273" s="1">
        <v>0</v>
      </c>
      <c r="X1273" s="1">
        <v>0</v>
      </c>
    </row>
    <row r="1274" spans="1:24">
      <c r="A1274" s="1" t="s">
        <v>7300</v>
      </c>
      <c r="B1274" s="1" t="s">
        <v>7301</v>
      </c>
      <c r="C1274" s="1" t="s">
        <v>7303</v>
      </c>
      <c r="D1274" s="1" t="str">
        <f t="shared" si="38"/>
        <v>96010 PRIOLO GARGALLO (SR)</v>
      </c>
      <c r="E1274" s="1">
        <v>96010</v>
      </c>
      <c r="F1274" s="1" t="s">
        <v>6744</v>
      </c>
      <c r="G1274" s="1" t="s">
        <v>12843</v>
      </c>
      <c r="H1274" s="1" t="s">
        <v>12719</v>
      </c>
      <c r="I1274" s="1">
        <v>893630897</v>
      </c>
      <c r="J1274" s="5" t="str">
        <f t="shared" si="39"/>
        <v>0893630897</v>
      </c>
      <c r="K1274" s="1" t="s">
        <v>12699</v>
      </c>
      <c r="L1274" s="1" t="s">
        <v>12677</v>
      </c>
      <c r="M1274" s="1" t="s">
        <v>7302</v>
      </c>
      <c r="N1274" s="1">
        <v>931768117</v>
      </c>
      <c r="P1274" s="1" t="s">
        <v>7304</v>
      </c>
      <c r="Q1274" s="1" t="s">
        <v>25</v>
      </c>
      <c r="R1274" s="1" t="s">
        <v>12657</v>
      </c>
      <c r="S1274" s="1">
        <v>0</v>
      </c>
      <c r="T1274" s="3">
        <v>21666.76</v>
      </c>
      <c r="U1274" s="1">
        <v>0</v>
      </c>
      <c r="V1274" s="1">
        <v>0</v>
      </c>
      <c r="W1274" s="1">
        <v>0</v>
      </c>
      <c r="X1274" s="1">
        <v>0</v>
      </c>
    </row>
    <row r="1275" spans="1:24">
      <c r="A1275" s="1" t="s">
        <v>7305</v>
      </c>
      <c r="B1275" s="1" t="s">
        <v>7306</v>
      </c>
      <c r="C1275" s="1" t="s">
        <v>7308</v>
      </c>
      <c r="D1275" s="1" t="str">
        <f t="shared" si="38"/>
        <v>98040 VENETICO MARINA (ME)</v>
      </c>
      <c r="E1275" s="1">
        <v>98040</v>
      </c>
      <c r="F1275" s="1" t="s">
        <v>7309</v>
      </c>
      <c r="G1275" s="1" t="s">
        <v>12841</v>
      </c>
      <c r="H1275" s="1" t="s">
        <v>12719</v>
      </c>
      <c r="I1275" s="1">
        <v>1378250839</v>
      </c>
      <c r="J1275" s="5" t="str">
        <f t="shared" si="39"/>
        <v>01378250839</v>
      </c>
      <c r="K1275" s="1" t="s">
        <v>28</v>
      </c>
      <c r="L1275" s="1" t="s">
        <v>45</v>
      </c>
      <c r="M1275" s="1" t="s">
        <v>7307</v>
      </c>
      <c r="N1275" s="1">
        <v>909942455</v>
      </c>
      <c r="O1275" s="1">
        <v>3475969089</v>
      </c>
      <c r="P1275" s="1" t="s">
        <v>7310</v>
      </c>
      <c r="Q1275" s="1" t="s">
        <v>25</v>
      </c>
      <c r="R1275" s="1" t="s">
        <v>12657</v>
      </c>
      <c r="S1275" s="1">
        <v>0</v>
      </c>
      <c r="T1275" s="1">
        <v>0</v>
      </c>
      <c r="U1275" s="1">
        <v>0</v>
      </c>
      <c r="V1275" s="1">
        <v>0</v>
      </c>
      <c r="W1275" s="1">
        <v>0</v>
      </c>
      <c r="X1275" s="1">
        <v>0</v>
      </c>
    </row>
    <row r="1276" spans="1:24">
      <c r="A1276" s="1" t="s">
        <v>7311</v>
      </c>
      <c r="B1276" s="1" t="s">
        <v>7312</v>
      </c>
      <c r="C1276" s="1" t="s">
        <v>7314</v>
      </c>
      <c r="D1276" s="1" t="str">
        <f t="shared" si="38"/>
        <v>41026 PAVULLO DI FRIGNANO (MO)</v>
      </c>
      <c r="E1276" s="1">
        <v>41026</v>
      </c>
      <c r="F1276" s="1" t="s">
        <v>12853</v>
      </c>
      <c r="G1276" s="1" t="s">
        <v>12746</v>
      </c>
      <c r="H1276" s="1" t="s">
        <v>12727</v>
      </c>
      <c r="I1276" s="1">
        <v>688070366</v>
      </c>
      <c r="J1276" s="5" t="str">
        <f t="shared" si="39"/>
        <v>0688070366</v>
      </c>
      <c r="K1276" s="1" t="s">
        <v>12660</v>
      </c>
      <c r="L1276" s="1" t="s">
        <v>12663</v>
      </c>
      <c r="M1276" s="1" t="s">
        <v>7313</v>
      </c>
      <c r="N1276" s="1">
        <v>53621875</v>
      </c>
      <c r="O1276" s="1">
        <v>3393146368</v>
      </c>
      <c r="P1276" s="1" t="s">
        <v>7315</v>
      </c>
      <c r="Q1276" s="1" t="s">
        <v>25</v>
      </c>
      <c r="R1276" s="1" t="s">
        <v>12657</v>
      </c>
      <c r="S1276" s="1">
        <v>0</v>
      </c>
      <c r="T1276" s="3">
        <v>45731</v>
      </c>
      <c r="U1276" s="1">
        <v>51.01</v>
      </c>
      <c r="V1276" s="1">
        <v>51.01</v>
      </c>
      <c r="W1276" s="1">
        <v>51.01</v>
      </c>
      <c r="X1276" s="1">
        <v>51.01</v>
      </c>
    </row>
    <row r="1277" spans="1:24">
      <c r="A1277" s="1" t="s">
        <v>7316</v>
      </c>
      <c r="B1277" s="1" t="s">
        <v>7317</v>
      </c>
      <c r="C1277" s="1" t="s">
        <v>7319</v>
      </c>
      <c r="D1277" s="1" t="str">
        <f t="shared" si="38"/>
        <v>25040 BRAONE (BS)</v>
      </c>
      <c r="E1277" s="1">
        <v>25040</v>
      </c>
      <c r="F1277" s="1" t="s">
        <v>7320</v>
      </c>
      <c r="G1277" s="1" t="s">
        <v>12732</v>
      </c>
      <c r="H1277" s="1" t="s">
        <v>12659</v>
      </c>
      <c r="I1277" s="1">
        <v>2259760987</v>
      </c>
      <c r="J1277" s="5" t="str">
        <f t="shared" si="39"/>
        <v>02259760987</v>
      </c>
      <c r="K1277" s="1" t="s">
        <v>28</v>
      </c>
      <c r="L1277" s="1" t="s">
        <v>45</v>
      </c>
      <c r="M1277" s="1" t="s">
        <v>7318</v>
      </c>
      <c r="N1277" s="1">
        <v>364434546</v>
      </c>
      <c r="P1277" s="1" t="s">
        <v>7321</v>
      </c>
      <c r="Q1277" s="1" t="s">
        <v>25</v>
      </c>
      <c r="R1277" s="1" t="s">
        <v>12657</v>
      </c>
      <c r="S1277" s="1">
        <v>0</v>
      </c>
      <c r="T1277" s="1">
        <v>0</v>
      </c>
      <c r="U1277" s="1">
        <v>0</v>
      </c>
      <c r="V1277" s="1">
        <v>0</v>
      </c>
      <c r="W1277" s="1">
        <v>0</v>
      </c>
      <c r="X1277" s="1">
        <v>0</v>
      </c>
    </row>
    <row r="1278" spans="1:24">
      <c r="A1278" s="1" t="s">
        <v>7322</v>
      </c>
      <c r="B1278" s="1" t="s">
        <v>7323</v>
      </c>
      <c r="C1278" s="1" t="s">
        <v>7325</v>
      </c>
      <c r="D1278" s="1" t="str">
        <f t="shared" si="38"/>
        <v>25040 GIANICO (BS)</v>
      </c>
      <c r="E1278" s="1">
        <v>25040</v>
      </c>
      <c r="F1278" s="1" t="s">
        <v>7326</v>
      </c>
      <c r="G1278" s="1" t="s">
        <v>12732</v>
      </c>
      <c r="H1278" s="1" t="s">
        <v>12659</v>
      </c>
      <c r="I1278" s="1">
        <v>597670983</v>
      </c>
      <c r="J1278" s="5" t="str">
        <f t="shared" si="39"/>
        <v>0597670983</v>
      </c>
      <c r="K1278" s="1" t="s">
        <v>28</v>
      </c>
      <c r="L1278" s="1" t="s">
        <v>45</v>
      </c>
      <c r="M1278" s="1" t="s">
        <v>7324</v>
      </c>
      <c r="N1278" s="1">
        <v>364532136</v>
      </c>
      <c r="P1278" s="1" t="s">
        <v>7327</v>
      </c>
      <c r="Q1278" s="1" t="s">
        <v>25</v>
      </c>
      <c r="R1278" s="1" t="s">
        <v>12657</v>
      </c>
      <c r="S1278" s="1">
        <v>0</v>
      </c>
      <c r="T1278" s="1">
        <v>0</v>
      </c>
      <c r="U1278" s="1">
        <v>0</v>
      </c>
      <c r="V1278" s="1">
        <v>0</v>
      </c>
      <c r="W1278" s="1">
        <v>0</v>
      </c>
      <c r="X1278" s="1">
        <v>0</v>
      </c>
    </row>
    <row r="1279" spans="1:24">
      <c r="A1279" s="1" t="s">
        <v>7328</v>
      </c>
      <c r="B1279" s="1" t="s">
        <v>7329</v>
      </c>
      <c r="C1279" s="1" t="s">
        <v>7331</v>
      </c>
      <c r="D1279" s="1" t="str">
        <f t="shared" si="38"/>
        <v>40137 BOLOGNA (BO)</v>
      </c>
      <c r="E1279" s="1">
        <v>40137</v>
      </c>
      <c r="F1279" s="1" t="s">
        <v>1909</v>
      </c>
      <c r="G1279" s="1" t="s">
        <v>12757</v>
      </c>
      <c r="H1279" s="1" t="s">
        <v>12727</v>
      </c>
      <c r="I1279" s="1">
        <v>2310291204</v>
      </c>
      <c r="J1279" s="5" t="str">
        <f t="shared" si="39"/>
        <v>02310291204</v>
      </c>
      <c r="K1279" s="1" t="s">
        <v>28</v>
      </c>
      <c r="L1279" s="1" t="s">
        <v>29</v>
      </c>
      <c r="M1279" s="1" t="s">
        <v>7330</v>
      </c>
      <c r="N1279" s="1">
        <v>516265007</v>
      </c>
      <c r="O1279" s="1">
        <v>3494532016</v>
      </c>
      <c r="P1279" s="1" t="s">
        <v>12854</v>
      </c>
      <c r="Q1279" s="1" t="s">
        <v>25</v>
      </c>
      <c r="R1279" s="1" t="s">
        <v>12657</v>
      </c>
      <c r="S1279" s="1">
        <v>0</v>
      </c>
      <c r="T1279" s="1">
        <v>362.06</v>
      </c>
      <c r="U1279" s="1">
        <v>0</v>
      </c>
      <c r="V1279" s="1">
        <v>0</v>
      </c>
      <c r="W1279" s="1">
        <v>0</v>
      </c>
      <c r="X1279" s="1">
        <v>0</v>
      </c>
    </row>
    <row r="1280" spans="1:24">
      <c r="A1280" s="1" t="s">
        <v>7332</v>
      </c>
      <c r="B1280" s="1" t="s">
        <v>7329</v>
      </c>
      <c r="C1280" s="1" t="s">
        <v>7334</v>
      </c>
      <c r="D1280" s="1" t="str">
        <f t="shared" si="38"/>
        <v>40065 PIANORO (BO)</v>
      </c>
      <c r="E1280" s="1">
        <v>40065</v>
      </c>
      <c r="F1280" s="1" t="s">
        <v>7335</v>
      </c>
      <c r="G1280" s="1" t="s">
        <v>12757</v>
      </c>
      <c r="H1280" s="1" t="s">
        <v>12727</v>
      </c>
      <c r="I1280" s="1">
        <v>2310291204</v>
      </c>
      <c r="J1280" s="5" t="str">
        <f t="shared" si="39"/>
        <v>02310291204</v>
      </c>
      <c r="K1280" s="1" t="s">
        <v>28</v>
      </c>
      <c r="L1280" s="1" t="s">
        <v>29</v>
      </c>
      <c r="M1280" s="1" t="s">
        <v>7333</v>
      </c>
      <c r="N1280" s="1">
        <v>51744209</v>
      </c>
      <c r="O1280" s="1">
        <v>3494532016</v>
      </c>
      <c r="P1280" s="1" t="s">
        <v>12854</v>
      </c>
      <c r="Q1280" s="1" t="s">
        <v>25</v>
      </c>
      <c r="R1280" s="1" t="s">
        <v>12657</v>
      </c>
      <c r="S1280" s="1">
        <v>0</v>
      </c>
      <c r="T1280" s="1">
        <v>0</v>
      </c>
      <c r="U1280" s="1">
        <v>0</v>
      </c>
      <c r="V1280" s="1">
        <v>0</v>
      </c>
      <c r="W1280" s="1">
        <v>0</v>
      </c>
      <c r="X1280" s="1">
        <v>0</v>
      </c>
    </row>
    <row r="1281" spans="1:25">
      <c r="A1281" s="1" t="s">
        <v>7336</v>
      </c>
      <c r="B1281" s="1" t="s">
        <v>2917</v>
      </c>
      <c r="C1281" s="1" t="s">
        <v>7338</v>
      </c>
      <c r="D1281" s="1" t="str">
        <f t="shared" si="38"/>
        <v>20037 PADERNO DUGNANO (MI)</v>
      </c>
      <c r="E1281" s="1">
        <v>20037</v>
      </c>
      <c r="F1281" s="1" t="s">
        <v>1538</v>
      </c>
      <c r="G1281" s="1" t="s">
        <v>12655</v>
      </c>
      <c r="H1281" s="1" t="s">
        <v>12659</v>
      </c>
      <c r="I1281" s="1">
        <v>3096680792</v>
      </c>
      <c r="J1281" s="5" t="str">
        <f t="shared" si="39"/>
        <v>03096680792</v>
      </c>
      <c r="K1281" s="1" t="s">
        <v>12660</v>
      </c>
      <c r="L1281" s="1" t="s">
        <v>12677</v>
      </c>
      <c r="M1281" s="1" t="s">
        <v>7337</v>
      </c>
      <c r="N1281" s="1">
        <v>291084560</v>
      </c>
      <c r="P1281" s="1" t="s">
        <v>7339</v>
      </c>
      <c r="Q1281" s="1" t="s">
        <v>25</v>
      </c>
      <c r="R1281" s="1" t="s">
        <v>12657</v>
      </c>
      <c r="S1281" s="1">
        <v>0</v>
      </c>
      <c r="T1281" s="1">
        <v>0</v>
      </c>
      <c r="U1281" s="1">
        <v>0</v>
      </c>
      <c r="V1281" s="1">
        <v>0</v>
      </c>
      <c r="W1281" s="1">
        <v>0</v>
      </c>
      <c r="X1281" s="1">
        <v>0</v>
      </c>
      <c r="Y1281" s="1">
        <v>478</v>
      </c>
    </row>
    <row r="1282" spans="1:25">
      <c r="A1282" s="1" t="s">
        <v>7340</v>
      </c>
      <c r="B1282" s="1" t="s">
        <v>7341</v>
      </c>
      <c r="C1282" s="1" t="s">
        <v>7345</v>
      </c>
      <c r="D1282" s="1" t="str">
        <f t="shared" si="38"/>
        <v>10090 ZAGREB ()</v>
      </c>
      <c r="E1282" s="1">
        <v>10090</v>
      </c>
      <c r="F1282" s="1" t="s">
        <v>7346</v>
      </c>
      <c r="H1282" s="1" t="s">
        <v>12656</v>
      </c>
      <c r="I1282" s="1">
        <v>14029783301</v>
      </c>
      <c r="J1282" s="5" t="str">
        <f t="shared" si="39"/>
        <v>014029783301</v>
      </c>
      <c r="K1282" s="1" t="s">
        <v>7342</v>
      </c>
      <c r="L1282" s="1" t="s">
        <v>7343</v>
      </c>
      <c r="M1282" s="1" t="s">
        <v>7344</v>
      </c>
      <c r="Q1282" s="1" t="s">
        <v>25</v>
      </c>
      <c r="R1282" s="1" t="s">
        <v>12657</v>
      </c>
      <c r="S1282" s="1">
        <v>0</v>
      </c>
      <c r="T1282" s="1">
        <v>0</v>
      </c>
      <c r="U1282" s="1">
        <v>0</v>
      </c>
      <c r="V1282" s="1">
        <v>0</v>
      </c>
      <c r="W1282" s="1">
        <v>0</v>
      </c>
      <c r="X1282" s="1">
        <v>0</v>
      </c>
    </row>
    <row r="1283" spans="1:25">
      <c r="A1283" s="1" t="s">
        <v>7347</v>
      </c>
      <c r="B1283" s="1" t="s">
        <v>7348</v>
      </c>
      <c r="C1283" s="1" t="s">
        <v>7350</v>
      </c>
      <c r="D1283" s="1" t="str">
        <f t="shared" ref="D1283:D1346" si="40">CONCATENATE(E1283," ",F1283," ","(", G1283,")")</f>
        <v>56025 PONTEDERA (PI)</v>
      </c>
      <c r="E1283" s="1">
        <v>56025</v>
      </c>
      <c r="F1283" s="1" t="s">
        <v>881</v>
      </c>
      <c r="G1283" s="1" t="s">
        <v>12710</v>
      </c>
      <c r="H1283" s="1" t="s">
        <v>12714</v>
      </c>
      <c r="I1283" s="1">
        <v>2159210505</v>
      </c>
      <c r="J1283" s="5" t="str">
        <f t="shared" ref="J1283:J1346" si="41">CONCATENATE(0,I1283)</f>
        <v>02159210505</v>
      </c>
      <c r="K1283" s="1" t="s">
        <v>28</v>
      </c>
      <c r="L1283" s="1" t="s">
        <v>29</v>
      </c>
      <c r="M1283" s="1" t="s">
        <v>7349</v>
      </c>
      <c r="N1283" s="1" t="s">
        <v>4318</v>
      </c>
      <c r="O1283" s="1" t="s">
        <v>7351</v>
      </c>
      <c r="P1283" s="1" t="s">
        <v>4319</v>
      </c>
      <c r="Q1283" s="1" t="s">
        <v>25</v>
      </c>
      <c r="R1283" s="1" t="s">
        <v>12657</v>
      </c>
      <c r="S1283" s="1">
        <v>0</v>
      </c>
      <c r="T1283" s="3">
        <v>114441.16</v>
      </c>
      <c r="U1283" s="1">
        <v>0</v>
      </c>
      <c r="V1283" s="1">
        <v>0</v>
      </c>
      <c r="W1283" s="1">
        <v>0</v>
      </c>
      <c r="X1283" s="1">
        <v>0</v>
      </c>
    </row>
    <row r="1284" spans="1:25">
      <c r="A1284" s="1" t="s">
        <v>7352</v>
      </c>
      <c r="B1284" s="1" t="s">
        <v>7353</v>
      </c>
      <c r="C1284" s="1" t="s">
        <v>7355</v>
      </c>
      <c r="D1284" s="1" t="str">
        <f t="shared" si="40"/>
        <v>10121 TORINO (TO)</v>
      </c>
      <c r="E1284" s="1">
        <v>10121</v>
      </c>
      <c r="F1284" s="1" t="s">
        <v>467</v>
      </c>
      <c r="G1284" s="1" t="s">
        <v>12693</v>
      </c>
      <c r="H1284" s="1" t="s">
        <v>12735</v>
      </c>
      <c r="I1284" s="1">
        <v>11228430010</v>
      </c>
      <c r="J1284" s="5" t="str">
        <f t="shared" si="41"/>
        <v>011228430010</v>
      </c>
      <c r="K1284" s="1" t="s">
        <v>28</v>
      </c>
      <c r="L1284" s="1" t="s">
        <v>29</v>
      </c>
      <c r="M1284" s="1" t="s">
        <v>7354</v>
      </c>
      <c r="N1284" s="1" t="s">
        <v>7356</v>
      </c>
      <c r="P1284" s="1" t="s">
        <v>2210</v>
      </c>
      <c r="Q1284" s="1" t="s">
        <v>25</v>
      </c>
      <c r="R1284" s="1" t="s">
        <v>12657</v>
      </c>
      <c r="S1284" s="1">
        <v>0</v>
      </c>
      <c r="T1284" s="3">
        <v>5131.6499999999996</v>
      </c>
      <c r="U1284" s="1">
        <v>0</v>
      </c>
      <c r="V1284" s="1">
        <v>0</v>
      </c>
      <c r="W1284" s="1">
        <v>0</v>
      </c>
      <c r="X1284" s="1">
        <v>0</v>
      </c>
    </row>
    <row r="1285" spans="1:25">
      <c r="A1285" s="1" t="s">
        <v>7357</v>
      </c>
      <c r="B1285" s="1" t="s">
        <v>7353</v>
      </c>
      <c r="C1285" s="1" t="s">
        <v>7359</v>
      </c>
      <c r="D1285" s="1" t="str">
        <f t="shared" si="40"/>
        <v>10148 TORINO (TO)</v>
      </c>
      <c r="E1285" s="1">
        <v>10148</v>
      </c>
      <c r="F1285" s="1" t="s">
        <v>467</v>
      </c>
      <c r="G1285" s="1" t="s">
        <v>12693</v>
      </c>
      <c r="H1285" s="1" t="s">
        <v>12735</v>
      </c>
      <c r="I1285" s="1">
        <v>11228430010</v>
      </c>
      <c r="J1285" s="5" t="str">
        <f t="shared" si="41"/>
        <v>011228430010</v>
      </c>
      <c r="K1285" s="1" t="s">
        <v>28</v>
      </c>
      <c r="L1285" s="1" t="s">
        <v>29</v>
      </c>
      <c r="M1285" s="1" t="s">
        <v>7358</v>
      </c>
      <c r="N1285" s="1" t="s">
        <v>7360</v>
      </c>
      <c r="P1285" s="1" t="s">
        <v>2210</v>
      </c>
      <c r="Q1285" s="1" t="s">
        <v>25</v>
      </c>
      <c r="R1285" s="1" t="s">
        <v>12657</v>
      </c>
      <c r="S1285" s="1">
        <v>0</v>
      </c>
      <c r="T1285" s="1">
        <v>0</v>
      </c>
      <c r="U1285" s="1">
        <v>0</v>
      </c>
      <c r="V1285" s="1">
        <v>0</v>
      </c>
      <c r="W1285" s="1">
        <v>0</v>
      </c>
      <c r="X1285" s="1">
        <v>0</v>
      </c>
    </row>
    <row r="1286" spans="1:25">
      <c r="A1286" s="1" t="s">
        <v>7361</v>
      </c>
      <c r="B1286" s="1" t="s">
        <v>7362</v>
      </c>
      <c r="C1286" s="1" t="s">
        <v>7364</v>
      </c>
      <c r="D1286" s="1" t="str">
        <f t="shared" si="40"/>
        <v>98168 MESSINA (ME)</v>
      </c>
      <c r="E1286" s="1">
        <v>98168</v>
      </c>
      <c r="F1286" s="1" t="s">
        <v>6715</v>
      </c>
      <c r="G1286" s="1" t="s">
        <v>12841</v>
      </c>
      <c r="H1286" s="1" t="s">
        <v>12719</v>
      </c>
      <c r="I1286" s="1">
        <v>3333980831</v>
      </c>
      <c r="J1286" s="5" t="str">
        <f t="shared" si="41"/>
        <v>03333980831</v>
      </c>
      <c r="K1286" s="1" t="s">
        <v>28</v>
      </c>
      <c r="L1286" s="1" t="s">
        <v>45</v>
      </c>
      <c r="M1286" s="1" t="s">
        <v>7363</v>
      </c>
      <c r="N1286" s="1" t="s">
        <v>7365</v>
      </c>
      <c r="P1286" s="1" t="s">
        <v>7366</v>
      </c>
      <c r="Q1286" s="1" t="s">
        <v>25</v>
      </c>
      <c r="R1286" s="1" t="s">
        <v>12657</v>
      </c>
      <c r="S1286" s="1">
        <v>0</v>
      </c>
      <c r="T1286" s="3">
        <v>265061.78999999998</v>
      </c>
      <c r="U1286" s="1">
        <v>373.33</v>
      </c>
      <c r="V1286" s="1">
        <v>373.33</v>
      </c>
      <c r="W1286" s="1">
        <v>373.33</v>
      </c>
      <c r="X1286" s="1">
        <v>373.33</v>
      </c>
    </row>
    <row r="1287" spans="1:25">
      <c r="A1287" s="1" t="s">
        <v>7367</v>
      </c>
      <c r="B1287" s="1" t="s">
        <v>7368</v>
      </c>
      <c r="C1287" s="1" t="s">
        <v>7370</v>
      </c>
      <c r="D1287" s="1" t="str">
        <f t="shared" si="40"/>
        <v>20077 MELEGNANO (MI)</v>
      </c>
      <c r="E1287" s="1">
        <v>20077</v>
      </c>
      <c r="F1287" s="1" t="s">
        <v>182</v>
      </c>
      <c r="G1287" s="1" t="s">
        <v>12655</v>
      </c>
      <c r="H1287" s="1" t="s">
        <v>12659</v>
      </c>
      <c r="I1287" s="1">
        <v>1769500180</v>
      </c>
      <c r="J1287" s="5" t="str">
        <f t="shared" si="41"/>
        <v>01769500180</v>
      </c>
      <c r="K1287" s="1" t="s">
        <v>28</v>
      </c>
      <c r="L1287" s="1" t="s">
        <v>37</v>
      </c>
      <c r="M1287" s="1" t="s">
        <v>7369</v>
      </c>
      <c r="N1287" s="1">
        <v>382596226</v>
      </c>
      <c r="P1287" s="1" t="s">
        <v>7371</v>
      </c>
      <c r="Q1287" s="1" t="s">
        <v>25</v>
      </c>
      <c r="R1287" s="1" t="s">
        <v>12657</v>
      </c>
      <c r="S1287" s="1">
        <v>0</v>
      </c>
      <c r="T1287" s="3">
        <v>82312.83</v>
      </c>
      <c r="U1287" s="1">
        <v>0</v>
      </c>
      <c r="V1287" s="1">
        <v>0</v>
      </c>
      <c r="W1287" s="1">
        <v>0</v>
      </c>
      <c r="X1287" s="1">
        <v>0</v>
      </c>
    </row>
    <row r="1288" spans="1:25">
      <c r="A1288" s="1" t="s">
        <v>7372</v>
      </c>
      <c r="B1288" s="1" t="s">
        <v>7368</v>
      </c>
      <c r="C1288" s="1" t="s">
        <v>7374</v>
      </c>
      <c r="D1288" s="1" t="str">
        <f t="shared" si="40"/>
        <v>27100 PAVIA (PV)</v>
      </c>
      <c r="E1288" s="1">
        <v>27100</v>
      </c>
      <c r="F1288" s="1" t="s">
        <v>435</v>
      </c>
      <c r="G1288" s="1" t="s">
        <v>12681</v>
      </c>
      <c r="H1288" s="1" t="s">
        <v>12659</v>
      </c>
      <c r="I1288" s="1">
        <v>1769500180</v>
      </c>
      <c r="J1288" s="5" t="str">
        <f t="shared" si="41"/>
        <v>01769500180</v>
      </c>
      <c r="K1288" s="1" t="s">
        <v>28</v>
      </c>
      <c r="L1288" s="1" t="s">
        <v>12663</v>
      </c>
      <c r="M1288" s="1" t="s">
        <v>7373</v>
      </c>
      <c r="N1288" s="1" t="s">
        <v>7375</v>
      </c>
      <c r="P1288" s="1" t="s">
        <v>7376</v>
      </c>
      <c r="Q1288" s="1" t="s">
        <v>25</v>
      </c>
      <c r="R1288" s="1" t="s">
        <v>12657</v>
      </c>
      <c r="S1288" s="1">
        <v>0</v>
      </c>
      <c r="T1288" s="1">
        <v>0</v>
      </c>
      <c r="U1288" s="1">
        <v>0</v>
      </c>
      <c r="V1288" s="1">
        <v>0</v>
      </c>
      <c r="W1288" s="1">
        <v>0</v>
      </c>
      <c r="X1288" s="1">
        <v>0</v>
      </c>
    </row>
    <row r="1289" spans="1:25">
      <c r="A1289" s="1" t="s">
        <v>7377</v>
      </c>
      <c r="B1289" s="1" t="s">
        <v>7378</v>
      </c>
      <c r="C1289" s="1" t="s">
        <v>7380</v>
      </c>
      <c r="D1289" s="1" t="str">
        <f t="shared" si="40"/>
        <v>148 ROMA (RM)</v>
      </c>
      <c r="E1289" s="1">
        <v>148</v>
      </c>
      <c r="F1289" s="1" t="s">
        <v>912</v>
      </c>
      <c r="G1289" s="1" t="s">
        <v>12712</v>
      </c>
      <c r="H1289" s="1" t="s">
        <v>12778</v>
      </c>
      <c r="I1289" s="1">
        <v>5129391008</v>
      </c>
      <c r="J1289" s="5" t="str">
        <f t="shared" si="41"/>
        <v>05129391008</v>
      </c>
      <c r="K1289" s="1" t="s">
        <v>28</v>
      </c>
      <c r="L1289" s="1" t="s">
        <v>45</v>
      </c>
      <c r="M1289" s="1" t="s">
        <v>7379</v>
      </c>
      <c r="N1289" s="1">
        <v>665190014</v>
      </c>
      <c r="P1289" s="1" t="s">
        <v>7381</v>
      </c>
      <c r="Q1289" s="1" t="s">
        <v>25</v>
      </c>
      <c r="R1289" s="1" t="s">
        <v>12657</v>
      </c>
      <c r="S1289" s="1">
        <v>0</v>
      </c>
      <c r="T1289" s="1">
        <v>0</v>
      </c>
      <c r="U1289" s="1">
        <v>0</v>
      </c>
      <c r="V1289" s="1">
        <v>0</v>
      </c>
      <c r="W1289" s="1">
        <v>0</v>
      </c>
      <c r="X1289" s="1">
        <v>0</v>
      </c>
    </row>
    <row r="1290" spans="1:25">
      <c r="A1290" s="1" t="s">
        <v>7382</v>
      </c>
      <c r="B1290" s="1" t="s">
        <v>7383</v>
      </c>
      <c r="C1290" s="1" t="s">
        <v>7385</v>
      </c>
      <c r="D1290" s="1" t="str">
        <f t="shared" si="40"/>
        <v>47122 FORLI' (FC)</v>
      </c>
      <c r="E1290" s="1">
        <v>47122</v>
      </c>
      <c r="F1290" s="1" t="s">
        <v>1667</v>
      </c>
      <c r="G1290" s="1" t="s">
        <v>12742</v>
      </c>
      <c r="H1290" s="1" t="s">
        <v>12727</v>
      </c>
      <c r="I1290" s="1">
        <v>2209350400</v>
      </c>
      <c r="J1290" s="5" t="str">
        <f t="shared" si="41"/>
        <v>02209350400</v>
      </c>
      <c r="K1290" s="1" t="s">
        <v>28</v>
      </c>
      <c r="L1290" s="1" t="s">
        <v>395</v>
      </c>
      <c r="M1290" s="1" t="s">
        <v>7384</v>
      </c>
      <c r="N1290" s="1">
        <v>543551221</v>
      </c>
      <c r="P1290" s="1" t="s">
        <v>7386</v>
      </c>
      <c r="Q1290" s="1" t="s">
        <v>25</v>
      </c>
      <c r="R1290" s="1" t="s">
        <v>12657</v>
      </c>
      <c r="S1290" s="1">
        <v>0</v>
      </c>
      <c r="T1290" s="1">
        <v>227.14</v>
      </c>
      <c r="U1290" s="1">
        <v>0</v>
      </c>
      <c r="V1290" s="1">
        <v>0</v>
      </c>
      <c r="W1290" s="1">
        <v>0</v>
      </c>
      <c r="X1290" s="1">
        <v>0</v>
      </c>
    </row>
    <row r="1291" spans="1:25">
      <c r="A1291" s="1" t="s">
        <v>7387</v>
      </c>
      <c r="B1291" s="1" t="s">
        <v>7388</v>
      </c>
      <c r="C1291" s="1" t="s">
        <v>7390</v>
      </c>
      <c r="D1291" s="1" t="str">
        <f t="shared" si="40"/>
        <v>37138 VERONA (VR)</v>
      </c>
      <c r="E1291" s="1">
        <v>37138</v>
      </c>
      <c r="F1291" s="1" t="s">
        <v>1791</v>
      </c>
      <c r="G1291" s="1" t="s">
        <v>12743</v>
      </c>
      <c r="H1291" s="1" t="s">
        <v>12671</v>
      </c>
      <c r="I1291" s="1">
        <v>4211160231</v>
      </c>
      <c r="J1291" s="5" t="str">
        <f t="shared" si="41"/>
        <v>04211160231</v>
      </c>
      <c r="K1291" s="1" t="s">
        <v>28</v>
      </c>
      <c r="L1291" s="1" t="s">
        <v>45</v>
      </c>
      <c r="M1291" s="1" t="s">
        <v>7389</v>
      </c>
      <c r="N1291" s="1">
        <v>452050267</v>
      </c>
      <c r="P1291" s="1" t="s">
        <v>7391</v>
      </c>
      <c r="Q1291" s="1" t="s">
        <v>25</v>
      </c>
      <c r="R1291" s="1" t="s">
        <v>12657</v>
      </c>
      <c r="S1291" s="1">
        <v>0</v>
      </c>
      <c r="T1291" s="3">
        <v>1994.48</v>
      </c>
      <c r="U1291" s="1">
        <v>0</v>
      </c>
      <c r="V1291" s="1">
        <v>0</v>
      </c>
      <c r="W1291" s="1">
        <v>0</v>
      </c>
      <c r="X1291" s="1">
        <v>0</v>
      </c>
    </row>
    <row r="1292" spans="1:25">
      <c r="A1292" s="1" t="s">
        <v>7392</v>
      </c>
      <c r="B1292" s="1" t="s">
        <v>7393</v>
      </c>
      <c r="C1292" s="1" t="s">
        <v>7395</v>
      </c>
      <c r="D1292" s="1" t="str">
        <f t="shared" si="40"/>
        <v>10051 AVIGLIANA (TO)</v>
      </c>
      <c r="E1292" s="1">
        <v>10051</v>
      </c>
      <c r="F1292" s="1" t="s">
        <v>7396</v>
      </c>
      <c r="G1292" s="1" t="s">
        <v>12693</v>
      </c>
      <c r="H1292" s="1" t="s">
        <v>12735</v>
      </c>
      <c r="I1292" s="1">
        <v>2087590010</v>
      </c>
      <c r="J1292" s="5" t="str">
        <f t="shared" si="41"/>
        <v>02087590010</v>
      </c>
      <c r="K1292" s="1" t="s">
        <v>28</v>
      </c>
      <c r="L1292" s="1" t="s">
        <v>29</v>
      </c>
      <c r="M1292" s="1" t="s">
        <v>7394</v>
      </c>
      <c r="N1292" s="1">
        <v>119348145</v>
      </c>
      <c r="P1292" s="1" t="s">
        <v>7397</v>
      </c>
      <c r="Q1292" s="1" t="s">
        <v>25</v>
      </c>
      <c r="R1292" s="1" t="s">
        <v>12657</v>
      </c>
      <c r="S1292" s="1">
        <v>0</v>
      </c>
      <c r="T1292" s="1">
        <v>0</v>
      </c>
      <c r="U1292" s="1">
        <v>0</v>
      </c>
      <c r="V1292" s="1">
        <v>0</v>
      </c>
      <c r="W1292" s="1">
        <v>0</v>
      </c>
      <c r="X1292" s="1">
        <v>0</v>
      </c>
    </row>
    <row r="1293" spans="1:25">
      <c r="A1293" s="1" t="s">
        <v>7398</v>
      </c>
      <c r="B1293" s="1" t="s">
        <v>7399</v>
      </c>
      <c r="C1293" s="1" t="s">
        <v>7401</v>
      </c>
      <c r="D1293" s="1" t="str">
        <f t="shared" si="40"/>
        <v>59100 PRATO (PO)</v>
      </c>
      <c r="E1293" s="1">
        <v>59100</v>
      </c>
      <c r="F1293" s="1" t="s">
        <v>988</v>
      </c>
      <c r="G1293" s="1" t="s">
        <v>12715</v>
      </c>
      <c r="H1293" s="1" t="s">
        <v>12714</v>
      </c>
      <c r="I1293" s="1">
        <v>2107260974</v>
      </c>
      <c r="J1293" s="5" t="str">
        <f t="shared" si="41"/>
        <v>02107260974</v>
      </c>
      <c r="K1293" s="1" t="s">
        <v>28</v>
      </c>
      <c r="L1293" s="1" t="s">
        <v>45</v>
      </c>
      <c r="M1293" s="1" t="s">
        <v>7400</v>
      </c>
      <c r="N1293" s="1">
        <v>550675761</v>
      </c>
      <c r="P1293" s="1" t="s">
        <v>7402</v>
      </c>
      <c r="Q1293" s="1" t="s">
        <v>25</v>
      </c>
      <c r="R1293" s="1" t="s">
        <v>12657</v>
      </c>
      <c r="S1293" s="1">
        <v>0</v>
      </c>
      <c r="T1293" s="3">
        <v>7307.24</v>
      </c>
      <c r="U1293" s="1">
        <v>0</v>
      </c>
      <c r="V1293" s="1">
        <v>0</v>
      </c>
      <c r="W1293" s="1">
        <v>0</v>
      </c>
      <c r="X1293" s="1">
        <v>0</v>
      </c>
    </row>
    <row r="1294" spans="1:25">
      <c r="A1294" s="1" t="s">
        <v>7403</v>
      </c>
      <c r="B1294" s="1" t="s">
        <v>7404</v>
      </c>
      <c r="C1294" s="1" t="s">
        <v>7406</v>
      </c>
      <c r="D1294" s="1" t="str">
        <f t="shared" si="40"/>
        <v>20019 SETTIMO MILANESE (MI)</v>
      </c>
      <c r="E1294" s="1">
        <v>20019</v>
      </c>
      <c r="F1294" s="1" t="s">
        <v>2811</v>
      </c>
      <c r="G1294" s="1" t="s">
        <v>12655</v>
      </c>
      <c r="H1294" s="1" t="s">
        <v>12664</v>
      </c>
      <c r="I1294" s="1">
        <v>8383350967</v>
      </c>
      <c r="J1294" s="5" t="str">
        <f t="shared" si="41"/>
        <v>08383350967</v>
      </c>
      <c r="K1294" s="1" t="s">
        <v>28</v>
      </c>
      <c r="L1294" s="1" t="s">
        <v>45</v>
      </c>
      <c r="M1294" s="1" t="s">
        <v>7405</v>
      </c>
      <c r="N1294" s="1" t="s">
        <v>7407</v>
      </c>
      <c r="P1294" s="1" t="s">
        <v>7408</v>
      </c>
      <c r="Q1294" s="1" t="s">
        <v>25</v>
      </c>
      <c r="R1294" s="1" t="s">
        <v>12657</v>
      </c>
      <c r="S1294" s="1">
        <v>0</v>
      </c>
      <c r="T1294" s="1">
        <v>412.96</v>
      </c>
      <c r="U1294" s="1">
        <v>0</v>
      </c>
      <c r="V1294" s="1">
        <v>0</v>
      </c>
      <c r="W1294" s="1">
        <v>0</v>
      </c>
      <c r="X1294" s="1">
        <v>0</v>
      </c>
    </row>
    <row r="1295" spans="1:25">
      <c r="A1295" s="1" t="s">
        <v>7409</v>
      </c>
      <c r="B1295" s="1" t="s">
        <v>7410</v>
      </c>
      <c r="C1295" s="1" t="s">
        <v>11675</v>
      </c>
      <c r="D1295" s="1" t="str">
        <f t="shared" si="40"/>
        <v>95045 MISTERBIANCO (CT)</v>
      </c>
      <c r="E1295" s="1">
        <v>95045</v>
      </c>
      <c r="F1295" s="1" t="s">
        <v>6550</v>
      </c>
      <c r="G1295" s="1" t="s">
        <v>12718</v>
      </c>
      <c r="H1295" s="1" t="s">
        <v>12719</v>
      </c>
      <c r="I1295" s="1">
        <v>5148480873</v>
      </c>
      <c r="J1295" s="5" t="str">
        <f t="shared" si="41"/>
        <v>05148480873</v>
      </c>
      <c r="K1295" s="1" t="s">
        <v>12699</v>
      </c>
      <c r="L1295" s="1" t="s">
        <v>12677</v>
      </c>
      <c r="M1295" s="1" t="s">
        <v>7411</v>
      </c>
      <c r="N1295" s="1">
        <v>95399179</v>
      </c>
      <c r="P1295" s="1" t="s">
        <v>6551</v>
      </c>
      <c r="Q1295" s="1" t="s">
        <v>25</v>
      </c>
      <c r="R1295" s="1" t="s">
        <v>12657</v>
      </c>
      <c r="S1295" s="1">
        <v>0</v>
      </c>
      <c r="T1295" s="3">
        <v>4912.07</v>
      </c>
      <c r="U1295" s="1">
        <v>0</v>
      </c>
      <c r="V1295" s="1">
        <v>0</v>
      </c>
      <c r="W1295" s="1">
        <v>0</v>
      </c>
      <c r="X1295" s="1">
        <v>0</v>
      </c>
    </row>
    <row r="1296" spans="1:25">
      <c r="A1296" s="1" t="s">
        <v>7412</v>
      </c>
      <c r="B1296" s="1" t="s">
        <v>7413</v>
      </c>
      <c r="C1296" s="1" t="s">
        <v>7415</v>
      </c>
      <c r="D1296" s="1" t="str">
        <f t="shared" si="40"/>
        <v>95048 SCORDIA (CT)</v>
      </c>
      <c r="E1296" s="1">
        <v>95048</v>
      </c>
      <c r="F1296" s="1" t="s">
        <v>7416</v>
      </c>
      <c r="G1296" s="1" t="s">
        <v>12718</v>
      </c>
      <c r="H1296" s="1" t="s">
        <v>12719</v>
      </c>
      <c r="I1296" s="1">
        <v>3369710870</v>
      </c>
      <c r="J1296" s="5" t="str">
        <f t="shared" si="41"/>
        <v>03369710870</v>
      </c>
      <c r="K1296" s="1" t="s">
        <v>28</v>
      </c>
      <c r="L1296" s="1" t="s">
        <v>45</v>
      </c>
      <c r="M1296" s="1" t="s">
        <v>7414</v>
      </c>
      <c r="N1296" s="1">
        <v>95650859</v>
      </c>
      <c r="P1296" s="1" t="s">
        <v>7417</v>
      </c>
      <c r="Q1296" s="1" t="s">
        <v>25</v>
      </c>
      <c r="R1296" s="1" t="s">
        <v>12657</v>
      </c>
      <c r="S1296" s="1">
        <v>0</v>
      </c>
      <c r="T1296" s="1">
        <v>114</v>
      </c>
      <c r="U1296" s="1">
        <v>0</v>
      </c>
      <c r="V1296" s="1">
        <v>0</v>
      </c>
      <c r="W1296" s="1">
        <v>0</v>
      </c>
      <c r="X1296" s="1">
        <v>0</v>
      </c>
    </row>
    <row r="1297" spans="1:25">
      <c r="A1297" s="1" t="s">
        <v>7418</v>
      </c>
      <c r="B1297" s="1" t="s">
        <v>7399</v>
      </c>
      <c r="C1297" s="1" t="s">
        <v>7420</v>
      </c>
      <c r="D1297" s="1" t="str">
        <f t="shared" si="40"/>
        <v>50141 FIRENZE (FI)</v>
      </c>
      <c r="E1297" s="1">
        <v>50141</v>
      </c>
      <c r="F1297" s="1" t="s">
        <v>3062</v>
      </c>
      <c r="G1297" s="1" t="s">
        <v>12774</v>
      </c>
      <c r="H1297" s="1" t="s">
        <v>12714</v>
      </c>
      <c r="I1297" s="1">
        <v>2107260974</v>
      </c>
      <c r="J1297" s="5" t="str">
        <f t="shared" si="41"/>
        <v>02107260974</v>
      </c>
      <c r="K1297" s="1" t="s">
        <v>28</v>
      </c>
      <c r="L1297" s="1" t="s">
        <v>45</v>
      </c>
      <c r="M1297" s="1" t="s">
        <v>7419</v>
      </c>
      <c r="P1297" s="1" t="s">
        <v>7402</v>
      </c>
      <c r="Q1297" s="1" t="s">
        <v>25</v>
      </c>
      <c r="R1297" s="1" t="s">
        <v>12657</v>
      </c>
      <c r="S1297" s="1">
        <v>0</v>
      </c>
      <c r="T1297" s="1">
        <v>0</v>
      </c>
      <c r="U1297" s="1">
        <v>0</v>
      </c>
      <c r="V1297" s="1">
        <v>0</v>
      </c>
      <c r="W1297" s="1">
        <v>0</v>
      </c>
      <c r="X1297" s="1">
        <v>0</v>
      </c>
    </row>
    <row r="1298" spans="1:25">
      <c r="A1298" s="1" t="s">
        <v>7421</v>
      </c>
      <c r="B1298" s="1" t="s">
        <v>7422</v>
      </c>
      <c r="C1298" s="1" t="s">
        <v>7424</v>
      </c>
      <c r="D1298" s="1" t="str">
        <f t="shared" si="40"/>
        <v>18016 SAN BARTOLOMEO AL MARE (IM)</v>
      </c>
      <c r="E1298" s="1">
        <v>18016</v>
      </c>
      <c r="F1298" s="1" t="s">
        <v>7425</v>
      </c>
      <c r="G1298" s="1" t="s">
        <v>12692</v>
      </c>
      <c r="H1298" s="1" t="s">
        <v>12675</v>
      </c>
      <c r="I1298" s="1">
        <v>1375590088</v>
      </c>
      <c r="J1298" s="5" t="str">
        <f t="shared" si="41"/>
        <v>01375590088</v>
      </c>
      <c r="K1298" s="1" t="s">
        <v>28</v>
      </c>
      <c r="L1298" s="1" t="s">
        <v>45</v>
      </c>
      <c r="M1298" s="1" t="s">
        <v>7423</v>
      </c>
      <c r="N1298" s="1">
        <v>183400928</v>
      </c>
      <c r="P1298" s="1" t="s">
        <v>7426</v>
      </c>
      <c r="Q1298" s="1" t="s">
        <v>25</v>
      </c>
      <c r="R1298" s="1" t="s">
        <v>12657</v>
      </c>
      <c r="S1298" s="1">
        <v>0</v>
      </c>
      <c r="T1298" s="1">
        <v>698.46</v>
      </c>
      <c r="U1298" s="1">
        <v>0</v>
      </c>
      <c r="V1298" s="1">
        <v>0</v>
      </c>
      <c r="W1298" s="1">
        <v>0</v>
      </c>
      <c r="X1298" s="1">
        <v>0</v>
      </c>
    </row>
    <row r="1299" spans="1:25">
      <c r="A1299" s="1" t="s">
        <v>7427</v>
      </c>
      <c r="B1299" s="1" t="s">
        <v>7428</v>
      </c>
      <c r="C1299" s="1" t="s">
        <v>7430</v>
      </c>
      <c r="D1299" s="1" t="str">
        <f t="shared" si="40"/>
        <v>18011 ARMA DI TAGGIA (IM)</v>
      </c>
      <c r="E1299" s="1">
        <v>18011</v>
      </c>
      <c r="F1299" s="1" t="s">
        <v>7431</v>
      </c>
      <c r="G1299" s="1" t="s">
        <v>12692</v>
      </c>
      <c r="H1299" s="1" t="s">
        <v>12675</v>
      </c>
      <c r="I1299" s="1">
        <v>109490086</v>
      </c>
      <c r="J1299" s="5" t="str">
        <f t="shared" si="41"/>
        <v>0109490086</v>
      </c>
      <c r="K1299" s="1" t="s">
        <v>28</v>
      </c>
      <c r="L1299" s="1" t="s">
        <v>29</v>
      </c>
      <c r="M1299" s="1" t="s">
        <v>7429</v>
      </c>
      <c r="N1299" s="1">
        <v>18441246</v>
      </c>
      <c r="P1299" s="1" t="s">
        <v>7432</v>
      </c>
      <c r="Q1299" s="1" t="s">
        <v>25</v>
      </c>
      <c r="R1299" s="1" t="s">
        <v>12657</v>
      </c>
      <c r="S1299" s="1">
        <v>0</v>
      </c>
      <c r="T1299" s="1">
        <v>0</v>
      </c>
      <c r="U1299" s="1">
        <v>0</v>
      </c>
      <c r="V1299" s="1">
        <v>0</v>
      </c>
      <c r="W1299" s="1">
        <v>0</v>
      </c>
      <c r="X1299" s="1">
        <v>0</v>
      </c>
    </row>
    <row r="1300" spans="1:25">
      <c r="A1300" s="1" t="s">
        <v>7433</v>
      </c>
      <c r="B1300" s="1" t="s">
        <v>7434</v>
      </c>
      <c r="C1300" s="1" t="s">
        <v>7436</v>
      </c>
      <c r="D1300" s="1" t="str">
        <f t="shared" si="40"/>
        <v>36075 MONTECCHIO MAGGIORE (VI)</v>
      </c>
      <c r="E1300" s="1">
        <v>36075</v>
      </c>
      <c r="F1300" s="1" t="s">
        <v>7437</v>
      </c>
      <c r="G1300" s="1" t="s">
        <v>12741</v>
      </c>
      <c r="H1300" s="1" t="s">
        <v>12671</v>
      </c>
      <c r="I1300" s="1">
        <v>2886970249</v>
      </c>
      <c r="J1300" s="5" t="str">
        <f t="shared" si="41"/>
        <v>02886970249</v>
      </c>
      <c r="K1300" s="1" t="s">
        <v>28</v>
      </c>
      <c r="L1300" s="1" t="s">
        <v>12677</v>
      </c>
      <c r="M1300" s="1" t="s">
        <v>7435</v>
      </c>
      <c r="N1300" s="1">
        <v>444491722</v>
      </c>
      <c r="P1300" s="1" t="s">
        <v>7438</v>
      </c>
      <c r="Q1300" s="1" t="s">
        <v>25</v>
      </c>
      <c r="R1300" s="1" t="s">
        <v>12657</v>
      </c>
      <c r="S1300" s="1">
        <v>0</v>
      </c>
      <c r="T1300" s="3">
        <v>3996.83</v>
      </c>
      <c r="U1300" s="1">
        <v>0</v>
      </c>
      <c r="V1300" s="1">
        <v>0</v>
      </c>
      <c r="W1300" s="1">
        <v>0</v>
      </c>
      <c r="X1300" s="1">
        <v>0</v>
      </c>
    </row>
    <row r="1301" spans="1:25">
      <c r="A1301" s="1" t="s">
        <v>7439</v>
      </c>
      <c r="B1301" s="1" t="s">
        <v>7440</v>
      </c>
      <c r="C1301" s="1" t="s">
        <v>7442</v>
      </c>
      <c r="D1301" s="1" t="str">
        <f t="shared" si="40"/>
        <v>65 FIANO ROMANO -RO (RM)</v>
      </c>
      <c r="E1301" s="1">
        <v>65</v>
      </c>
      <c r="F1301" s="1" t="s">
        <v>7443</v>
      </c>
      <c r="G1301" s="1" t="s">
        <v>12712</v>
      </c>
      <c r="H1301" s="1" t="s">
        <v>12778</v>
      </c>
      <c r="I1301" s="1">
        <v>5588641000</v>
      </c>
      <c r="J1301" s="5" t="str">
        <f t="shared" si="41"/>
        <v>05588641000</v>
      </c>
      <c r="K1301" s="1" t="s">
        <v>12699</v>
      </c>
      <c r="L1301" s="1" t="s">
        <v>12661</v>
      </c>
      <c r="M1301" s="1" t="s">
        <v>7441</v>
      </c>
      <c r="N1301" s="1">
        <v>76540121</v>
      </c>
      <c r="P1301" s="1" t="s">
        <v>7444</v>
      </c>
      <c r="Q1301" s="1" t="s">
        <v>25</v>
      </c>
      <c r="R1301" s="1" t="s">
        <v>12657</v>
      </c>
      <c r="S1301" s="1">
        <v>0</v>
      </c>
      <c r="T1301" s="3">
        <v>212515.48</v>
      </c>
      <c r="U1301" s="3">
        <v>3398.4</v>
      </c>
      <c r="V1301" s="3">
        <v>3398.4</v>
      </c>
      <c r="W1301" s="3">
        <v>3398.4</v>
      </c>
      <c r="X1301" s="3">
        <v>3398.4</v>
      </c>
    </row>
    <row r="1302" spans="1:25">
      <c r="A1302" s="1" t="s">
        <v>7445</v>
      </c>
      <c r="B1302" s="1" t="s">
        <v>7446</v>
      </c>
      <c r="C1302" s="1" t="s">
        <v>7448</v>
      </c>
      <c r="D1302" s="1" t="str">
        <f t="shared" si="40"/>
        <v>23032 BORMIO (SO)</v>
      </c>
      <c r="E1302" s="1">
        <v>23032</v>
      </c>
      <c r="F1302" s="1" t="s">
        <v>7449</v>
      </c>
      <c r="G1302" s="1" t="s">
        <v>12686</v>
      </c>
      <c r="H1302" s="1" t="s">
        <v>12659</v>
      </c>
      <c r="I1302" s="1">
        <v>683400147</v>
      </c>
      <c r="J1302" s="5" t="str">
        <f t="shared" si="41"/>
        <v>0683400147</v>
      </c>
      <c r="K1302" s="1" t="s">
        <v>28</v>
      </c>
      <c r="L1302" s="1" t="s">
        <v>45</v>
      </c>
      <c r="M1302" s="1" t="s">
        <v>7447</v>
      </c>
      <c r="N1302" s="1">
        <v>342901493</v>
      </c>
      <c r="P1302" s="1" t="s">
        <v>7450</v>
      </c>
      <c r="Q1302" s="1" t="s">
        <v>25</v>
      </c>
      <c r="R1302" s="1" t="s">
        <v>12657</v>
      </c>
      <c r="S1302" s="1">
        <v>0</v>
      </c>
      <c r="T1302" s="1">
        <v>0</v>
      </c>
      <c r="U1302" s="1">
        <v>0</v>
      </c>
      <c r="V1302" s="1">
        <v>0</v>
      </c>
      <c r="W1302" s="1">
        <v>0</v>
      </c>
      <c r="X1302" s="1">
        <v>0</v>
      </c>
    </row>
    <row r="1303" spans="1:25">
      <c r="A1303" s="1" t="s">
        <v>7451</v>
      </c>
      <c r="B1303" s="1" t="s">
        <v>7452</v>
      </c>
      <c r="C1303" s="1" t="s">
        <v>7454</v>
      </c>
      <c r="D1303" s="1" t="str">
        <f t="shared" si="40"/>
        <v>95030 GRAVINA DI CATANIA (CT)</v>
      </c>
      <c r="E1303" s="1">
        <v>95030</v>
      </c>
      <c r="F1303" s="1" t="s">
        <v>3899</v>
      </c>
      <c r="G1303" s="1" t="s">
        <v>12718</v>
      </c>
      <c r="H1303" s="1" t="s">
        <v>12719</v>
      </c>
      <c r="I1303" s="1">
        <v>5248780875</v>
      </c>
      <c r="J1303" s="5" t="str">
        <f t="shared" si="41"/>
        <v>05248780875</v>
      </c>
      <c r="K1303" s="1" t="s">
        <v>12699</v>
      </c>
      <c r="L1303" s="1" t="s">
        <v>12677</v>
      </c>
      <c r="M1303" s="1" t="s">
        <v>7453</v>
      </c>
      <c r="N1303" s="1" t="s">
        <v>7455</v>
      </c>
      <c r="O1303" s="1" t="s">
        <v>7456</v>
      </c>
      <c r="P1303" s="1" t="s">
        <v>7457</v>
      </c>
      <c r="Q1303" s="1" t="s">
        <v>25</v>
      </c>
      <c r="R1303" s="1" t="s">
        <v>12657</v>
      </c>
      <c r="S1303" s="1">
        <v>0</v>
      </c>
      <c r="T1303" s="3">
        <v>6316.88</v>
      </c>
      <c r="U1303" s="1">
        <v>0</v>
      </c>
      <c r="V1303" s="1">
        <v>0</v>
      </c>
      <c r="W1303" s="1">
        <v>0</v>
      </c>
      <c r="X1303" s="1">
        <v>0</v>
      </c>
    </row>
    <row r="1304" spans="1:25">
      <c r="A1304" s="1" t="s">
        <v>7458</v>
      </c>
      <c r="B1304" s="1" t="s">
        <v>7459</v>
      </c>
      <c r="C1304" s="1" t="s">
        <v>7461</v>
      </c>
      <c r="D1304" s="1" t="str">
        <f t="shared" si="40"/>
        <v>95030 GRAVINA DI CATANIA (CT)</v>
      </c>
      <c r="E1304" s="1">
        <v>95030</v>
      </c>
      <c r="F1304" s="1" t="s">
        <v>3899</v>
      </c>
      <c r="G1304" s="1" t="s">
        <v>12718</v>
      </c>
      <c r="H1304" s="1" t="s">
        <v>12719</v>
      </c>
      <c r="I1304" s="1">
        <v>5237800874</v>
      </c>
      <c r="J1304" s="5" t="str">
        <f t="shared" si="41"/>
        <v>05237800874</v>
      </c>
      <c r="K1304" s="1" t="s">
        <v>12699</v>
      </c>
      <c r="L1304" s="1" t="s">
        <v>12677</v>
      </c>
      <c r="M1304" s="1" t="s">
        <v>7460</v>
      </c>
      <c r="N1304" s="1" t="s">
        <v>7462</v>
      </c>
      <c r="P1304" s="1" t="s">
        <v>7463</v>
      </c>
      <c r="Q1304" s="1" t="s">
        <v>25</v>
      </c>
      <c r="R1304" s="1" t="s">
        <v>12657</v>
      </c>
      <c r="S1304" s="1">
        <v>0</v>
      </c>
      <c r="T1304" s="3">
        <v>45320.04</v>
      </c>
      <c r="U1304" s="1">
        <v>-447.71</v>
      </c>
      <c r="V1304" s="1">
        <v>-447.71</v>
      </c>
      <c r="W1304" s="1">
        <v>-447.71</v>
      </c>
      <c r="X1304" s="1">
        <v>-447.71</v>
      </c>
    </row>
    <row r="1305" spans="1:25">
      <c r="A1305" s="1" t="s">
        <v>7464</v>
      </c>
      <c r="B1305" s="1" t="s">
        <v>7465</v>
      </c>
      <c r="C1305" s="1" t="s">
        <v>7467</v>
      </c>
      <c r="D1305" s="1" t="str">
        <f t="shared" si="40"/>
        <v>95041 CALTAGIRONE (CT)</v>
      </c>
      <c r="E1305" s="1">
        <v>95041</v>
      </c>
      <c r="F1305" s="1" t="s">
        <v>6892</v>
      </c>
      <c r="G1305" s="1" t="s">
        <v>12718</v>
      </c>
      <c r="H1305" s="1" t="s">
        <v>12719</v>
      </c>
      <c r="I1305" s="1">
        <v>545210874</v>
      </c>
      <c r="J1305" s="5" t="str">
        <f t="shared" si="41"/>
        <v>0545210874</v>
      </c>
      <c r="K1305" s="1" t="s">
        <v>28</v>
      </c>
      <c r="L1305" s="1" t="s">
        <v>45</v>
      </c>
      <c r="M1305" s="1" t="s">
        <v>7466</v>
      </c>
      <c r="N1305" s="1">
        <v>93324745</v>
      </c>
      <c r="P1305" s="1" t="s">
        <v>7468</v>
      </c>
      <c r="Q1305" s="1" t="s">
        <v>25</v>
      </c>
      <c r="R1305" s="1" t="s">
        <v>12657</v>
      </c>
      <c r="S1305" s="1">
        <v>0</v>
      </c>
      <c r="T1305" s="3">
        <v>1053.01</v>
      </c>
      <c r="U1305" s="1">
        <v>0</v>
      </c>
      <c r="V1305" s="1">
        <v>0</v>
      </c>
      <c r="W1305" s="1">
        <v>0</v>
      </c>
      <c r="X1305" s="1">
        <v>0</v>
      </c>
    </row>
    <row r="1306" spans="1:25">
      <c r="A1306" s="1" t="s">
        <v>7469</v>
      </c>
      <c r="B1306" s="1" t="s">
        <v>7470</v>
      </c>
      <c r="C1306" s="1" t="s">
        <v>7472</v>
      </c>
      <c r="D1306" s="1" t="str">
        <f t="shared" si="40"/>
        <v>98028 SANTA TERESA DI RIVA (ME)</v>
      </c>
      <c r="E1306" s="1">
        <v>98028</v>
      </c>
      <c r="F1306" s="1" t="s">
        <v>6572</v>
      </c>
      <c r="G1306" s="1" t="s">
        <v>12841</v>
      </c>
      <c r="H1306" s="1" t="s">
        <v>12719</v>
      </c>
      <c r="I1306" s="1">
        <v>3331220834</v>
      </c>
      <c r="J1306" s="5" t="str">
        <f t="shared" si="41"/>
        <v>03331220834</v>
      </c>
      <c r="K1306" s="1" t="s">
        <v>12699</v>
      </c>
      <c r="L1306" s="1" t="s">
        <v>12677</v>
      </c>
      <c r="M1306" s="1" t="s">
        <v>7471</v>
      </c>
      <c r="N1306" s="1">
        <v>942793839</v>
      </c>
      <c r="P1306" s="1" t="s">
        <v>7473</v>
      </c>
      <c r="Q1306" s="1" t="s">
        <v>25</v>
      </c>
      <c r="R1306" s="1" t="s">
        <v>12657</v>
      </c>
      <c r="S1306" s="1">
        <v>0</v>
      </c>
      <c r="T1306" s="3">
        <v>20576.740000000002</v>
      </c>
      <c r="U1306" s="1">
        <v>0</v>
      </c>
      <c r="V1306" s="1">
        <v>0</v>
      </c>
      <c r="W1306" s="1">
        <v>0</v>
      </c>
      <c r="X1306" s="1">
        <v>0</v>
      </c>
    </row>
    <row r="1307" spans="1:25">
      <c r="A1307" s="1" t="s">
        <v>7474</v>
      </c>
      <c r="B1307" s="1" t="s">
        <v>7475</v>
      </c>
      <c r="C1307" s="1" t="s">
        <v>7477</v>
      </c>
      <c r="D1307" s="1" t="str">
        <f t="shared" si="40"/>
        <v>47838 RICCIONE (RN)</v>
      </c>
      <c r="E1307" s="1">
        <v>47838</v>
      </c>
      <c r="F1307" s="1" t="s">
        <v>7478</v>
      </c>
      <c r="G1307" s="1" t="s">
        <v>12763</v>
      </c>
      <c r="H1307" s="1" t="s">
        <v>12727</v>
      </c>
      <c r="I1307" s="1">
        <v>4184960401</v>
      </c>
      <c r="J1307" s="5" t="str">
        <f t="shared" si="41"/>
        <v>04184960401</v>
      </c>
      <c r="K1307" s="1" t="s">
        <v>12660</v>
      </c>
      <c r="L1307" s="1" t="s">
        <v>12663</v>
      </c>
      <c r="M1307" s="1" t="s">
        <v>7476</v>
      </c>
      <c r="N1307" s="1" t="s">
        <v>7479</v>
      </c>
      <c r="P1307" s="1" t="s">
        <v>7480</v>
      </c>
      <c r="Q1307" s="1" t="s">
        <v>25</v>
      </c>
      <c r="R1307" s="1" t="s">
        <v>12657</v>
      </c>
      <c r="S1307" s="1">
        <v>0</v>
      </c>
      <c r="T1307" s="3">
        <v>13657.07</v>
      </c>
      <c r="U1307" s="1">
        <v>18.34</v>
      </c>
      <c r="V1307" s="1">
        <v>18.34</v>
      </c>
      <c r="W1307" s="1">
        <v>18.34</v>
      </c>
      <c r="X1307" s="1">
        <v>18.34</v>
      </c>
    </row>
    <row r="1308" spans="1:25">
      <c r="A1308" s="1" t="s">
        <v>7481</v>
      </c>
      <c r="B1308" s="1" t="s">
        <v>7482</v>
      </c>
      <c r="C1308" s="1" t="s">
        <v>7484</v>
      </c>
      <c r="D1308" s="1" t="str">
        <f t="shared" si="40"/>
        <v>98057 MILAZZO (ME)</v>
      </c>
      <c r="E1308" s="1">
        <v>98057</v>
      </c>
      <c r="F1308" s="1" t="s">
        <v>7485</v>
      </c>
      <c r="G1308" s="1" t="s">
        <v>12841</v>
      </c>
      <c r="H1308" s="1" t="s">
        <v>12719</v>
      </c>
      <c r="I1308" s="1">
        <v>2798410839</v>
      </c>
      <c r="J1308" s="5" t="str">
        <f t="shared" si="41"/>
        <v>02798410839</v>
      </c>
      <c r="K1308" s="1" t="s">
        <v>28</v>
      </c>
      <c r="L1308" s="1" t="s">
        <v>45</v>
      </c>
      <c r="M1308" s="1" t="s">
        <v>7483</v>
      </c>
      <c r="N1308" s="1" t="s">
        <v>7486</v>
      </c>
      <c r="P1308" s="1" t="s">
        <v>7487</v>
      </c>
      <c r="Q1308" s="1" t="s">
        <v>25</v>
      </c>
      <c r="R1308" s="1" t="s">
        <v>12657</v>
      </c>
      <c r="S1308" s="1">
        <v>0</v>
      </c>
      <c r="T1308" s="3">
        <v>3783.01</v>
      </c>
      <c r="U1308" s="1">
        <v>0</v>
      </c>
      <c r="V1308" s="1">
        <v>0</v>
      </c>
      <c r="W1308" s="1">
        <v>0</v>
      </c>
      <c r="X1308" s="1">
        <v>0</v>
      </c>
    </row>
    <row r="1309" spans="1:25">
      <c r="A1309" s="1" t="s">
        <v>7488</v>
      </c>
      <c r="B1309" s="1" t="s">
        <v>2317</v>
      </c>
      <c r="C1309" s="1" t="s">
        <v>7490</v>
      </c>
      <c r="D1309" s="1" t="str">
        <f t="shared" si="40"/>
        <v>10064 PINEROLO (TO)</v>
      </c>
      <c r="E1309" s="1">
        <v>10064</v>
      </c>
      <c r="F1309" s="1" t="s">
        <v>1476</v>
      </c>
      <c r="G1309" s="1" t="s">
        <v>12693</v>
      </c>
      <c r="H1309" s="1" t="s">
        <v>12694</v>
      </c>
      <c r="I1309" s="1">
        <v>881450019</v>
      </c>
      <c r="J1309" s="5" t="str">
        <f t="shared" si="41"/>
        <v>0881450019</v>
      </c>
      <c r="K1309" s="1" t="s">
        <v>12660</v>
      </c>
      <c r="L1309" s="1" t="s">
        <v>12663</v>
      </c>
      <c r="M1309" s="1" t="s">
        <v>7489</v>
      </c>
      <c r="N1309" s="1" t="s">
        <v>2320</v>
      </c>
      <c r="O1309" s="1" t="s">
        <v>7491</v>
      </c>
      <c r="Q1309" s="1" t="s">
        <v>25</v>
      </c>
      <c r="R1309" s="1" t="s">
        <v>12657</v>
      </c>
      <c r="S1309" s="1">
        <v>0</v>
      </c>
      <c r="T1309" s="1">
        <v>0</v>
      </c>
      <c r="U1309" s="1">
        <v>0</v>
      </c>
      <c r="V1309" s="1">
        <v>0</v>
      </c>
      <c r="W1309" s="1">
        <v>0</v>
      </c>
      <c r="X1309" s="1">
        <v>0</v>
      </c>
      <c r="Y1309" s="1">
        <v>376</v>
      </c>
    </row>
    <row r="1310" spans="1:25">
      <c r="A1310" s="1" t="s">
        <v>7492</v>
      </c>
      <c r="B1310" s="1" t="s">
        <v>7493</v>
      </c>
      <c r="C1310" s="1" t="s">
        <v>7495</v>
      </c>
      <c r="D1310" s="1" t="str">
        <f t="shared" si="40"/>
        <v>95046 PALAGONIA (CT)</v>
      </c>
      <c r="E1310" s="1">
        <v>95046</v>
      </c>
      <c r="F1310" s="1" t="s">
        <v>7496</v>
      </c>
      <c r="G1310" s="1" t="s">
        <v>12718</v>
      </c>
      <c r="H1310" s="1" t="s">
        <v>12719</v>
      </c>
      <c r="I1310" s="1">
        <v>1820320875</v>
      </c>
      <c r="J1310" s="5" t="str">
        <f t="shared" si="41"/>
        <v>01820320875</v>
      </c>
      <c r="K1310" s="1" t="s">
        <v>12699</v>
      </c>
      <c r="L1310" s="1" t="s">
        <v>12663</v>
      </c>
      <c r="M1310" s="1" t="s">
        <v>7494</v>
      </c>
      <c r="N1310" s="1">
        <v>957952521</v>
      </c>
      <c r="P1310" s="1" t="s">
        <v>7497</v>
      </c>
      <c r="Q1310" s="1" t="s">
        <v>25</v>
      </c>
      <c r="R1310" s="1" t="s">
        <v>12657</v>
      </c>
      <c r="S1310" s="1">
        <v>0</v>
      </c>
      <c r="T1310" s="3">
        <v>36309.019999999997</v>
      </c>
      <c r="U1310" s="1">
        <v>0</v>
      </c>
      <c r="V1310" s="1">
        <v>0</v>
      </c>
      <c r="W1310" s="1">
        <v>0</v>
      </c>
      <c r="X1310" s="1">
        <v>0</v>
      </c>
    </row>
    <row r="1311" spans="1:25">
      <c r="A1311" s="1" t="s">
        <v>7498</v>
      </c>
      <c r="B1311" s="1" t="s">
        <v>7499</v>
      </c>
      <c r="C1311" s="1" t="s">
        <v>7501</v>
      </c>
      <c r="D1311" s="1" t="str">
        <f t="shared" si="40"/>
        <v>151 ROMA (RM)</v>
      </c>
      <c r="E1311" s="1">
        <v>151</v>
      </c>
      <c r="F1311" s="1" t="s">
        <v>912</v>
      </c>
      <c r="G1311" s="1" t="s">
        <v>12712</v>
      </c>
      <c r="H1311" s="1" t="s">
        <v>12778</v>
      </c>
      <c r="I1311" s="1">
        <v>7302551002</v>
      </c>
      <c r="J1311" s="5" t="str">
        <f t="shared" si="41"/>
        <v>07302551002</v>
      </c>
      <c r="K1311" s="1" t="s">
        <v>28</v>
      </c>
      <c r="L1311" s="1" t="s">
        <v>29</v>
      </c>
      <c r="M1311" s="1" t="s">
        <v>7500</v>
      </c>
      <c r="N1311" s="1" t="s">
        <v>7502</v>
      </c>
      <c r="P1311" s="1" t="s">
        <v>7503</v>
      </c>
      <c r="Q1311" s="1" t="s">
        <v>25</v>
      </c>
      <c r="R1311" s="1" t="s">
        <v>12657</v>
      </c>
      <c r="S1311" s="1">
        <v>0</v>
      </c>
      <c r="T1311" s="3">
        <v>2376.85</v>
      </c>
      <c r="U1311" s="1">
        <v>0</v>
      </c>
      <c r="V1311" s="1">
        <v>0</v>
      </c>
      <c r="W1311" s="1">
        <v>0</v>
      </c>
      <c r="X1311" s="1">
        <v>0</v>
      </c>
    </row>
    <row r="1312" spans="1:25">
      <c r="A1312" s="1" t="s">
        <v>7504</v>
      </c>
      <c r="B1312" s="1" t="s">
        <v>7505</v>
      </c>
      <c r="C1312" s="1" t="s">
        <v>7507</v>
      </c>
      <c r="D1312" s="1" t="str">
        <f t="shared" si="40"/>
        <v>40014 CREVALCORE (BO)</v>
      </c>
      <c r="E1312" s="1">
        <v>40014</v>
      </c>
      <c r="F1312" s="1" t="s">
        <v>7508</v>
      </c>
      <c r="G1312" s="1" t="s">
        <v>12757</v>
      </c>
      <c r="H1312" s="1" t="s">
        <v>12727</v>
      </c>
      <c r="I1312" s="1">
        <v>629921206</v>
      </c>
      <c r="J1312" s="5" t="str">
        <f t="shared" si="41"/>
        <v>0629921206</v>
      </c>
      <c r="K1312" s="1" t="s">
        <v>12660</v>
      </c>
      <c r="L1312" s="1" t="s">
        <v>12661</v>
      </c>
      <c r="M1312" s="1" t="s">
        <v>7506</v>
      </c>
      <c r="N1312" s="1">
        <v>51982497</v>
      </c>
      <c r="P1312" s="1" t="s">
        <v>7509</v>
      </c>
      <c r="Q1312" s="1" t="s">
        <v>25</v>
      </c>
      <c r="R1312" s="1" t="s">
        <v>12657</v>
      </c>
      <c r="S1312" s="1">
        <v>0</v>
      </c>
      <c r="T1312" s="3">
        <v>238836.03</v>
      </c>
      <c r="U1312" s="1">
        <v>-866.55</v>
      </c>
      <c r="V1312" s="1">
        <v>-866.55</v>
      </c>
      <c r="W1312" s="1">
        <v>-866.55</v>
      </c>
      <c r="X1312" s="1">
        <v>-866.55</v>
      </c>
    </row>
    <row r="1313" spans="1:24">
      <c r="A1313" s="1" t="s">
        <v>7510</v>
      </c>
      <c r="B1313" s="1" t="s">
        <v>7511</v>
      </c>
      <c r="C1313" s="1" t="s">
        <v>7513</v>
      </c>
      <c r="D1313" s="1" t="str">
        <f t="shared" si="40"/>
        <v>182 ROMA (RM)</v>
      </c>
      <c r="E1313" s="1">
        <v>182</v>
      </c>
      <c r="F1313" s="1" t="s">
        <v>912</v>
      </c>
      <c r="G1313" s="1" t="s">
        <v>12712</v>
      </c>
      <c r="H1313" s="1" t="s">
        <v>12778</v>
      </c>
      <c r="I1313" s="1">
        <v>6034241007</v>
      </c>
      <c r="J1313" s="5" t="str">
        <f t="shared" si="41"/>
        <v>06034241007</v>
      </c>
      <c r="K1313" s="1" t="s">
        <v>28</v>
      </c>
      <c r="L1313" s="1" t="s">
        <v>45</v>
      </c>
      <c r="M1313" s="1" t="s">
        <v>7512</v>
      </c>
      <c r="N1313" s="1" t="s">
        <v>7514</v>
      </c>
      <c r="P1313" s="1" t="s">
        <v>7515</v>
      </c>
      <c r="Q1313" s="1" t="s">
        <v>25</v>
      </c>
      <c r="R1313" s="1" t="s">
        <v>12657</v>
      </c>
      <c r="S1313" s="1">
        <v>0</v>
      </c>
      <c r="T1313" s="1">
        <v>61.66</v>
      </c>
      <c r="U1313" s="1">
        <v>0</v>
      </c>
      <c r="V1313" s="1">
        <v>0</v>
      </c>
      <c r="W1313" s="1">
        <v>0</v>
      </c>
      <c r="X1313" s="1">
        <v>0</v>
      </c>
    </row>
    <row r="1314" spans="1:24">
      <c r="A1314" s="1" t="s">
        <v>7516</v>
      </c>
      <c r="B1314" s="1" t="s">
        <v>7169</v>
      </c>
      <c r="C1314" s="1" t="s">
        <v>7160</v>
      </c>
      <c r="D1314" s="1" t="str">
        <f t="shared" si="40"/>
        <v>47035 GAMBETTOLA (FC)</v>
      </c>
      <c r="E1314" s="1">
        <v>47035</v>
      </c>
      <c r="F1314" s="1" t="s">
        <v>2732</v>
      </c>
      <c r="G1314" s="1" t="s">
        <v>12742</v>
      </c>
      <c r="H1314" s="1" t="s">
        <v>12727</v>
      </c>
      <c r="I1314" s="1">
        <v>547471201</v>
      </c>
      <c r="J1314" s="5" t="str">
        <f t="shared" si="41"/>
        <v>0547471201</v>
      </c>
      <c r="K1314" s="1" t="s">
        <v>28</v>
      </c>
      <c r="L1314" s="1" t="s">
        <v>29</v>
      </c>
      <c r="M1314" s="1" t="s">
        <v>7517</v>
      </c>
      <c r="N1314" s="1" t="s">
        <v>7518</v>
      </c>
      <c r="O1314" s="1">
        <v>3298418585</v>
      </c>
      <c r="P1314" s="1" t="s">
        <v>7161</v>
      </c>
      <c r="Q1314" s="1" t="s">
        <v>25</v>
      </c>
      <c r="R1314" s="1" t="s">
        <v>12657</v>
      </c>
      <c r="S1314" s="1">
        <v>0</v>
      </c>
      <c r="T1314" s="1">
        <v>0</v>
      </c>
      <c r="U1314" s="1">
        <v>0</v>
      </c>
      <c r="V1314" s="1">
        <v>0</v>
      </c>
      <c r="W1314" s="1">
        <v>0</v>
      </c>
      <c r="X1314" s="1">
        <v>0</v>
      </c>
    </row>
    <row r="1315" spans="1:24">
      <c r="A1315" s="1" t="s">
        <v>7519</v>
      </c>
      <c r="B1315" s="1" t="s">
        <v>7520</v>
      </c>
      <c r="C1315" s="1" t="s">
        <v>7522</v>
      </c>
      <c r="D1315" s="1" t="str">
        <f t="shared" si="40"/>
        <v>48123 RAVENNA (RA)</v>
      </c>
      <c r="E1315" s="1">
        <v>48123</v>
      </c>
      <c r="F1315" s="1" t="s">
        <v>3795</v>
      </c>
      <c r="G1315" s="1" t="s">
        <v>12799</v>
      </c>
      <c r="H1315" s="1" t="s">
        <v>12727</v>
      </c>
      <c r="I1315" s="1">
        <v>2390880397</v>
      </c>
      <c r="J1315" s="5" t="str">
        <f t="shared" si="41"/>
        <v>02390880397</v>
      </c>
      <c r="K1315" s="1" t="s">
        <v>28</v>
      </c>
      <c r="L1315" s="1" t="s">
        <v>45</v>
      </c>
      <c r="M1315" s="1" t="s">
        <v>7521</v>
      </c>
      <c r="N1315" s="1">
        <v>544450846</v>
      </c>
      <c r="O1315" s="4">
        <v>3386484295</v>
      </c>
      <c r="P1315" s="1" t="s">
        <v>7523</v>
      </c>
      <c r="Q1315" s="1" t="s">
        <v>25</v>
      </c>
      <c r="R1315" s="1" t="s">
        <v>12657</v>
      </c>
      <c r="S1315" s="1">
        <v>0</v>
      </c>
      <c r="T1315" s="3">
        <v>26360.02</v>
      </c>
      <c r="U1315" s="3">
        <v>1411.13</v>
      </c>
      <c r="V1315" s="3">
        <v>1411.13</v>
      </c>
      <c r="W1315" s="3">
        <v>1411.13</v>
      </c>
      <c r="X1315" s="3">
        <v>1411.13</v>
      </c>
    </row>
    <row r="1316" spans="1:24">
      <c r="A1316" s="1" t="s">
        <v>7524</v>
      </c>
      <c r="B1316" s="1" t="s">
        <v>7169</v>
      </c>
      <c r="C1316" s="1" t="s">
        <v>7314</v>
      </c>
      <c r="D1316" s="1" t="str">
        <f t="shared" si="40"/>
        <v>41026 PAVULLO DI FRIGIANO (MO)</v>
      </c>
      <c r="E1316" s="1">
        <v>41026</v>
      </c>
      <c r="F1316" s="1" t="s">
        <v>7166</v>
      </c>
      <c r="G1316" s="1" t="s">
        <v>12746</v>
      </c>
      <c r="H1316" s="1" t="s">
        <v>12727</v>
      </c>
      <c r="I1316" s="1">
        <v>547471201</v>
      </c>
      <c r="J1316" s="5" t="str">
        <f t="shared" si="41"/>
        <v>0547471201</v>
      </c>
      <c r="K1316" s="1" t="s">
        <v>28</v>
      </c>
      <c r="L1316" s="1" t="s">
        <v>29</v>
      </c>
      <c r="M1316" s="1" t="s">
        <v>7525</v>
      </c>
      <c r="N1316" s="1">
        <v>53621875</v>
      </c>
      <c r="P1316" s="1" t="s">
        <v>7315</v>
      </c>
      <c r="Q1316" s="1" t="s">
        <v>25</v>
      </c>
      <c r="R1316" s="1" t="s">
        <v>12657</v>
      </c>
      <c r="S1316" s="1">
        <v>0</v>
      </c>
      <c r="T1316" s="1">
        <v>0</v>
      </c>
      <c r="U1316" s="1">
        <v>0</v>
      </c>
      <c r="V1316" s="1">
        <v>0</v>
      </c>
      <c r="W1316" s="1">
        <v>0</v>
      </c>
      <c r="X1316" s="1">
        <v>0</v>
      </c>
    </row>
    <row r="1317" spans="1:24">
      <c r="A1317" s="1" t="s">
        <v>7526</v>
      </c>
      <c r="B1317" s="1" t="s">
        <v>7527</v>
      </c>
      <c r="C1317" s="1" t="s">
        <v>7529</v>
      </c>
      <c r="D1317" s="1" t="str">
        <f t="shared" si="40"/>
        <v>12048 SOMMARIVA DEL BOSCO (TO)</v>
      </c>
      <c r="E1317" s="1">
        <v>12048</v>
      </c>
      <c r="F1317" s="1" t="s">
        <v>7530</v>
      </c>
      <c r="G1317" s="1" t="s">
        <v>12693</v>
      </c>
      <c r="H1317" s="1" t="s">
        <v>12735</v>
      </c>
      <c r="I1317" s="1">
        <v>2592370049</v>
      </c>
      <c r="J1317" s="5" t="str">
        <f t="shared" si="41"/>
        <v>02592370049</v>
      </c>
      <c r="K1317" s="1" t="s">
        <v>28</v>
      </c>
      <c r="L1317" s="1" t="s">
        <v>12677</v>
      </c>
      <c r="M1317" s="1" t="s">
        <v>7528</v>
      </c>
      <c r="N1317" s="1" t="s">
        <v>7531</v>
      </c>
      <c r="P1317" s="1" t="s">
        <v>7532</v>
      </c>
      <c r="Q1317" s="1" t="s">
        <v>25</v>
      </c>
      <c r="R1317" s="1" t="s">
        <v>12657</v>
      </c>
      <c r="S1317" s="1">
        <v>0</v>
      </c>
      <c r="T1317" s="1">
        <v>682.96</v>
      </c>
      <c r="U1317" s="1">
        <v>0</v>
      </c>
      <c r="V1317" s="1">
        <v>0</v>
      </c>
      <c r="W1317" s="1">
        <v>0</v>
      </c>
      <c r="X1317" s="1">
        <v>0</v>
      </c>
    </row>
    <row r="1318" spans="1:24">
      <c r="A1318" s="1" t="s">
        <v>7533</v>
      </c>
      <c r="B1318" s="1" t="s">
        <v>7534</v>
      </c>
      <c r="C1318" s="1" t="s">
        <v>7536</v>
      </c>
      <c r="D1318" s="1" t="str">
        <f t="shared" si="40"/>
        <v>97019 VITTORIA (RG)</v>
      </c>
      <c r="E1318" s="1">
        <v>97019</v>
      </c>
      <c r="F1318" s="1" t="s">
        <v>6759</v>
      </c>
      <c r="G1318" s="1" t="s">
        <v>12725</v>
      </c>
      <c r="H1318" s="1" t="s">
        <v>12719</v>
      </c>
      <c r="I1318" s="1">
        <v>1525090880</v>
      </c>
      <c r="J1318" s="5" t="str">
        <f t="shared" si="41"/>
        <v>01525090880</v>
      </c>
      <c r="K1318" s="1" t="s">
        <v>12699</v>
      </c>
      <c r="L1318" s="1" t="s">
        <v>12677</v>
      </c>
      <c r="M1318" s="1" t="s">
        <v>7535</v>
      </c>
      <c r="N1318" s="1" t="s">
        <v>7537</v>
      </c>
      <c r="P1318" s="1" t="s">
        <v>7538</v>
      </c>
      <c r="Q1318" s="1" t="s">
        <v>25</v>
      </c>
      <c r="R1318" s="1" t="s">
        <v>12657</v>
      </c>
      <c r="S1318" s="1">
        <v>0</v>
      </c>
      <c r="T1318" s="1">
        <v>755.31</v>
      </c>
      <c r="U1318" s="1">
        <v>0</v>
      </c>
      <c r="V1318" s="1">
        <v>0</v>
      </c>
      <c r="W1318" s="1">
        <v>0</v>
      </c>
      <c r="X1318" s="1">
        <v>0</v>
      </c>
    </row>
    <row r="1319" spans="1:24">
      <c r="A1319" s="1" t="s">
        <v>7539</v>
      </c>
      <c r="B1319" s="1" t="s">
        <v>7540</v>
      </c>
      <c r="C1319" s="1" t="s">
        <v>7542</v>
      </c>
      <c r="D1319" s="1" t="str">
        <f t="shared" si="40"/>
        <v>46034 BORGO VIRGILIO (MN)</v>
      </c>
      <c r="E1319" s="1">
        <v>46034</v>
      </c>
      <c r="F1319" s="1" t="s">
        <v>7543</v>
      </c>
      <c r="G1319" s="1" t="s">
        <v>12772</v>
      </c>
      <c r="H1319" s="1" t="s">
        <v>12656</v>
      </c>
      <c r="I1319" s="1">
        <v>1968720209</v>
      </c>
      <c r="J1319" s="5" t="str">
        <f t="shared" si="41"/>
        <v>01968720209</v>
      </c>
      <c r="K1319" s="1" t="s">
        <v>28</v>
      </c>
      <c r="L1319" s="1" t="s">
        <v>45</v>
      </c>
      <c r="M1319" s="1" t="s">
        <v>7541</v>
      </c>
      <c r="N1319" s="1">
        <v>376440059</v>
      </c>
      <c r="P1319" s="1" t="s">
        <v>7544</v>
      </c>
      <c r="Q1319" s="1" t="s">
        <v>25</v>
      </c>
      <c r="R1319" s="1" t="s">
        <v>12657</v>
      </c>
      <c r="S1319" s="1">
        <v>0</v>
      </c>
      <c r="T1319" s="1">
        <v>0</v>
      </c>
      <c r="U1319" s="1">
        <v>0</v>
      </c>
      <c r="V1319" s="1">
        <v>0</v>
      </c>
      <c r="W1319" s="1">
        <v>0</v>
      </c>
      <c r="X1319" s="1">
        <v>0</v>
      </c>
    </row>
    <row r="1320" spans="1:24">
      <c r="A1320" s="1" t="s">
        <v>7545</v>
      </c>
      <c r="B1320" s="1" t="s">
        <v>7546</v>
      </c>
      <c r="C1320" s="1" t="s">
        <v>7548</v>
      </c>
      <c r="D1320" s="1" t="str">
        <f t="shared" si="40"/>
        <v>46034 BORGO VIRGILIO (MN)</v>
      </c>
      <c r="E1320" s="1">
        <v>46034</v>
      </c>
      <c r="F1320" s="1" t="s">
        <v>7543</v>
      </c>
      <c r="G1320" s="1" t="s">
        <v>12772</v>
      </c>
      <c r="H1320" s="1" t="s">
        <v>12656</v>
      </c>
      <c r="I1320" s="1">
        <v>1353140203</v>
      </c>
      <c r="J1320" s="5" t="str">
        <f t="shared" si="41"/>
        <v>01353140203</v>
      </c>
      <c r="K1320" s="1" t="s">
        <v>28</v>
      </c>
      <c r="L1320" s="1" t="s">
        <v>45</v>
      </c>
      <c r="M1320" s="1" t="s">
        <v>7547</v>
      </c>
      <c r="N1320" s="1">
        <v>376440137</v>
      </c>
      <c r="P1320" s="1" t="s">
        <v>7549</v>
      </c>
      <c r="Q1320" s="1" t="s">
        <v>25</v>
      </c>
      <c r="R1320" s="1" t="s">
        <v>12657</v>
      </c>
      <c r="S1320" s="1">
        <v>0</v>
      </c>
      <c r="T1320" s="1">
        <v>0</v>
      </c>
      <c r="U1320" s="1">
        <v>0</v>
      </c>
      <c r="V1320" s="1">
        <v>0</v>
      </c>
      <c r="W1320" s="1">
        <v>0</v>
      </c>
      <c r="X1320" s="1">
        <v>0</v>
      </c>
    </row>
    <row r="1321" spans="1:24">
      <c r="A1321" s="1" t="s">
        <v>7550</v>
      </c>
      <c r="B1321" s="1" t="s">
        <v>7551</v>
      </c>
      <c r="C1321" s="1" t="s">
        <v>7553</v>
      </c>
      <c r="D1321" s="1" t="str">
        <f t="shared" si="40"/>
        <v>26041 CASALMAGGIORE (CR)</v>
      </c>
      <c r="E1321" s="1">
        <v>26041</v>
      </c>
      <c r="F1321" s="1" t="s">
        <v>7554</v>
      </c>
      <c r="G1321" s="1" t="s">
        <v>12678</v>
      </c>
      <c r="H1321" s="1" t="s">
        <v>12656</v>
      </c>
      <c r="I1321" s="1">
        <v>1563520194</v>
      </c>
      <c r="J1321" s="5" t="str">
        <f t="shared" si="41"/>
        <v>01563520194</v>
      </c>
      <c r="K1321" s="1" t="s">
        <v>28</v>
      </c>
      <c r="L1321" s="1" t="s">
        <v>45</v>
      </c>
      <c r="M1321" s="1" t="s">
        <v>7552</v>
      </c>
      <c r="N1321" s="1" t="s">
        <v>7555</v>
      </c>
      <c r="P1321" s="1" t="s">
        <v>7556</v>
      </c>
      <c r="Q1321" s="1" t="s">
        <v>25</v>
      </c>
      <c r="R1321" s="1" t="s">
        <v>12657</v>
      </c>
      <c r="S1321" s="1">
        <v>0</v>
      </c>
      <c r="T1321" s="1">
        <v>0</v>
      </c>
      <c r="U1321" s="1">
        <v>0</v>
      </c>
      <c r="V1321" s="1">
        <v>0</v>
      </c>
      <c r="W1321" s="1">
        <v>0</v>
      </c>
      <c r="X1321" s="1">
        <v>0</v>
      </c>
    </row>
    <row r="1322" spans="1:24">
      <c r="A1322" s="1" t="s">
        <v>7557</v>
      </c>
      <c r="B1322" s="1" t="s">
        <v>7558</v>
      </c>
      <c r="C1322" s="1" t="s">
        <v>7560</v>
      </c>
      <c r="D1322" s="1" t="str">
        <f t="shared" si="40"/>
        <v>46012 BOZZOLO (MN)</v>
      </c>
      <c r="E1322" s="1">
        <v>46012</v>
      </c>
      <c r="F1322" s="1" t="s">
        <v>7561</v>
      </c>
      <c r="G1322" s="1" t="s">
        <v>12772</v>
      </c>
      <c r="H1322" s="1" t="s">
        <v>12656</v>
      </c>
      <c r="I1322" s="1">
        <v>2209710207</v>
      </c>
      <c r="J1322" s="5" t="str">
        <f t="shared" si="41"/>
        <v>02209710207</v>
      </c>
      <c r="K1322" s="1" t="s">
        <v>28</v>
      </c>
      <c r="L1322" s="1" t="s">
        <v>45</v>
      </c>
      <c r="M1322" s="1" t="s">
        <v>7559</v>
      </c>
      <c r="N1322" s="1">
        <v>37691337</v>
      </c>
      <c r="P1322" s="1" t="s">
        <v>7562</v>
      </c>
      <c r="Q1322" s="1" t="s">
        <v>25</v>
      </c>
      <c r="R1322" s="1" t="s">
        <v>12657</v>
      </c>
      <c r="S1322" s="1">
        <v>0</v>
      </c>
      <c r="T1322" s="1">
        <v>0</v>
      </c>
      <c r="U1322" s="1">
        <v>0</v>
      </c>
      <c r="V1322" s="1">
        <v>0</v>
      </c>
      <c r="W1322" s="1">
        <v>0</v>
      </c>
      <c r="X1322" s="1">
        <v>0</v>
      </c>
    </row>
    <row r="1323" spans="1:24">
      <c r="A1323" s="1" t="s">
        <v>7563</v>
      </c>
      <c r="B1323" s="1" t="s">
        <v>7564</v>
      </c>
      <c r="C1323" s="1" t="s">
        <v>7566</v>
      </c>
      <c r="D1323" s="1" t="str">
        <f t="shared" si="40"/>
        <v>26100 CREMONA (CR)</v>
      </c>
      <c r="E1323" s="1">
        <v>26100</v>
      </c>
      <c r="F1323" s="1" t="s">
        <v>2691</v>
      </c>
      <c r="G1323" s="1" t="s">
        <v>12678</v>
      </c>
      <c r="H1323" s="1" t="s">
        <v>12659</v>
      </c>
      <c r="I1323" s="1">
        <v>1332980190</v>
      </c>
      <c r="J1323" s="5" t="str">
        <f t="shared" si="41"/>
        <v>01332980190</v>
      </c>
      <c r="K1323" s="1" t="s">
        <v>12660</v>
      </c>
      <c r="L1323" s="1" t="s">
        <v>12663</v>
      </c>
      <c r="M1323" s="1" t="s">
        <v>7565</v>
      </c>
      <c r="N1323" s="1">
        <v>372414583</v>
      </c>
      <c r="O1323" s="4">
        <v>3396867914</v>
      </c>
      <c r="P1323" s="1" t="s">
        <v>12855</v>
      </c>
      <c r="Q1323" s="1" t="s">
        <v>25</v>
      </c>
      <c r="R1323" s="1" t="s">
        <v>12657</v>
      </c>
      <c r="S1323" s="1">
        <v>0</v>
      </c>
      <c r="T1323" s="3">
        <v>83868.820000000007</v>
      </c>
      <c r="U1323" s="1">
        <v>140.30000000000001</v>
      </c>
      <c r="V1323" s="1">
        <v>140.30000000000001</v>
      </c>
      <c r="W1323" s="1">
        <v>140.30000000000001</v>
      </c>
      <c r="X1323" s="1">
        <v>140.30000000000001</v>
      </c>
    </row>
    <row r="1324" spans="1:24">
      <c r="A1324" s="1" t="s">
        <v>7567</v>
      </c>
      <c r="B1324" s="1" t="s">
        <v>7564</v>
      </c>
      <c r="C1324" s="1" t="s">
        <v>7569</v>
      </c>
      <c r="D1324" s="1" t="str">
        <f t="shared" si="40"/>
        <v>26028 COMUNE SESTO ED UNITI (CR)</v>
      </c>
      <c r="E1324" s="1">
        <v>26028</v>
      </c>
      <c r="F1324" s="1" t="s">
        <v>7570</v>
      </c>
      <c r="G1324" s="1" t="s">
        <v>12678</v>
      </c>
      <c r="H1324" s="1" t="s">
        <v>12659</v>
      </c>
      <c r="I1324" s="1">
        <v>1332980190</v>
      </c>
      <c r="J1324" s="5" t="str">
        <f t="shared" si="41"/>
        <v>01332980190</v>
      </c>
      <c r="K1324" s="1" t="s">
        <v>12660</v>
      </c>
      <c r="L1324" s="1" t="s">
        <v>12663</v>
      </c>
      <c r="M1324" s="1" t="s">
        <v>7568</v>
      </c>
      <c r="Q1324" s="1" t="s">
        <v>25</v>
      </c>
      <c r="R1324" s="1" t="s">
        <v>12657</v>
      </c>
      <c r="S1324" s="1">
        <v>0</v>
      </c>
      <c r="T1324" s="1">
        <v>0</v>
      </c>
      <c r="U1324" s="1">
        <v>0</v>
      </c>
      <c r="V1324" s="1">
        <v>0</v>
      </c>
      <c r="W1324" s="1">
        <v>0</v>
      </c>
      <c r="X1324" s="1">
        <v>0</v>
      </c>
    </row>
    <row r="1325" spans="1:24">
      <c r="A1325" s="1" t="s">
        <v>7571</v>
      </c>
      <c r="B1325" s="1" t="s">
        <v>7572</v>
      </c>
      <c r="C1325" s="1" t="s">
        <v>7574</v>
      </c>
      <c r="D1325" s="1" t="str">
        <f t="shared" si="40"/>
        <v>10137 TORINO (TO)</v>
      </c>
      <c r="E1325" s="1">
        <v>10137</v>
      </c>
      <c r="F1325" s="1" t="s">
        <v>467</v>
      </c>
      <c r="G1325" s="1" t="s">
        <v>12693</v>
      </c>
      <c r="H1325" s="1" t="s">
        <v>12694</v>
      </c>
      <c r="I1325" s="1">
        <v>2134170014</v>
      </c>
      <c r="J1325" s="5" t="str">
        <f t="shared" si="41"/>
        <v>02134170014</v>
      </c>
      <c r="K1325" s="1" t="s">
        <v>12660</v>
      </c>
      <c r="L1325" s="1" t="s">
        <v>12661</v>
      </c>
      <c r="M1325" s="1" t="s">
        <v>7573</v>
      </c>
      <c r="N1325" s="1" t="s">
        <v>7575</v>
      </c>
      <c r="P1325" s="1" t="s">
        <v>7576</v>
      </c>
      <c r="Q1325" s="1" t="s">
        <v>25</v>
      </c>
      <c r="R1325" s="1" t="s">
        <v>12657</v>
      </c>
      <c r="S1325" s="1">
        <v>0</v>
      </c>
      <c r="T1325" s="3">
        <v>67833.03</v>
      </c>
      <c r="U1325" s="1">
        <v>76.66</v>
      </c>
      <c r="V1325" s="1">
        <v>76.66</v>
      </c>
      <c r="W1325" s="1">
        <v>76.66</v>
      </c>
      <c r="X1325" s="1">
        <v>76.66</v>
      </c>
    </row>
    <row r="1326" spans="1:24">
      <c r="A1326" s="1" t="s">
        <v>7577</v>
      </c>
      <c r="B1326" s="1" t="s">
        <v>7578</v>
      </c>
      <c r="C1326" s="1" t="s">
        <v>7580</v>
      </c>
      <c r="D1326" s="1" t="str">
        <f t="shared" si="40"/>
        <v>98040 TORREGROTTA (ME)</v>
      </c>
      <c r="E1326" s="1">
        <v>98040</v>
      </c>
      <c r="F1326" s="1" t="s">
        <v>7581</v>
      </c>
      <c r="G1326" s="1" t="s">
        <v>12841</v>
      </c>
      <c r="H1326" s="1" t="s">
        <v>12719</v>
      </c>
      <c r="I1326" s="1">
        <v>3350450833</v>
      </c>
      <c r="J1326" s="5" t="str">
        <f t="shared" si="41"/>
        <v>03350450833</v>
      </c>
      <c r="K1326" s="1" t="s">
        <v>28</v>
      </c>
      <c r="L1326" s="1" t="s">
        <v>29</v>
      </c>
      <c r="M1326" s="1" t="s">
        <v>7579</v>
      </c>
      <c r="N1326" s="1">
        <v>909914205</v>
      </c>
      <c r="P1326" s="1" t="s">
        <v>7582</v>
      </c>
      <c r="Q1326" s="1" t="s">
        <v>25</v>
      </c>
      <c r="R1326" s="1" t="s">
        <v>12657</v>
      </c>
      <c r="S1326" s="1">
        <v>0</v>
      </c>
      <c r="T1326" s="1">
        <v>0</v>
      </c>
      <c r="U1326" s="1">
        <v>0</v>
      </c>
      <c r="V1326" s="1">
        <v>0</v>
      </c>
      <c r="W1326" s="1">
        <v>0</v>
      </c>
      <c r="X1326" s="1">
        <v>0</v>
      </c>
    </row>
    <row r="1327" spans="1:24">
      <c r="A1327" s="1" t="s">
        <v>7583</v>
      </c>
      <c r="B1327" s="1" t="s">
        <v>7584</v>
      </c>
      <c r="C1327" s="1" t="s">
        <v>7586</v>
      </c>
      <c r="D1327" s="1" t="str">
        <f t="shared" si="40"/>
        <v>17031 ALBENGA (GE)</v>
      </c>
      <c r="E1327" s="1">
        <v>17031</v>
      </c>
      <c r="F1327" s="1" t="s">
        <v>2196</v>
      </c>
      <c r="G1327" s="1" t="s">
        <v>12674</v>
      </c>
      <c r="H1327" s="1" t="s">
        <v>12656</v>
      </c>
      <c r="I1327" s="1">
        <v>1051190096</v>
      </c>
      <c r="J1327" s="5" t="str">
        <f t="shared" si="41"/>
        <v>01051190096</v>
      </c>
      <c r="K1327" s="1" t="s">
        <v>28</v>
      </c>
      <c r="L1327" s="1" t="s">
        <v>45</v>
      </c>
      <c r="M1327" s="1" t="s">
        <v>7585</v>
      </c>
      <c r="N1327" s="1" t="s">
        <v>7587</v>
      </c>
      <c r="P1327" s="1" t="s">
        <v>7588</v>
      </c>
      <c r="Q1327" s="1" t="s">
        <v>25</v>
      </c>
      <c r="R1327" s="1" t="s">
        <v>12657</v>
      </c>
      <c r="S1327" s="1">
        <v>0</v>
      </c>
      <c r="T1327" s="1">
        <v>14.64</v>
      </c>
      <c r="U1327" s="1">
        <v>17.86</v>
      </c>
      <c r="V1327" s="1">
        <v>17.86</v>
      </c>
      <c r="W1327" s="1">
        <v>17.86</v>
      </c>
      <c r="X1327" s="1">
        <v>17.86</v>
      </c>
    </row>
    <row r="1328" spans="1:24">
      <c r="A1328" s="1" t="s">
        <v>7589</v>
      </c>
      <c r="B1328" s="1" t="s">
        <v>7590</v>
      </c>
      <c r="C1328" s="1" t="s">
        <v>7592</v>
      </c>
      <c r="D1328" s="1" t="str">
        <f t="shared" si="40"/>
        <v>20100 MILANO (MI)</v>
      </c>
      <c r="E1328" s="1">
        <v>20100</v>
      </c>
      <c r="F1328" s="1" t="s">
        <v>103</v>
      </c>
      <c r="G1328" s="1" t="s">
        <v>12655</v>
      </c>
      <c r="H1328" s="1" t="s">
        <v>12664</v>
      </c>
      <c r="I1328" s="1">
        <v>8818640966</v>
      </c>
      <c r="J1328" s="5" t="str">
        <f t="shared" si="41"/>
        <v>08818640966</v>
      </c>
      <c r="K1328" s="1" t="s">
        <v>28</v>
      </c>
      <c r="L1328" s="1" t="s">
        <v>37</v>
      </c>
      <c r="M1328" s="1" t="s">
        <v>7591</v>
      </c>
      <c r="N1328" s="1" t="s">
        <v>7593</v>
      </c>
      <c r="P1328" s="1" t="s">
        <v>7594</v>
      </c>
      <c r="Q1328" s="1" t="s">
        <v>25</v>
      </c>
      <c r="R1328" s="1" t="s">
        <v>12657</v>
      </c>
      <c r="S1328" s="1">
        <v>0</v>
      </c>
      <c r="T1328" s="3">
        <v>3740.88</v>
      </c>
      <c r="U1328" s="1">
        <v>0</v>
      </c>
      <c r="V1328" s="1">
        <v>0</v>
      </c>
      <c r="W1328" s="1">
        <v>0</v>
      </c>
      <c r="X1328" s="1">
        <v>0</v>
      </c>
    </row>
    <row r="1329" spans="1:24">
      <c r="A1329" s="1" t="s">
        <v>7595</v>
      </c>
      <c r="B1329" s="1" t="s">
        <v>7596</v>
      </c>
      <c r="C1329" s="1" t="s">
        <v>7598</v>
      </c>
      <c r="D1329" s="1" t="str">
        <f t="shared" si="40"/>
        <v>14100 ASTI (AT)</v>
      </c>
      <c r="E1329" s="1">
        <v>14100</v>
      </c>
      <c r="F1329" s="1" t="s">
        <v>1885</v>
      </c>
      <c r="G1329" s="1" t="s">
        <v>12756</v>
      </c>
      <c r="H1329" s="1" t="s">
        <v>12731</v>
      </c>
      <c r="I1329" s="1">
        <v>608690053</v>
      </c>
      <c r="J1329" s="5" t="str">
        <f t="shared" si="41"/>
        <v>0608690053</v>
      </c>
      <c r="K1329" s="1" t="s">
        <v>12660</v>
      </c>
      <c r="L1329" s="1" t="s">
        <v>12677</v>
      </c>
      <c r="M1329" s="1" t="s">
        <v>7597</v>
      </c>
      <c r="N1329" s="4">
        <v>141274009</v>
      </c>
      <c r="P1329" s="1" t="s">
        <v>7599</v>
      </c>
      <c r="Q1329" s="1" t="s">
        <v>25</v>
      </c>
      <c r="R1329" s="1" t="s">
        <v>12657</v>
      </c>
      <c r="S1329" s="1">
        <v>0</v>
      </c>
      <c r="T1329" s="3">
        <v>1152.06</v>
      </c>
      <c r="U1329" s="1">
        <v>0</v>
      </c>
      <c r="V1329" s="1">
        <v>0</v>
      </c>
      <c r="W1329" s="1">
        <v>0</v>
      </c>
      <c r="X1329" s="1">
        <v>0</v>
      </c>
    </row>
    <row r="1330" spans="1:24">
      <c r="A1330" s="1" t="s">
        <v>7600</v>
      </c>
      <c r="B1330" s="1" t="s">
        <v>7601</v>
      </c>
      <c r="C1330" s="1" t="s">
        <v>7603</v>
      </c>
      <c r="D1330" s="1" t="str">
        <f t="shared" si="40"/>
        <v>121 ROMA (RM)</v>
      </c>
      <c r="E1330" s="1">
        <v>121</v>
      </c>
      <c r="F1330" s="1" t="s">
        <v>912</v>
      </c>
      <c r="G1330" s="1" t="s">
        <v>12712</v>
      </c>
      <c r="H1330" s="1" t="s">
        <v>12778</v>
      </c>
      <c r="I1330" s="1">
        <v>904681004</v>
      </c>
      <c r="J1330" s="5" t="str">
        <f t="shared" si="41"/>
        <v>0904681004</v>
      </c>
      <c r="K1330" s="1" t="s">
        <v>12699</v>
      </c>
      <c r="L1330" s="1" t="s">
        <v>12661</v>
      </c>
      <c r="M1330" s="1" t="s">
        <v>7602</v>
      </c>
      <c r="N1330" s="1" t="s">
        <v>7604</v>
      </c>
      <c r="P1330" s="1" t="s">
        <v>7605</v>
      </c>
      <c r="Q1330" s="1" t="s">
        <v>25</v>
      </c>
      <c r="R1330" s="1" t="s">
        <v>12657</v>
      </c>
      <c r="S1330" s="1">
        <v>0</v>
      </c>
      <c r="T1330" s="3">
        <v>418881.39</v>
      </c>
      <c r="U1330" s="1">
        <v>-191.78</v>
      </c>
      <c r="V1330" s="1">
        <v>-191.78</v>
      </c>
      <c r="W1330" s="1">
        <v>-191.78</v>
      </c>
      <c r="X1330" s="1">
        <v>-191.78</v>
      </c>
    </row>
    <row r="1331" spans="1:24">
      <c r="A1331" s="1" t="s">
        <v>7606</v>
      </c>
      <c r="B1331" s="1" t="s">
        <v>7607</v>
      </c>
      <c r="C1331" s="1" t="s">
        <v>7609</v>
      </c>
      <c r="D1331" s="1" t="str">
        <f t="shared" si="40"/>
        <v>90018 TERMINI IMERESE (PA)</v>
      </c>
      <c r="E1331" s="1">
        <v>90018</v>
      </c>
      <c r="F1331" s="1" t="s">
        <v>7610</v>
      </c>
      <c r="G1331" s="1" t="s">
        <v>12665</v>
      </c>
      <c r="H1331" s="1" t="s">
        <v>12719</v>
      </c>
      <c r="I1331" s="1">
        <v>3997190826</v>
      </c>
      <c r="J1331" s="5" t="str">
        <f t="shared" si="41"/>
        <v>03997190826</v>
      </c>
      <c r="K1331" s="1" t="s">
        <v>28</v>
      </c>
      <c r="L1331" s="1" t="s">
        <v>29</v>
      </c>
      <c r="M1331" s="1" t="s">
        <v>7608</v>
      </c>
      <c r="N1331" s="1">
        <v>918141664</v>
      </c>
      <c r="P1331" s="1" t="s">
        <v>7611</v>
      </c>
      <c r="Q1331" s="1" t="s">
        <v>25</v>
      </c>
      <c r="R1331" s="1" t="s">
        <v>12657</v>
      </c>
      <c r="S1331" s="1">
        <v>0</v>
      </c>
      <c r="T1331" s="3">
        <v>1533.98</v>
      </c>
      <c r="U1331" s="1">
        <v>0</v>
      </c>
      <c r="V1331" s="1">
        <v>0</v>
      </c>
      <c r="W1331" s="1">
        <v>0</v>
      </c>
      <c r="X1331" s="1">
        <v>0</v>
      </c>
    </row>
    <row r="1332" spans="1:24">
      <c r="A1332" s="1" t="s">
        <v>7612</v>
      </c>
      <c r="B1332" s="1" t="s">
        <v>7613</v>
      </c>
      <c r="C1332" s="1" t="s">
        <v>7615</v>
      </c>
      <c r="D1332" s="1" t="str">
        <f t="shared" si="40"/>
        <v>44 FRASCATI (RM)</v>
      </c>
      <c r="E1332" s="1">
        <v>44</v>
      </c>
      <c r="F1332" s="1" t="s">
        <v>7616</v>
      </c>
      <c r="G1332" s="1" t="s">
        <v>12712</v>
      </c>
      <c r="H1332" s="1" t="s">
        <v>12778</v>
      </c>
      <c r="I1332" s="1">
        <v>1975731009</v>
      </c>
      <c r="J1332" s="5" t="str">
        <f t="shared" si="41"/>
        <v>01975731009</v>
      </c>
      <c r="K1332" s="1" t="s">
        <v>28</v>
      </c>
      <c r="L1332" s="1" t="s">
        <v>37</v>
      </c>
      <c r="M1332" s="1" t="s">
        <v>7614</v>
      </c>
      <c r="N1332" s="1" t="s">
        <v>7617</v>
      </c>
      <c r="P1332" s="1" t="s">
        <v>7618</v>
      </c>
      <c r="Q1332" s="1" t="s">
        <v>25</v>
      </c>
      <c r="R1332" s="1" t="s">
        <v>12657</v>
      </c>
      <c r="S1332" s="1">
        <v>0</v>
      </c>
      <c r="T1332" s="1">
        <v>0</v>
      </c>
      <c r="U1332" s="1">
        <v>0</v>
      </c>
      <c r="V1332" s="1">
        <v>0</v>
      </c>
      <c r="W1332" s="1">
        <v>0</v>
      </c>
      <c r="X1332" s="1">
        <v>0</v>
      </c>
    </row>
    <row r="1333" spans="1:24">
      <c r="A1333" s="1" t="s">
        <v>7619</v>
      </c>
      <c r="B1333" s="1" t="s">
        <v>7620</v>
      </c>
      <c r="C1333" s="1" t="s">
        <v>7622</v>
      </c>
      <c r="D1333" s="1" t="str">
        <f t="shared" si="40"/>
        <v>90123 PALERMO (PA)</v>
      </c>
      <c r="E1333" s="1">
        <v>90123</v>
      </c>
      <c r="F1333" s="1" t="s">
        <v>55</v>
      </c>
      <c r="G1333" s="1" t="s">
        <v>12665</v>
      </c>
      <c r="H1333" s="1" t="s">
        <v>12719</v>
      </c>
      <c r="I1333" s="1">
        <v>2446250827</v>
      </c>
      <c r="J1333" s="5" t="str">
        <f t="shared" si="41"/>
        <v>02446250827</v>
      </c>
      <c r="K1333" s="1" t="s">
        <v>28</v>
      </c>
      <c r="L1333" s="1" t="s">
        <v>29</v>
      </c>
      <c r="M1333" s="1" t="s">
        <v>7621</v>
      </c>
      <c r="N1333" s="1" t="s">
        <v>7623</v>
      </c>
      <c r="P1333" s="1" t="s">
        <v>7624</v>
      </c>
      <c r="Q1333" s="1" t="s">
        <v>25</v>
      </c>
      <c r="R1333" s="1" t="s">
        <v>12657</v>
      </c>
      <c r="S1333" s="1">
        <v>0</v>
      </c>
      <c r="T1333" s="1">
        <v>353</v>
      </c>
      <c r="U1333" s="1">
        <v>0</v>
      </c>
      <c r="V1333" s="1">
        <v>0</v>
      </c>
      <c r="W1333" s="1">
        <v>0</v>
      </c>
      <c r="X1333" s="1">
        <v>0</v>
      </c>
    </row>
    <row r="1334" spans="1:24">
      <c r="A1334" s="1" t="s">
        <v>7625</v>
      </c>
      <c r="B1334" s="1" t="s">
        <v>7626</v>
      </c>
      <c r="C1334" s="1" t="s">
        <v>7628</v>
      </c>
      <c r="D1334" s="1" t="str">
        <f t="shared" si="40"/>
        <v>90048 SAN GIUSEPPE JATO (PA)</v>
      </c>
      <c r="E1334" s="1">
        <v>90048</v>
      </c>
      <c r="F1334" s="1" t="s">
        <v>7629</v>
      </c>
      <c r="G1334" s="1" t="s">
        <v>12665</v>
      </c>
      <c r="H1334" s="1" t="s">
        <v>12719</v>
      </c>
      <c r="I1334" s="1">
        <v>4439290828</v>
      </c>
      <c r="J1334" s="5" t="str">
        <f t="shared" si="41"/>
        <v>04439290828</v>
      </c>
      <c r="K1334" s="1" t="s">
        <v>28</v>
      </c>
      <c r="L1334" s="1" t="s">
        <v>29</v>
      </c>
      <c r="M1334" s="1" t="s">
        <v>7627</v>
      </c>
      <c r="N1334" s="1">
        <v>918573238</v>
      </c>
      <c r="P1334" s="1" t="s">
        <v>7630</v>
      </c>
      <c r="Q1334" s="1" t="s">
        <v>25</v>
      </c>
      <c r="R1334" s="1" t="s">
        <v>12657</v>
      </c>
      <c r="S1334" s="1">
        <v>0</v>
      </c>
      <c r="T1334" s="1">
        <v>459.53</v>
      </c>
      <c r="U1334" s="1">
        <v>0</v>
      </c>
      <c r="V1334" s="1">
        <v>0</v>
      </c>
      <c r="W1334" s="1">
        <v>0</v>
      </c>
      <c r="X1334" s="1">
        <v>0</v>
      </c>
    </row>
    <row r="1335" spans="1:24">
      <c r="A1335" s="1" t="s">
        <v>7631</v>
      </c>
      <c r="B1335" s="1" t="s">
        <v>7632</v>
      </c>
      <c r="C1335" s="1" t="s">
        <v>7634</v>
      </c>
      <c r="D1335" s="1" t="str">
        <f t="shared" si="40"/>
        <v>90127 PALERMO (PA)</v>
      </c>
      <c r="E1335" s="1">
        <v>90127</v>
      </c>
      <c r="F1335" s="1" t="s">
        <v>55</v>
      </c>
      <c r="G1335" s="1" t="s">
        <v>12665</v>
      </c>
      <c r="H1335" s="1" t="s">
        <v>12719</v>
      </c>
      <c r="I1335" s="1">
        <v>4940030820</v>
      </c>
      <c r="J1335" s="5" t="str">
        <f t="shared" si="41"/>
        <v>04940030820</v>
      </c>
      <c r="K1335" s="1" t="s">
        <v>28</v>
      </c>
      <c r="L1335" s="1" t="s">
        <v>29</v>
      </c>
      <c r="M1335" s="1" t="s">
        <v>7633</v>
      </c>
      <c r="N1335" s="1">
        <v>916161188</v>
      </c>
      <c r="P1335" s="1" t="s">
        <v>7635</v>
      </c>
      <c r="Q1335" s="1" t="s">
        <v>25</v>
      </c>
      <c r="R1335" s="1" t="s">
        <v>12657</v>
      </c>
      <c r="S1335" s="1">
        <v>0</v>
      </c>
      <c r="T1335" s="1">
        <v>0</v>
      </c>
      <c r="U1335" s="1">
        <v>0</v>
      </c>
      <c r="V1335" s="1">
        <v>0</v>
      </c>
      <c r="W1335" s="1">
        <v>0</v>
      </c>
      <c r="X1335" s="1">
        <v>0</v>
      </c>
    </row>
    <row r="1336" spans="1:24">
      <c r="A1336" s="1" t="s">
        <v>7636</v>
      </c>
      <c r="B1336" s="1" t="s">
        <v>7637</v>
      </c>
      <c r="C1336" s="1" t="s">
        <v>7639</v>
      </c>
      <c r="D1336" s="1" t="str">
        <f t="shared" si="40"/>
        <v>90135 PALERMO (PA)</v>
      </c>
      <c r="E1336" s="1">
        <v>90135</v>
      </c>
      <c r="F1336" s="1" t="s">
        <v>55</v>
      </c>
      <c r="G1336" s="1" t="s">
        <v>12665</v>
      </c>
      <c r="H1336" s="1" t="s">
        <v>12719</v>
      </c>
      <c r="I1336" s="1">
        <v>4271640825</v>
      </c>
      <c r="J1336" s="5" t="str">
        <f t="shared" si="41"/>
        <v>04271640825</v>
      </c>
      <c r="K1336" s="1" t="s">
        <v>28</v>
      </c>
      <c r="L1336" s="1" t="s">
        <v>29</v>
      </c>
      <c r="M1336" s="1" t="s">
        <v>7638</v>
      </c>
      <c r="N1336" s="1">
        <v>91591586</v>
      </c>
      <c r="P1336" s="1" t="s">
        <v>7640</v>
      </c>
      <c r="Q1336" s="1" t="s">
        <v>25</v>
      </c>
      <c r="R1336" s="1" t="s">
        <v>12657</v>
      </c>
      <c r="S1336" s="1">
        <v>0</v>
      </c>
      <c r="T1336" s="1">
        <v>0</v>
      </c>
      <c r="U1336" s="1">
        <v>0</v>
      </c>
      <c r="V1336" s="1">
        <v>0</v>
      </c>
      <c r="W1336" s="1">
        <v>0</v>
      </c>
      <c r="X1336" s="1">
        <v>0</v>
      </c>
    </row>
    <row r="1337" spans="1:24">
      <c r="A1337" s="1" t="s">
        <v>7641</v>
      </c>
      <c r="B1337" s="1" t="s">
        <v>7642</v>
      </c>
      <c r="C1337" s="1" t="s">
        <v>7644</v>
      </c>
      <c r="D1337" s="1" t="str">
        <f t="shared" si="40"/>
        <v>20141 MILANO (MI)</v>
      </c>
      <c r="E1337" s="1">
        <v>20141</v>
      </c>
      <c r="F1337" s="1" t="s">
        <v>103</v>
      </c>
      <c r="G1337" s="1" t="s">
        <v>12655</v>
      </c>
      <c r="H1337" s="1" t="s">
        <v>12659</v>
      </c>
      <c r="I1337" s="1">
        <v>8701000963</v>
      </c>
      <c r="J1337" s="5" t="str">
        <f t="shared" si="41"/>
        <v>08701000963</v>
      </c>
      <c r="K1337" s="1" t="s">
        <v>12660</v>
      </c>
      <c r="L1337" s="1" t="s">
        <v>12677</v>
      </c>
      <c r="M1337" s="1" t="s">
        <v>7643</v>
      </c>
      <c r="N1337" s="1" t="s">
        <v>12856</v>
      </c>
      <c r="P1337" s="1" t="s">
        <v>12857</v>
      </c>
      <c r="Q1337" s="1" t="s">
        <v>25</v>
      </c>
      <c r="R1337" s="1" t="s">
        <v>12657</v>
      </c>
      <c r="S1337" s="1">
        <v>0</v>
      </c>
      <c r="T1337" s="3">
        <v>111887.28</v>
      </c>
      <c r="U1337" s="1">
        <v>0</v>
      </c>
      <c r="V1337" s="1">
        <v>0</v>
      </c>
      <c r="W1337" s="1">
        <v>0</v>
      </c>
      <c r="X1337" s="1">
        <v>0</v>
      </c>
    </row>
    <row r="1338" spans="1:24">
      <c r="A1338" s="1" t="s">
        <v>7645</v>
      </c>
      <c r="B1338" s="1" t="s">
        <v>7646</v>
      </c>
      <c r="C1338" s="1" t="s">
        <v>7648</v>
      </c>
      <c r="D1338" s="1" t="str">
        <f t="shared" si="40"/>
        <v>17100 SAVONA (SV)</v>
      </c>
      <c r="E1338" s="1">
        <v>17100</v>
      </c>
      <c r="F1338" s="1" t="s">
        <v>1102</v>
      </c>
      <c r="G1338" s="1" t="s">
        <v>12724</v>
      </c>
      <c r="H1338" s="1" t="s">
        <v>12675</v>
      </c>
      <c r="I1338" s="1">
        <v>449190099</v>
      </c>
      <c r="J1338" s="5" t="str">
        <f t="shared" si="41"/>
        <v>0449190099</v>
      </c>
      <c r="K1338" s="1" t="s">
        <v>12660</v>
      </c>
      <c r="L1338" s="1" t="s">
        <v>12677</v>
      </c>
      <c r="M1338" s="1" t="s">
        <v>7647</v>
      </c>
      <c r="N1338" s="1" t="s">
        <v>7649</v>
      </c>
      <c r="P1338" s="1" t="s">
        <v>7650</v>
      </c>
      <c r="Q1338" s="1" t="s">
        <v>25</v>
      </c>
      <c r="R1338" s="1" t="s">
        <v>12657</v>
      </c>
      <c r="S1338" s="1">
        <v>0</v>
      </c>
      <c r="T1338" s="3">
        <v>5679.81</v>
      </c>
      <c r="U1338" s="1">
        <v>30.09</v>
      </c>
      <c r="V1338" s="1">
        <v>30.09</v>
      </c>
      <c r="W1338" s="1">
        <v>30.09</v>
      </c>
      <c r="X1338" s="1">
        <v>30.09</v>
      </c>
    </row>
    <row r="1339" spans="1:24">
      <c r="A1339" s="1" t="s">
        <v>7651</v>
      </c>
      <c r="B1339" s="1" t="s">
        <v>4850</v>
      </c>
      <c r="C1339" s="1" t="s">
        <v>7653</v>
      </c>
      <c r="D1339" s="1" t="str">
        <f t="shared" si="40"/>
        <v>17014 CAIRO MONTENOTTE (SV)</v>
      </c>
      <c r="E1339" s="1">
        <v>17014</v>
      </c>
      <c r="F1339" s="1" t="s">
        <v>2014</v>
      </c>
      <c r="G1339" s="1" t="s">
        <v>12724</v>
      </c>
      <c r="H1339" s="1" t="s">
        <v>12675</v>
      </c>
      <c r="I1339" s="1">
        <v>1683620098</v>
      </c>
      <c r="J1339" s="5" t="str">
        <f t="shared" si="41"/>
        <v>01683620098</v>
      </c>
      <c r="K1339" s="1" t="s">
        <v>12660</v>
      </c>
      <c r="L1339" s="1" t="s">
        <v>12663</v>
      </c>
      <c r="M1339" s="1" t="s">
        <v>7652</v>
      </c>
      <c r="N1339" s="1">
        <v>19504219</v>
      </c>
      <c r="P1339" s="1" t="s">
        <v>7654</v>
      </c>
      <c r="Q1339" s="1" t="s">
        <v>25</v>
      </c>
      <c r="R1339" s="1" t="s">
        <v>12657</v>
      </c>
      <c r="S1339" s="1">
        <v>0</v>
      </c>
      <c r="T1339" s="3">
        <v>22646.69</v>
      </c>
      <c r="U1339" s="1">
        <v>-124.01</v>
      </c>
      <c r="V1339" s="1">
        <v>-124.01</v>
      </c>
      <c r="W1339" s="1">
        <v>-124.01</v>
      </c>
      <c r="X1339" s="1">
        <v>-124.01</v>
      </c>
    </row>
    <row r="1340" spans="1:24">
      <c r="A1340" s="1" t="s">
        <v>7655</v>
      </c>
      <c r="B1340" s="1" t="s">
        <v>7656</v>
      </c>
      <c r="C1340" s="1" t="s">
        <v>7658</v>
      </c>
      <c r="D1340" s="1" t="str">
        <f t="shared" si="40"/>
        <v>18026 PIEVE DI TECO (IM)</v>
      </c>
      <c r="E1340" s="1">
        <v>18026</v>
      </c>
      <c r="F1340" s="1" t="s">
        <v>7659</v>
      </c>
      <c r="G1340" s="1" t="s">
        <v>12692</v>
      </c>
      <c r="H1340" s="1" t="s">
        <v>12675</v>
      </c>
      <c r="I1340" s="1">
        <v>134820083</v>
      </c>
      <c r="J1340" s="5" t="str">
        <f t="shared" si="41"/>
        <v>0134820083</v>
      </c>
      <c r="K1340" s="1" t="s">
        <v>28</v>
      </c>
      <c r="L1340" s="1" t="s">
        <v>45</v>
      </c>
      <c r="M1340" s="1" t="s">
        <v>7657</v>
      </c>
      <c r="N1340" s="1">
        <v>18336887</v>
      </c>
      <c r="P1340" s="1" t="s">
        <v>7660</v>
      </c>
      <c r="Q1340" s="1" t="s">
        <v>25</v>
      </c>
      <c r="R1340" s="1" t="s">
        <v>12657</v>
      </c>
      <c r="S1340" s="1">
        <v>0</v>
      </c>
      <c r="T1340" s="1">
        <v>308.23</v>
      </c>
      <c r="U1340" s="1">
        <v>0</v>
      </c>
      <c r="V1340" s="1">
        <v>0</v>
      </c>
      <c r="W1340" s="1">
        <v>0</v>
      </c>
      <c r="X1340" s="1">
        <v>0</v>
      </c>
    </row>
    <row r="1341" spans="1:24">
      <c r="A1341" s="1" t="s">
        <v>7661</v>
      </c>
      <c r="B1341" s="1" t="s">
        <v>7662</v>
      </c>
      <c r="C1341" s="1" t="s">
        <v>7664</v>
      </c>
      <c r="D1341" s="1" t="str">
        <f t="shared" si="40"/>
        <v>17027 PIETRA LIGURE (SV)</v>
      </c>
      <c r="E1341" s="1">
        <v>17027</v>
      </c>
      <c r="F1341" s="1" t="s">
        <v>7665</v>
      </c>
      <c r="G1341" s="1" t="s">
        <v>12724</v>
      </c>
      <c r="H1341" s="1" t="s">
        <v>12675</v>
      </c>
      <c r="I1341" s="1">
        <v>1318690094</v>
      </c>
      <c r="J1341" s="5" t="str">
        <f t="shared" si="41"/>
        <v>01318690094</v>
      </c>
      <c r="K1341" s="1" t="s">
        <v>28</v>
      </c>
      <c r="L1341" s="1" t="s">
        <v>45</v>
      </c>
      <c r="M1341" s="1" t="s">
        <v>7663</v>
      </c>
      <c r="N1341" s="1">
        <v>19626306</v>
      </c>
      <c r="P1341" s="1" t="s">
        <v>7666</v>
      </c>
      <c r="Q1341" s="1" t="s">
        <v>25</v>
      </c>
      <c r="R1341" s="1" t="s">
        <v>12657</v>
      </c>
      <c r="S1341" s="1">
        <v>0</v>
      </c>
      <c r="T1341" s="1">
        <v>0</v>
      </c>
      <c r="U1341" s="1">
        <v>0</v>
      </c>
      <c r="V1341" s="1">
        <v>0</v>
      </c>
      <c r="W1341" s="1">
        <v>0</v>
      </c>
      <c r="X1341" s="1">
        <v>0</v>
      </c>
    </row>
    <row r="1342" spans="1:24">
      <c r="A1342" s="1" t="s">
        <v>7667</v>
      </c>
      <c r="B1342" s="1" t="s">
        <v>7668</v>
      </c>
      <c r="C1342" s="1" t="s">
        <v>7670</v>
      </c>
      <c r="D1342" s="1" t="str">
        <f t="shared" si="40"/>
        <v>10146 TORINO (TO)</v>
      </c>
      <c r="E1342" s="1">
        <v>10146</v>
      </c>
      <c r="F1342" s="1" t="s">
        <v>467</v>
      </c>
      <c r="G1342" s="1" t="s">
        <v>12693</v>
      </c>
      <c r="H1342" s="1" t="s">
        <v>12735</v>
      </c>
      <c r="I1342" s="1">
        <v>7352610013</v>
      </c>
      <c r="J1342" s="5" t="str">
        <f t="shared" si="41"/>
        <v>07352610013</v>
      </c>
      <c r="K1342" s="1" t="s">
        <v>28</v>
      </c>
      <c r="L1342" s="1" t="s">
        <v>45</v>
      </c>
      <c r="M1342" s="1" t="s">
        <v>7669</v>
      </c>
      <c r="N1342" s="1" t="s">
        <v>7671</v>
      </c>
      <c r="O1342" s="1" t="s">
        <v>7672</v>
      </c>
      <c r="P1342" s="1" t="s">
        <v>7673</v>
      </c>
      <c r="Q1342" s="1" t="s">
        <v>25</v>
      </c>
      <c r="R1342" s="1" t="s">
        <v>12657</v>
      </c>
      <c r="S1342" s="1">
        <v>0</v>
      </c>
      <c r="T1342" s="1">
        <v>0</v>
      </c>
      <c r="U1342" s="1">
        <v>0</v>
      </c>
      <c r="V1342" s="1">
        <v>0</v>
      </c>
      <c r="W1342" s="1">
        <v>0</v>
      </c>
      <c r="X1342" s="1">
        <v>0</v>
      </c>
    </row>
    <row r="1343" spans="1:24">
      <c r="A1343" s="1" t="s">
        <v>7674</v>
      </c>
      <c r="B1343" s="1" t="s">
        <v>12858</v>
      </c>
      <c r="C1343" s="1" t="s">
        <v>7676</v>
      </c>
      <c r="D1343" s="1" t="str">
        <f t="shared" si="40"/>
        <v>12023 CARAGLIO (CN)</v>
      </c>
      <c r="E1343" s="1">
        <v>12023</v>
      </c>
      <c r="F1343" s="1" t="s">
        <v>2227</v>
      </c>
      <c r="G1343" s="1" t="s">
        <v>12734</v>
      </c>
      <c r="H1343" s="1" t="s">
        <v>12694</v>
      </c>
      <c r="I1343" s="1">
        <v>3587720040</v>
      </c>
      <c r="J1343" s="5" t="str">
        <f t="shared" si="41"/>
        <v>03587720040</v>
      </c>
      <c r="K1343" s="1" t="s">
        <v>12660</v>
      </c>
      <c r="L1343" s="1" t="s">
        <v>12663</v>
      </c>
      <c r="M1343" s="1" t="s">
        <v>7675</v>
      </c>
      <c r="N1343" s="1" t="s">
        <v>7677</v>
      </c>
      <c r="O1343" s="1" t="s">
        <v>7678</v>
      </c>
      <c r="P1343" s="1" t="s">
        <v>7679</v>
      </c>
      <c r="Q1343" s="1" t="s">
        <v>25</v>
      </c>
      <c r="R1343" s="1" t="s">
        <v>12657</v>
      </c>
      <c r="S1343" s="1">
        <v>0</v>
      </c>
      <c r="T1343" s="3">
        <v>13291.42</v>
      </c>
      <c r="U1343" s="1">
        <v>108.34</v>
      </c>
      <c r="V1343" s="1">
        <v>108.34</v>
      </c>
      <c r="W1343" s="1">
        <v>108.34</v>
      </c>
      <c r="X1343" s="1">
        <v>108.34</v>
      </c>
    </row>
    <row r="1344" spans="1:24">
      <c r="A1344" s="1" t="s">
        <v>7680</v>
      </c>
      <c r="B1344" s="1" t="s">
        <v>7681</v>
      </c>
      <c r="C1344" s="1" t="s">
        <v>7683</v>
      </c>
      <c r="D1344" s="1" t="str">
        <f t="shared" si="40"/>
        <v>98047 SAPONARA M.MA (ME)</v>
      </c>
      <c r="E1344" s="1">
        <v>98047</v>
      </c>
      <c r="F1344" s="1" t="s">
        <v>7684</v>
      </c>
      <c r="G1344" s="1" t="s">
        <v>12841</v>
      </c>
      <c r="H1344" s="1" t="s">
        <v>12719</v>
      </c>
      <c r="I1344" s="1">
        <v>3071910834</v>
      </c>
      <c r="J1344" s="5" t="str">
        <f t="shared" si="41"/>
        <v>03071910834</v>
      </c>
      <c r="K1344" s="1" t="s">
        <v>12699</v>
      </c>
      <c r="L1344" s="1" t="s">
        <v>12677</v>
      </c>
      <c r="M1344" s="1" t="s">
        <v>7682</v>
      </c>
      <c r="N1344" s="4">
        <v>903352973</v>
      </c>
      <c r="O1344" s="4">
        <v>3201472144</v>
      </c>
      <c r="P1344" s="1" t="s">
        <v>7685</v>
      </c>
      <c r="Q1344" s="1" t="s">
        <v>25</v>
      </c>
      <c r="R1344" s="1" t="s">
        <v>12657</v>
      </c>
      <c r="S1344" s="1">
        <v>0</v>
      </c>
      <c r="T1344" s="3">
        <v>1769.1</v>
      </c>
      <c r="U1344" s="1">
        <v>0</v>
      </c>
      <c r="V1344" s="1">
        <v>0</v>
      </c>
      <c r="W1344" s="1">
        <v>0</v>
      </c>
      <c r="X1344" s="1">
        <v>0</v>
      </c>
    </row>
    <row r="1345" spans="1:25">
      <c r="A1345" s="1" t="s">
        <v>7686</v>
      </c>
      <c r="B1345" s="1" t="s">
        <v>7687</v>
      </c>
      <c r="C1345" s="1" t="s">
        <v>7689</v>
      </c>
      <c r="D1345" s="1" t="str">
        <f t="shared" si="40"/>
        <v>48012 BAGNACAVALLO (RA)</v>
      </c>
      <c r="E1345" s="1">
        <v>48012</v>
      </c>
      <c r="F1345" s="1" t="s">
        <v>7690</v>
      </c>
      <c r="G1345" s="1" t="s">
        <v>12799</v>
      </c>
      <c r="H1345" s="1" t="s">
        <v>12727</v>
      </c>
      <c r="I1345" s="1">
        <v>1294190390</v>
      </c>
      <c r="J1345" s="5" t="str">
        <f t="shared" si="41"/>
        <v>01294190390</v>
      </c>
      <c r="K1345" s="1" t="s">
        <v>12660</v>
      </c>
      <c r="L1345" s="1" t="s">
        <v>12661</v>
      </c>
      <c r="M1345" s="1" t="s">
        <v>7688</v>
      </c>
      <c r="N1345" s="1">
        <v>54563435</v>
      </c>
      <c r="O1345" s="4">
        <v>3929161940</v>
      </c>
      <c r="P1345" s="1" t="s">
        <v>7691</v>
      </c>
      <c r="Q1345" s="1" t="s">
        <v>25</v>
      </c>
      <c r="R1345" s="1" t="s">
        <v>12657</v>
      </c>
      <c r="S1345" s="1">
        <v>0</v>
      </c>
      <c r="T1345" s="3">
        <v>210212.6</v>
      </c>
      <c r="U1345" s="1">
        <v>23.87</v>
      </c>
      <c r="V1345" s="1">
        <v>23.87</v>
      </c>
      <c r="W1345" s="1">
        <v>23.87</v>
      </c>
      <c r="X1345" s="1">
        <v>23.87</v>
      </c>
    </row>
    <row r="1346" spans="1:25">
      <c r="A1346" s="1" t="s">
        <v>7692</v>
      </c>
      <c r="B1346" s="1" t="s">
        <v>7693</v>
      </c>
      <c r="C1346" s="1" t="s">
        <v>7695</v>
      </c>
      <c r="D1346" s="1" t="str">
        <f t="shared" si="40"/>
        <v>10136 TORINO (TO)</v>
      </c>
      <c r="E1346" s="1">
        <v>10136</v>
      </c>
      <c r="F1346" s="1" t="s">
        <v>467</v>
      </c>
      <c r="G1346" s="1" t="s">
        <v>12693</v>
      </c>
      <c r="H1346" s="1" t="s">
        <v>12735</v>
      </c>
      <c r="I1346" s="1">
        <v>9520090011</v>
      </c>
      <c r="J1346" s="5" t="str">
        <f t="shared" si="41"/>
        <v>09520090011</v>
      </c>
      <c r="K1346" s="1" t="s">
        <v>28</v>
      </c>
      <c r="L1346" s="1" t="s">
        <v>45</v>
      </c>
      <c r="M1346" s="1" t="s">
        <v>7694</v>
      </c>
      <c r="N1346" s="1" t="s">
        <v>7696</v>
      </c>
      <c r="O1346" s="4">
        <v>3334358820</v>
      </c>
      <c r="P1346" s="1" t="s">
        <v>7697</v>
      </c>
      <c r="Q1346" s="1" t="s">
        <v>25</v>
      </c>
      <c r="R1346" s="1" t="s">
        <v>12657</v>
      </c>
      <c r="S1346" s="1">
        <v>0</v>
      </c>
      <c r="T1346" s="1">
        <v>217.68</v>
      </c>
      <c r="U1346" s="1">
        <v>0</v>
      </c>
      <c r="V1346" s="1">
        <v>0</v>
      </c>
      <c r="W1346" s="1">
        <v>0</v>
      </c>
      <c r="X1346" s="1">
        <v>0</v>
      </c>
    </row>
    <row r="1347" spans="1:25">
      <c r="A1347" s="1" t="s">
        <v>7698</v>
      </c>
      <c r="B1347" s="1" t="s">
        <v>7699</v>
      </c>
      <c r="C1347" s="1" t="s">
        <v>7701</v>
      </c>
      <c r="D1347" s="1" t="str">
        <f t="shared" ref="D1347:D1410" si="42">CONCATENATE(E1347," ",F1347," ","(", G1347,")")</f>
        <v>96100 SIRACUSA (SR)</v>
      </c>
      <c r="E1347" s="1">
        <v>96100</v>
      </c>
      <c r="F1347" s="1" t="s">
        <v>6619</v>
      </c>
      <c r="G1347" s="1" t="s">
        <v>12843</v>
      </c>
      <c r="H1347" s="1" t="s">
        <v>12719</v>
      </c>
      <c r="I1347" s="1">
        <v>1854830898</v>
      </c>
      <c r="J1347" s="5" t="str">
        <f t="shared" ref="J1347:J1410" si="43">CONCATENATE(0,I1347)</f>
        <v>01854830898</v>
      </c>
      <c r="K1347" s="1" t="s">
        <v>28</v>
      </c>
      <c r="L1347" s="1" t="s">
        <v>29</v>
      </c>
      <c r="M1347" s="1" t="s">
        <v>7700</v>
      </c>
      <c r="N1347" s="1">
        <v>9311840966</v>
      </c>
      <c r="O1347" s="4">
        <v>3401787499</v>
      </c>
      <c r="P1347" s="1" t="s">
        <v>7702</v>
      </c>
      <c r="Q1347" s="1" t="s">
        <v>25</v>
      </c>
      <c r="R1347" s="1" t="s">
        <v>12657</v>
      </c>
      <c r="S1347" s="1">
        <v>0</v>
      </c>
      <c r="T1347" s="3">
        <v>2781.79</v>
      </c>
      <c r="U1347" s="1">
        <v>0</v>
      </c>
      <c r="V1347" s="1">
        <v>0</v>
      </c>
      <c r="W1347" s="1">
        <v>0</v>
      </c>
      <c r="X1347" s="1">
        <v>0</v>
      </c>
    </row>
    <row r="1348" spans="1:25">
      <c r="A1348" s="1" t="s">
        <v>7703</v>
      </c>
      <c r="B1348" s="1" t="s">
        <v>6251</v>
      </c>
      <c r="C1348" s="1" t="s">
        <v>7705</v>
      </c>
      <c r="D1348" s="1" t="str">
        <f t="shared" si="42"/>
        <v>95032 BELPASSO (CT)</v>
      </c>
      <c r="E1348" s="1">
        <v>95032</v>
      </c>
      <c r="F1348" s="1" t="s">
        <v>7706</v>
      </c>
      <c r="G1348" s="1" t="s">
        <v>12718</v>
      </c>
      <c r="H1348" s="1" t="s">
        <v>12719</v>
      </c>
      <c r="I1348" s="1">
        <v>4658300878</v>
      </c>
      <c r="J1348" s="5" t="str">
        <f t="shared" si="43"/>
        <v>04658300878</v>
      </c>
      <c r="K1348" s="1" t="s">
        <v>12699</v>
      </c>
      <c r="L1348" s="1" t="s">
        <v>12677</v>
      </c>
      <c r="M1348" s="1" t="s">
        <v>7704</v>
      </c>
      <c r="N1348" s="1" t="s">
        <v>7707</v>
      </c>
      <c r="O1348" s="1" t="s">
        <v>7708</v>
      </c>
      <c r="P1348" s="1" t="s">
        <v>6256</v>
      </c>
      <c r="Q1348" s="1" t="s">
        <v>25</v>
      </c>
      <c r="R1348" s="1" t="s">
        <v>12657</v>
      </c>
      <c r="S1348" s="1">
        <v>0</v>
      </c>
      <c r="T1348" s="1">
        <v>0</v>
      </c>
      <c r="U1348" s="1">
        <v>0</v>
      </c>
      <c r="V1348" s="1">
        <v>0</v>
      </c>
      <c r="W1348" s="1">
        <v>0</v>
      </c>
      <c r="X1348" s="1">
        <v>0</v>
      </c>
    </row>
    <row r="1349" spans="1:25">
      <c r="A1349" s="1" t="s">
        <v>7709</v>
      </c>
      <c r="B1349" s="1" t="s">
        <v>7710</v>
      </c>
      <c r="C1349" s="1" t="s">
        <v>7712</v>
      </c>
      <c r="D1349" s="1" t="str">
        <f t="shared" si="42"/>
        <v>95030 MANIACE (CT)</v>
      </c>
      <c r="E1349" s="1">
        <v>95030</v>
      </c>
      <c r="F1349" s="1" t="s">
        <v>7713</v>
      </c>
      <c r="G1349" s="1" t="s">
        <v>12718</v>
      </c>
      <c r="H1349" s="1" t="s">
        <v>12719</v>
      </c>
      <c r="I1349" s="1">
        <v>2700130871</v>
      </c>
      <c r="J1349" s="5" t="str">
        <f t="shared" si="43"/>
        <v>02700130871</v>
      </c>
      <c r="K1349" s="1" t="s">
        <v>12699</v>
      </c>
      <c r="L1349" s="1" t="s">
        <v>12663</v>
      </c>
      <c r="M1349" s="1" t="s">
        <v>7711</v>
      </c>
      <c r="N1349" s="4">
        <v>95690435</v>
      </c>
      <c r="P1349" s="1" t="s">
        <v>7714</v>
      </c>
      <c r="Q1349" s="1" t="s">
        <v>25</v>
      </c>
      <c r="R1349" s="1" t="s">
        <v>12657</v>
      </c>
      <c r="S1349" s="1">
        <v>0</v>
      </c>
      <c r="T1349" s="3">
        <v>80907.06</v>
      </c>
      <c r="U1349" s="1">
        <v>42.99</v>
      </c>
      <c r="V1349" s="1">
        <v>42.99</v>
      </c>
      <c r="W1349" s="1">
        <v>42.99</v>
      </c>
      <c r="X1349" s="1">
        <v>42.99</v>
      </c>
    </row>
    <row r="1350" spans="1:25">
      <c r="A1350" s="1" t="s">
        <v>7715</v>
      </c>
      <c r="B1350" s="1" t="s">
        <v>7716</v>
      </c>
      <c r="C1350" s="1" t="s">
        <v>7718</v>
      </c>
      <c r="D1350" s="1" t="str">
        <f t="shared" si="42"/>
        <v>95100 CATANIA (CT)</v>
      </c>
      <c r="E1350" s="1">
        <v>95100</v>
      </c>
      <c r="F1350" s="1" t="s">
        <v>1019</v>
      </c>
      <c r="G1350" s="1" t="s">
        <v>12718</v>
      </c>
      <c r="H1350" s="1" t="s">
        <v>12719</v>
      </c>
      <c r="I1350" s="1">
        <v>1730040894</v>
      </c>
      <c r="J1350" s="5" t="str">
        <f t="shared" si="43"/>
        <v>01730040894</v>
      </c>
      <c r="K1350" s="1" t="s">
        <v>12699</v>
      </c>
      <c r="L1350" s="1" t="s">
        <v>12677</v>
      </c>
      <c r="M1350" s="1" t="s">
        <v>7717</v>
      </c>
      <c r="N1350" s="4">
        <v>95533586</v>
      </c>
      <c r="P1350" s="1" t="s">
        <v>7719</v>
      </c>
      <c r="Q1350" s="1" t="s">
        <v>25</v>
      </c>
      <c r="R1350" s="1" t="s">
        <v>12657</v>
      </c>
      <c r="S1350" s="1">
        <v>0</v>
      </c>
      <c r="T1350" s="3">
        <v>4017.85</v>
      </c>
      <c r="U1350" s="1">
        <v>0</v>
      </c>
      <c r="V1350" s="1">
        <v>0</v>
      </c>
      <c r="W1350" s="1">
        <v>0</v>
      </c>
      <c r="X1350" s="1">
        <v>0</v>
      </c>
    </row>
    <row r="1351" spans="1:25">
      <c r="A1351" s="1" t="s">
        <v>7720</v>
      </c>
      <c r="B1351" s="1" t="s">
        <v>7721</v>
      </c>
      <c r="C1351" s="1" t="s">
        <v>7723</v>
      </c>
      <c r="D1351" s="1" t="str">
        <f t="shared" si="42"/>
        <v>18026 PIEVE DI TECO (IM)</v>
      </c>
      <c r="E1351" s="1">
        <v>18026</v>
      </c>
      <c r="F1351" s="1" t="s">
        <v>7659</v>
      </c>
      <c r="G1351" s="1" t="s">
        <v>12692</v>
      </c>
      <c r="H1351" s="1" t="s">
        <v>12675</v>
      </c>
      <c r="I1351" s="1">
        <v>1527270084</v>
      </c>
      <c r="J1351" s="5" t="str">
        <f t="shared" si="43"/>
        <v>01527270084</v>
      </c>
      <c r="K1351" s="1" t="s">
        <v>12660</v>
      </c>
      <c r="L1351" s="1" t="s">
        <v>12677</v>
      </c>
      <c r="M1351" s="1" t="s">
        <v>7722</v>
      </c>
      <c r="N1351" s="1">
        <v>18336411</v>
      </c>
      <c r="O1351" s="1">
        <v>3803763331</v>
      </c>
      <c r="P1351" s="1" t="s">
        <v>7724</v>
      </c>
      <c r="Q1351" s="1" t="s">
        <v>25</v>
      </c>
      <c r="R1351" s="1" t="s">
        <v>12657</v>
      </c>
      <c r="S1351" s="1">
        <v>0</v>
      </c>
      <c r="T1351" s="3">
        <v>25738.63</v>
      </c>
      <c r="U1351" s="1">
        <v>0</v>
      </c>
      <c r="V1351" s="1">
        <v>0</v>
      </c>
      <c r="W1351" s="1">
        <v>0</v>
      </c>
      <c r="X1351" s="1">
        <v>0</v>
      </c>
    </row>
    <row r="1352" spans="1:25">
      <c r="A1352" s="1" t="s">
        <v>7725</v>
      </c>
      <c r="B1352" s="1" t="s">
        <v>7726</v>
      </c>
      <c r="C1352" s="1" t="s">
        <v>7728</v>
      </c>
      <c r="D1352" s="1" t="str">
        <f t="shared" si="42"/>
        <v>14049 NIZZA MONFERRATO (AT)</v>
      </c>
      <c r="E1352" s="1">
        <v>14049</v>
      </c>
      <c r="F1352" s="1" t="s">
        <v>4244</v>
      </c>
      <c r="G1352" s="1" t="s">
        <v>12756</v>
      </c>
      <c r="H1352" s="1" t="s">
        <v>12731</v>
      </c>
      <c r="I1352" s="1">
        <v>1576610057</v>
      </c>
      <c r="J1352" s="5" t="str">
        <f t="shared" si="43"/>
        <v>01576610057</v>
      </c>
      <c r="K1352" s="1" t="s">
        <v>12660</v>
      </c>
      <c r="L1352" s="1" t="s">
        <v>12663</v>
      </c>
      <c r="M1352" s="1" t="s">
        <v>7727</v>
      </c>
      <c r="N1352" s="1" t="s">
        <v>7729</v>
      </c>
      <c r="O1352" s="1" t="s">
        <v>7730</v>
      </c>
      <c r="P1352" s="1" t="s">
        <v>7731</v>
      </c>
      <c r="Q1352" s="1" t="s">
        <v>25</v>
      </c>
      <c r="R1352" s="1" t="s">
        <v>12657</v>
      </c>
      <c r="S1352" s="1">
        <v>0</v>
      </c>
      <c r="T1352" s="3">
        <v>30088.03</v>
      </c>
      <c r="U1352" s="1">
        <v>31.09</v>
      </c>
      <c r="V1352" s="1">
        <v>31.09</v>
      </c>
      <c r="W1352" s="1">
        <v>31.09</v>
      </c>
      <c r="X1352" s="1">
        <v>31.09</v>
      </c>
    </row>
    <row r="1353" spans="1:25">
      <c r="A1353" s="1" t="s">
        <v>7732</v>
      </c>
      <c r="B1353" s="1" t="s">
        <v>7733</v>
      </c>
      <c r="C1353" s="1" t="s">
        <v>7735</v>
      </c>
      <c r="D1353" s="1" t="str">
        <f t="shared" si="42"/>
        <v>95040 RAMACCA (CT)</v>
      </c>
      <c r="E1353" s="1">
        <v>95040</v>
      </c>
      <c r="F1353" s="1" t="s">
        <v>6600</v>
      </c>
      <c r="G1353" s="1" t="s">
        <v>12718</v>
      </c>
      <c r="H1353" s="1" t="s">
        <v>12719</v>
      </c>
      <c r="I1353" s="1">
        <v>4882390877</v>
      </c>
      <c r="J1353" s="5" t="str">
        <f t="shared" si="43"/>
        <v>04882390877</v>
      </c>
      <c r="K1353" s="1" t="s">
        <v>12699</v>
      </c>
      <c r="L1353" s="1" t="s">
        <v>12677</v>
      </c>
      <c r="M1353" s="1" t="s">
        <v>7734</v>
      </c>
      <c r="N1353" s="4">
        <v>95654898</v>
      </c>
      <c r="O1353" s="4">
        <v>3897982011</v>
      </c>
      <c r="P1353" s="1" t="s">
        <v>7736</v>
      </c>
      <c r="Q1353" s="1" t="s">
        <v>25</v>
      </c>
      <c r="R1353" s="1" t="s">
        <v>12657</v>
      </c>
      <c r="S1353" s="1">
        <v>0</v>
      </c>
      <c r="T1353" s="3">
        <v>3235.58</v>
      </c>
      <c r="U1353" s="1">
        <v>8.7799999999999994</v>
      </c>
      <c r="V1353" s="1">
        <v>8.7799999999999994</v>
      </c>
      <c r="W1353" s="1">
        <v>8.7799999999999994</v>
      </c>
      <c r="X1353" s="1">
        <v>8.7799999999999994</v>
      </c>
    </row>
    <row r="1354" spans="1:25">
      <c r="A1354" s="1" t="s">
        <v>7737</v>
      </c>
      <c r="B1354" s="1" t="s">
        <v>7738</v>
      </c>
      <c r="C1354" s="1" t="s">
        <v>7740</v>
      </c>
      <c r="D1354" s="1" t="str">
        <f t="shared" si="42"/>
        <v>22018 PORLEZZA (CO)</v>
      </c>
      <c r="E1354" s="1">
        <v>22018</v>
      </c>
      <c r="F1354" s="1" t="s">
        <v>7741</v>
      </c>
      <c r="G1354" s="1" t="s">
        <v>12658</v>
      </c>
      <c r="H1354" s="1" t="s">
        <v>12659</v>
      </c>
      <c r="I1354" s="1">
        <v>1763260138</v>
      </c>
      <c r="J1354" s="5" t="str">
        <f t="shared" si="43"/>
        <v>01763260138</v>
      </c>
      <c r="K1354" s="1" t="s">
        <v>28</v>
      </c>
      <c r="L1354" s="1" t="s">
        <v>29</v>
      </c>
      <c r="M1354" s="1" t="s">
        <v>7739</v>
      </c>
      <c r="N1354" s="4">
        <v>34474000</v>
      </c>
      <c r="P1354" s="1" t="s">
        <v>7742</v>
      </c>
      <c r="Q1354" s="1" t="s">
        <v>25</v>
      </c>
      <c r="R1354" s="1" t="s">
        <v>12657</v>
      </c>
      <c r="S1354" s="1">
        <v>0</v>
      </c>
      <c r="T1354" s="3">
        <v>1979.7</v>
      </c>
      <c r="U1354" s="1">
        <v>0</v>
      </c>
      <c r="V1354" s="1">
        <v>0</v>
      </c>
      <c r="W1354" s="1">
        <v>0</v>
      </c>
      <c r="X1354" s="1">
        <v>0</v>
      </c>
    </row>
    <row r="1355" spans="1:25">
      <c r="A1355" s="1" t="s">
        <v>7743</v>
      </c>
      <c r="B1355" s="1" t="s">
        <v>7738</v>
      </c>
      <c r="C1355" s="1" t="s">
        <v>7745</v>
      </c>
      <c r="D1355" s="1" t="str">
        <f t="shared" si="42"/>
        <v>22010 CARLAZZO (CO)</v>
      </c>
      <c r="E1355" s="1">
        <v>22010</v>
      </c>
      <c r="F1355" s="1" t="s">
        <v>7746</v>
      </c>
      <c r="G1355" s="1" t="s">
        <v>12658</v>
      </c>
      <c r="H1355" s="1" t="s">
        <v>12659</v>
      </c>
      <c r="I1355" s="1">
        <v>1763260138</v>
      </c>
      <c r="J1355" s="5" t="str">
        <f t="shared" si="43"/>
        <v>01763260138</v>
      </c>
      <c r="K1355" s="1" t="s">
        <v>28</v>
      </c>
      <c r="L1355" s="1" t="s">
        <v>29</v>
      </c>
      <c r="M1355" s="1" t="s">
        <v>7744</v>
      </c>
      <c r="N1355" s="1" t="s">
        <v>7747</v>
      </c>
      <c r="P1355" s="1" t="s">
        <v>7742</v>
      </c>
      <c r="Q1355" s="1" t="s">
        <v>25</v>
      </c>
      <c r="R1355" s="1" t="s">
        <v>12657</v>
      </c>
      <c r="S1355" s="1">
        <v>0</v>
      </c>
      <c r="T1355" s="1">
        <v>0</v>
      </c>
      <c r="U1355" s="1">
        <v>0</v>
      </c>
      <c r="V1355" s="1">
        <v>0</v>
      </c>
      <c r="W1355" s="1">
        <v>0</v>
      </c>
      <c r="X1355" s="1">
        <v>0</v>
      </c>
    </row>
    <row r="1356" spans="1:25">
      <c r="A1356" s="1" t="s">
        <v>7748</v>
      </c>
      <c r="B1356" s="1" t="s">
        <v>7749</v>
      </c>
      <c r="C1356" s="1" t="s">
        <v>7751</v>
      </c>
      <c r="D1356" s="1" t="str">
        <f t="shared" si="42"/>
        <v>95046 PALAGONIA (CT)</v>
      </c>
      <c r="E1356" s="1">
        <v>95046</v>
      </c>
      <c r="F1356" s="1" t="s">
        <v>7496</v>
      </c>
      <c r="G1356" s="1" t="s">
        <v>12718</v>
      </c>
      <c r="H1356" s="1" t="s">
        <v>12719</v>
      </c>
      <c r="I1356" s="1">
        <v>4670090879</v>
      </c>
      <c r="J1356" s="5" t="str">
        <f t="shared" si="43"/>
        <v>04670090879</v>
      </c>
      <c r="K1356" s="1" t="s">
        <v>28</v>
      </c>
      <c r="L1356" s="1" t="s">
        <v>29</v>
      </c>
      <c r="M1356" s="1" t="s">
        <v>7750</v>
      </c>
      <c r="N1356" s="4">
        <v>957952139</v>
      </c>
      <c r="P1356" s="1" t="s">
        <v>7752</v>
      </c>
      <c r="Q1356" s="1" t="s">
        <v>25</v>
      </c>
      <c r="R1356" s="1" t="s">
        <v>12657</v>
      </c>
      <c r="S1356" s="1">
        <v>0</v>
      </c>
      <c r="T1356" s="1">
        <v>578.04</v>
      </c>
      <c r="U1356" s="1">
        <v>0</v>
      </c>
      <c r="V1356" s="1">
        <v>0</v>
      </c>
      <c r="W1356" s="1">
        <v>0</v>
      </c>
      <c r="X1356" s="1">
        <v>0</v>
      </c>
    </row>
    <row r="1357" spans="1:25">
      <c r="A1357" s="1" t="s">
        <v>7753</v>
      </c>
      <c r="B1357" s="1" t="s">
        <v>7754</v>
      </c>
      <c r="C1357" s="1" t="s">
        <v>7756</v>
      </c>
      <c r="D1357" s="1" t="str">
        <f t="shared" si="42"/>
        <v>97100 RAGUSA (CT)</v>
      </c>
      <c r="E1357" s="1">
        <v>97100</v>
      </c>
      <c r="F1357" s="1" t="s">
        <v>1356</v>
      </c>
      <c r="G1357" s="1" t="s">
        <v>12718</v>
      </c>
      <c r="H1357" s="1" t="s">
        <v>12719</v>
      </c>
      <c r="I1357" s="1">
        <v>948790886</v>
      </c>
      <c r="J1357" s="5" t="str">
        <f t="shared" si="43"/>
        <v>0948790886</v>
      </c>
      <c r="K1357" s="1" t="s">
        <v>28</v>
      </c>
      <c r="L1357" s="1" t="s">
        <v>29</v>
      </c>
      <c r="M1357" s="1" t="s">
        <v>7755</v>
      </c>
      <c r="N1357" s="4">
        <v>932253715</v>
      </c>
      <c r="P1357" s="1" t="s">
        <v>7757</v>
      </c>
      <c r="Q1357" s="1" t="s">
        <v>25</v>
      </c>
      <c r="R1357" s="1" t="s">
        <v>12657</v>
      </c>
      <c r="S1357" s="1">
        <v>0</v>
      </c>
      <c r="T1357" s="1">
        <v>0</v>
      </c>
      <c r="U1357" s="1">
        <v>0</v>
      </c>
      <c r="V1357" s="1">
        <v>0</v>
      </c>
      <c r="W1357" s="1">
        <v>0</v>
      </c>
      <c r="X1357" s="1">
        <v>0</v>
      </c>
    </row>
    <row r="1358" spans="1:25">
      <c r="A1358" s="1" t="s">
        <v>7758</v>
      </c>
      <c r="B1358" s="1" t="s">
        <v>7759</v>
      </c>
      <c r="C1358" s="1" t="s">
        <v>7761</v>
      </c>
      <c r="D1358" s="1" t="str">
        <f t="shared" si="42"/>
        <v>132 ROMA (RM)</v>
      </c>
      <c r="E1358" s="1">
        <v>132</v>
      </c>
      <c r="F1358" s="1" t="s">
        <v>912</v>
      </c>
      <c r="G1358" s="1" t="s">
        <v>12712</v>
      </c>
      <c r="H1358" s="1" t="s">
        <v>12778</v>
      </c>
      <c r="I1358" s="1">
        <v>13207691000</v>
      </c>
      <c r="J1358" s="5" t="str">
        <f t="shared" si="43"/>
        <v>013207691000</v>
      </c>
      <c r="K1358" s="1" t="s">
        <v>12699</v>
      </c>
      <c r="L1358" s="1" t="s">
        <v>12677</v>
      </c>
      <c r="M1358" s="1" t="s">
        <v>7760</v>
      </c>
      <c r="N1358" s="1" t="s">
        <v>7762</v>
      </c>
      <c r="P1358" s="1" t="s">
        <v>7763</v>
      </c>
      <c r="Q1358" s="1" t="s">
        <v>25</v>
      </c>
      <c r="R1358" s="1" t="s">
        <v>12657</v>
      </c>
      <c r="S1358" s="1">
        <v>0</v>
      </c>
      <c r="T1358" s="3">
        <v>37859.22</v>
      </c>
      <c r="U1358" s="1">
        <v>25.36</v>
      </c>
      <c r="V1358" s="1">
        <v>25.36</v>
      </c>
      <c r="W1358" s="1">
        <v>25.36</v>
      </c>
      <c r="X1358" s="1">
        <v>25.36</v>
      </c>
    </row>
    <row r="1359" spans="1:25">
      <c r="A1359" s="1" t="s">
        <v>7764</v>
      </c>
      <c r="B1359" s="1" t="s">
        <v>7765</v>
      </c>
      <c r="C1359" s="1" t="s">
        <v>7767</v>
      </c>
      <c r="D1359" s="1" t="str">
        <f t="shared" si="42"/>
        <v>95043 MILITELLO VAL DI CATANIA (CT)</v>
      </c>
      <c r="E1359" s="1">
        <v>95043</v>
      </c>
      <c r="F1359" s="1" t="s">
        <v>7768</v>
      </c>
      <c r="G1359" s="1" t="s">
        <v>12718</v>
      </c>
      <c r="H1359" s="1" t="s">
        <v>12719</v>
      </c>
      <c r="I1359" s="1">
        <v>3960770877</v>
      </c>
      <c r="J1359" s="5" t="str">
        <f t="shared" si="43"/>
        <v>03960770877</v>
      </c>
      <c r="K1359" s="1" t="s">
        <v>28</v>
      </c>
      <c r="L1359" s="1" t="s">
        <v>45</v>
      </c>
      <c r="M1359" s="1" t="s">
        <v>7766</v>
      </c>
      <c r="N1359" s="1">
        <v>95655543</v>
      </c>
      <c r="P1359" s="1" t="s">
        <v>7769</v>
      </c>
      <c r="Q1359" s="1" t="s">
        <v>25</v>
      </c>
      <c r="R1359" s="1" t="s">
        <v>12657</v>
      </c>
      <c r="S1359" s="1">
        <v>0</v>
      </c>
      <c r="T1359" s="1">
        <v>557.89</v>
      </c>
      <c r="U1359" s="1">
        <v>0</v>
      </c>
      <c r="V1359" s="1">
        <v>0</v>
      </c>
      <c r="W1359" s="1">
        <v>0</v>
      </c>
      <c r="X1359" s="1">
        <v>0</v>
      </c>
    </row>
    <row r="1360" spans="1:25">
      <c r="A1360" s="1" t="s">
        <v>7770</v>
      </c>
      <c r="B1360" s="1" t="s">
        <v>304</v>
      </c>
      <c r="C1360" s="1" t="s">
        <v>7772</v>
      </c>
      <c r="D1360" s="1" t="str">
        <f t="shared" si="42"/>
        <v>20090 BUCCINASCO (MI)</v>
      </c>
      <c r="E1360" s="1">
        <v>20090</v>
      </c>
      <c r="F1360" s="1" t="s">
        <v>429</v>
      </c>
      <c r="G1360" s="1" t="s">
        <v>12655</v>
      </c>
      <c r="H1360" s="1" t="s">
        <v>12659</v>
      </c>
      <c r="I1360" s="1">
        <v>7581180150</v>
      </c>
      <c r="J1360" s="5" t="str">
        <f t="shared" si="43"/>
        <v>07581180150</v>
      </c>
      <c r="K1360" s="1" t="s">
        <v>12660</v>
      </c>
      <c r="L1360" s="1" t="s">
        <v>12661</v>
      </c>
      <c r="M1360" s="1" t="s">
        <v>7771</v>
      </c>
      <c r="N1360" s="1" t="s">
        <v>308</v>
      </c>
      <c r="O1360" s="1" t="s">
        <v>7773</v>
      </c>
      <c r="P1360" s="1" t="s">
        <v>309</v>
      </c>
      <c r="Q1360" s="1" t="s">
        <v>25</v>
      </c>
      <c r="R1360" s="1" t="s">
        <v>12657</v>
      </c>
      <c r="S1360" s="1">
        <v>0</v>
      </c>
      <c r="T1360" s="1">
        <v>-119.88</v>
      </c>
      <c r="U1360" s="1">
        <v>0</v>
      </c>
      <c r="V1360" s="1">
        <v>0</v>
      </c>
      <c r="W1360" s="1">
        <v>0</v>
      </c>
      <c r="X1360" s="1">
        <v>0</v>
      </c>
      <c r="Y1360" s="1">
        <v>43</v>
      </c>
    </row>
    <row r="1361" spans="1:25">
      <c r="A1361" s="1" t="s">
        <v>7774</v>
      </c>
      <c r="B1361" s="1" t="s">
        <v>4716</v>
      </c>
      <c r="C1361" s="1" t="s">
        <v>7776</v>
      </c>
      <c r="D1361" s="1" t="str">
        <f t="shared" si="42"/>
        <v>40064 OZZANO DELL'EMILIA (BO)</v>
      </c>
      <c r="E1361" s="1">
        <v>40064</v>
      </c>
      <c r="F1361" s="1" t="s">
        <v>4719</v>
      </c>
      <c r="G1361" s="1" t="s">
        <v>12757</v>
      </c>
      <c r="H1361" s="1" t="s">
        <v>12656</v>
      </c>
      <c r="I1361" s="1">
        <v>10647740017</v>
      </c>
      <c r="J1361" s="5" t="str">
        <f t="shared" si="43"/>
        <v>010647740017</v>
      </c>
      <c r="K1361" s="1" t="s">
        <v>12660</v>
      </c>
      <c r="L1361" s="1" t="s">
        <v>12677</v>
      </c>
      <c r="M1361" s="1" t="s">
        <v>7775</v>
      </c>
      <c r="N1361" s="4">
        <v>3341119990</v>
      </c>
      <c r="P1361" s="1" t="s">
        <v>4722</v>
      </c>
      <c r="Q1361" s="1" t="s">
        <v>25</v>
      </c>
      <c r="R1361" s="1" t="s">
        <v>12657</v>
      </c>
      <c r="S1361" s="1">
        <v>0</v>
      </c>
      <c r="T1361" s="1">
        <v>0</v>
      </c>
      <c r="U1361" s="1">
        <v>0</v>
      </c>
      <c r="V1361" s="1">
        <v>0</v>
      </c>
      <c r="W1361" s="1">
        <v>0</v>
      </c>
      <c r="X1361" s="1">
        <v>0</v>
      </c>
      <c r="Y1361" s="1">
        <v>43</v>
      </c>
    </row>
    <row r="1362" spans="1:25">
      <c r="A1362" s="1" t="s">
        <v>7779</v>
      </c>
      <c r="B1362" s="1" t="s">
        <v>7780</v>
      </c>
      <c r="C1362" s="1" t="s">
        <v>7782</v>
      </c>
      <c r="D1362" s="1" t="str">
        <f t="shared" si="42"/>
        <v>97100 RAGUSA (RG)</v>
      </c>
      <c r="E1362" s="1">
        <v>97100</v>
      </c>
      <c r="F1362" s="1" t="s">
        <v>1356</v>
      </c>
      <c r="G1362" s="1" t="s">
        <v>12725</v>
      </c>
      <c r="H1362" s="1" t="s">
        <v>12719</v>
      </c>
      <c r="I1362" s="1">
        <v>728880881</v>
      </c>
      <c r="J1362" s="5" t="str">
        <f t="shared" si="43"/>
        <v>0728880881</v>
      </c>
      <c r="K1362" s="1" t="s">
        <v>28</v>
      </c>
      <c r="L1362" s="1" t="s">
        <v>29</v>
      </c>
      <c r="M1362" s="1" t="s">
        <v>7781</v>
      </c>
      <c r="N1362" s="1">
        <v>932256114</v>
      </c>
      <c r="P1362" s="1" t="s">
        <v>7783</v>
      </c>
      <c r="Q1362" s="1" t="s">
        <v>25</v>
      </c>
      <c r="R1362" s="1" t="s">
        <v>12657</v>
      </c>
      <c r="S1362" s="1">
        <v>0</v>
      </c>
      <c r="T1362" s="3">
        <v>18142.87</v>
      </c>
      <c r="U1362" s="1">
        <v>0</v>
      </c>
      <c r="V1362" s="1">
        <v>0</v>
      </c>
      <c r="W1362" s="1">
        <v>0</v>
      </c>
      <c r="X1362" s="1">
        <v>0</v>
      </c>
    </row>
    <row r="1363" spans="1:25">
      <c r="A1363" s="1" t="s">
        <v>7784</v>
      </c>
      <c r="B1363" s="1" t="s">
        <v>1480</v>
      </c>
      <c r="C1363" s="1" t="s">
        <v>7786</v>
      </c>
      <c r="D1363" s="1" t="str">
        <f t="shared" si="42"/>
        <v>56021 CASCINA (PI)</v>
      </c>
      <c r="E1363" s="1">
        <v>56021</v>
      </c>
      <c r="F1363" s="1" t="s">
        <v>7787</v>
      </c>
      <c r="G1363" s="1" t="s">
        <v>12710</v>
      </c>
      <c r="H1363" s="1" t="s">
        <v>12714</v>
      </c>
      <c r="I1363" s="1">
        <v>2122770502</v>
      </c>
      <c r="J1363" s="5" t="str">
        <f t="shared" si="43"/>
        <v>02122770502</v>
      </c>
      <c r="K1363" s="1" t="s">
        <v>28</v>
      </c>
      <c r="L1363" s="1" t="s">
        <v>29</v>
      </c>
      <c r="M1363" s="1" t="s">
        <v>7785</v>
      </c>
      <c r="N1363" s="1">
        <v>586794789</v>
      </c>
      <c r="O1363" s="1">
        <v>3661894795</v>
      </c>
      <c r="P1363" s="1" t="s">
        <v>7788</v>
      </c>
      <c r="Q1363" s="1" t="s">
        <v>25</v>
      </c>
      <c r="R1363" s="1" t="s">
        <v>12657</v>
      </c>
      <c r="S1363" s="1">
        <v>0</v>
      </c>
      <c r="T1363" s="3">
        <v>19619.64</v>
      </c>
      <c r="U1363" s="1">
        <v>0</v>
      </c>
      <c r="V1363" s="1">
        <v>0</v>
      </c>
      <c r="W1363" s="1">
        <v>0</v>
      </c>
      <c r="X1363" s="1">
        <v>0</v>
      </c>
    </row>
    <row r="1364" spans="1:25">
      <c r="A1364" s="1" t="s">
        <v>7791</v>
      </c>
      <c r="B1364" s="1" t="s">
        <v>7792</v>
      </c>
      <c r="C1364" s="1" t="s">
        <v>7794</v>
      </c>
      <c r="D1364" s="1" t="str">
        <f t="shared" si="42"/>
        <v>10152 TORINO (TO)</v>
      </c>
      <c r="E1364" s="1">
        <v>10152</v>
      </c>
      <c r="F1364" s="1" t="s">
        <v>467</v>
      </c>
      <c r="G1364" s="1" t="s">
        <v>12693</v>
      </c>
      <c r="H1364" s="1" t="s">
        <v>12694</v>
      </c>
      <c r="I1364" s="1">
        <v>611380015</v>
      </c>
      <c r="J1364" s="5" t="str">
        <f t="shared" si="43"/>
        <v>0611380015</v>
      </c>
      <c r="K1364" s="1" t="s">
        <v>12660</v>
      </c>
      <c r="L1364" s="1" t="s">
        <v>12663</v>
      </c>
      <c r="M1364" s="1" t="s">
        <v>7793</v>
      </c>
      <c r="N1364" s="1" t="s">
        <v>7795</v>
      </c>
      <c r="O1364" s="1" t="s">
        <v>7796</v>
      </c>
      <c r="P1364" s="1" t="s">
        <v>7797</v>
      </c>
      <c r="Q1364" s="1" t="s">
        <v>25</v>
      </c>
      <c r="R1364" s="1" t="s">
        <v>12657</v>
      </c>
      <c r="S1364" s="1">
        <v>0</v>
      </c>
      <c r="T1364" s="3">
        <v>12449.2</v>
      </c>
      <c r="U1364" s="1">
        <v>41.03</v>
      </c>
      <c r="V1364" s="1">
        <v>41.03</v>
      </c>
      <c r="W1364" s="1">
        <v>41.03</v>
      </c>
      <c r="X1364" s="1">
        <v>41.03</v>
      </c>
    </row>
    <row r="1365" spans="1:25">
      <c r="A1365" s="1" t="s">
        <v>7798</v>
      </c>
      <c r="B1365" s="1" t="s">
        <v>7799</v>
      </c>
      <c r="C1365" s="1" t="s">
        <v>7801</v>
      </c>
      <c r="D1365" s="1" t="str">
        <f t="shared" si="42"/>
        <v>98035 GIARDINI NAXOS (ME)</v>
      </c>
      <c r="E1365" s="1">
        <v>98035</v>
      </c>
      <c r="F1365" s="1" t="s">
        <v>6319</v>
      </c>
      <c r="G1365" s="1" t="s">
        <v>12841</v>
      </c>
      <c r="H1365" s="1" t="s">
        <v>12719</v>
      </c>
      <c r="I1365" s="1">
        <v>4941020879</v>
      </c>
      <c r="J1365" s="5" t="str">
        <f t="shared" si="43"/>
        <v>04941020879</v>
      </c>
      <c r="K1365" s="1" t="s">
        <v>12699</v>
      </c>
      <c r="L1365" s="1" t="s">
        <v>12661</v>
      </c>
      <c r="M1365" s="1" t="s">
        <v>7800</v>
      </c>
      <c r="N1365" s="1">
        <v>94251987</v>
      </c>
      <c r="P1365" s="1" t="s">
        <v>7802</v>
      </c>
      <c r="Q1365" s="1" t="s">
        <v>25</v>
      </c>
      <c r="R1365" s="1" t="s">
        <v>12657</v>
      </c>
      <c r="S1365" s="1">
        <v>0</v>
      </c>
      <c r="T1365" s="3">
        <v>138772.54999999999</v>
      </c>
      <c r="U1365" s="1">
        <v>74.77</v>
      </c>
      <c r="V1365" s="1">
        <v>74.77</v>
      </c>
      <c r="W1365" s="1">
        <v>74.77</v>
      </c>
      <c r="X1365" s="1">
        <v>74.77</v>
      </c>
    </row>
    <row r="1366" spans="1:25">
      <c r="A1366" s="1" t="s">
        <v>7803</v>
      </c>
      <c r="B1366" s="1" t="s">
        <v>7804</v>
      </c>
      <c r="C1366" s="1" t="s">
        <v>7806</v>
      </c>
      <c r="D1366" s="1" t="str">
        <f t="shared" si="42"/>
        <v>95124 CATANIA (CT)</v>
      </c>
      <c r="E1366" s="1">
        <v>95124</v>
      </c>
      <c r="F1366" s="1" t="s">
        <v>1019</v>
      </c>
      <c r="G1366" s="1" t="s">
        <v>12718</v>
      </c>
      <c r="H1366" s="1" t="s">
        <v>12719</v>
      </c>
      <c r="I1366" s="1">
        <v>4304650874</v>
      </c>
      <c r="J1366" s="5" t="str">
        <f t="shared" si="43"/>
        <v>04304650874</v>
      </c>
      <c r="K1366" s="1" t="s">
        <v>12699</v>
      </c>
      <c r="L1366" s="1" t="s">
        <v>12663</v>
      </c>
      <c r="M1366" s="1" t="s">
        <v>7805</v>
      </c>
      <c r="N1366" s="1" t="s">
        <v>7807</v>
      </c>
      <c r="P1366" s="1" t="s">
        <v>7808</v>
      </c>
      <c r="Q1366" s="1" t="s">
        <v>25</v>
      </c>
      <c r="R1366" s="1" t="s">
        <v>12657</v>
      </c>
      <c r="S1366" s="1">
        <v>0</v>
      </c>
      <c r="T1366" s="3">
        <v>33649.879999999997</v>
      </c>
      <c r="U1366" s="1">
        <v>25.55</v>
      </c>
      <c r="V1366" s="1">
        <v>25.55</v>
      </c>
      <c r="W1366" s="1">
        <v>25.55</v>
      </c>
      <c r="X1366" s="1">
        <v>25.55</v>
      </c>
    </row>
    <row r="1367" spans="1:25">
      <c r="A1367" s="1" t="s">
        <v>7809</v>
      </c>
      <c r="B1367" s="1" t="s">
        <v>7810</v>
      </c>
      <c r="C1367" s="1" t="s">
        <v>7812</v>
      </c>
      <c r="D1367" s="1" t="str">
        <f t="shared" si="42"/>
        <v>98026 NIZZA DI SICILIA (ME)</v>
      </c>
      <c r="E1367" s="1">
        <v>98026</v>
      </c>
      <c r="F1367" s="1" t="s">
        <v>7813</v>
      </c>
      <c r="G1367" s="1" t="s">
        <v>12841</v>
      </c>
      <c r="H1367" s="1" t="s">
        <v>12719</v>
      </c>
      <c r="I1367" s="1">
        <v>1677020834</v>
      </c>
      <c r="J1367" s="5" t="str">
        <f t="shared" si="43"/>
        <v>01677020834</v>
      </c>
      <c r="K1367" s="1" t="s">
        <v>28</v>
      </c>
      <c r="L1367" s="1" t="s">
        <v>29</v>
      </c>
      <c r="M1367" s="1" t="s">
        <v>7811</v>
      </c>
      <c r="N1367" s="1">
        <v>942715168</v>
      </c>
      <c r="O1367" s="4">
        <v>3334577817</v>
      </c>
      <c r="P1367" s="1" t="s">
        <v>7814</v>
      </c>
      <c r="Q1367" s="1" t="s">
        <v>25</v>
      </c>
      <c r="R1367" s="1" t="s">
        <v>12657</v>
      </c>
      <c r="S1367" s="1">
        <v>0</v>
      </c>
      <c r="T1367" s="1">
        <v>545.37</v>
      </c>
      <c r="U1367" s="1">
        <v>0</v>
      </c>
      <c r="V1367" s="1">
        <v>0</v>
      </c>
      <c r="W1367" s="1">
        <v>0</v>
      </c>
      <c r="X1367" s="1">
        <v>0</v>
      </c>
    </row>
    <row r="1368" spans="1:25">
      <c r="A1368" s="1" t="s">
        <v>7815</v>
      </c>
      <c r="B1368" s="1" t="s">
        <v>7816</v>
      </c>
      <c r="C1368" s="1" t="s">
        <v>7818</v>
      </c>
      <c r="D1368" s="1" t="str">
        <f t="shared" si="42"/>
        <v>34 COLLEFERRO - RM (RM)</v>
      </c>
      <c r="E1368" s="1">
        <v>34</v>
      </c>
      <c r="F1368" s="1" t="s">
        <v>5902</v>
      </c>
      <c r="G1368" s="1" t="s">
        <v>12712</v>
      </c>
      <c r="H1368" s="1" t="s">
        <v>12778</v>
      </c>
      <c r="I1368" s="1">
        <v>10475951009</v>
      </c>
      <c r="J1368" s="5" t="str">
        <f t="shared" si="43"/>
        <v>010475951009</v>
      </c>
      <c r="K1368" s="1" t="s">
        <v>28</v>
      </c>
      <c r="L1368" s="1" t="s">
        <v>29</v>
      </c>
      <c r="M1368" s="1" t="s">
        <v>7817</v>
      </c>
      <c r="N1368" s="1" t="s">
        <v>7819</v>
      </c>
      <c r="O1368" s="1" t="s">
        <v>7820</v>
      </c>
      <c r="P1368" s="1" t="s">
        <v>7821</v>
      </c>
      <c r="Q1368" s="1" t="s">
        <v>25</v>
      </c>
      <c r="R1368" s="1" t="s">
        <v>12657</v>
      </c>
      <c r="S1368" s="1">
        <v>0</v>
      </c>
      <c r="T1368" s="1">
        <v>0</v>
      </c>
      <c r="U1368" s="1">
        <v>0</v>
      </c>
      <c r="V1368" s="1">
        <v>0</v>
      </c>
      <c r="W1368" s="1">
        <v>0</v>
      </c>
      <c r="X1368" s="1">
        <v>0</v>
      </c>
    </row>
    <row r="1369" spans="1:25">
      <c r="A1369" s="1" t="s">
        <v>7823</v>
      </c>
      <c r="B1369" s="1" t="s">
        <v>7824</v>
      </c>
      <c r="C1369" s="1" t="s">
        <v>7829</v>
      </c>
      <c r="D1369" s="1" t="str">
        <f t="shared" si="42"/>
        <v>53100 SIENA (SI)</v>
      </c>
      <c r="E1369" s="1">
        <v>53100</v>
      </c>
      <c r="F1369" s="1" t="s">
        <v>4336</v>
      </c>
      <c r="G1369" s="1" t="s">
        <v>12713</v>
      </c>
      <c r="H1369" s="1" t="s">
        <v>12705</v>
      </c>
      <c r="I1369" s="1">
        <v>1355140524</v>
      </c>
      <c r="J1369" s="5" t="str">
        <f t="shared" si="43"/>
        <v>01355140524</v>
      </c>
      <c r="K1369" s="1" t="s">
        <v>12699</v>
      </c>
      <c r="L1369" s="1" t="s">
        <v>12661</v>
      </c>
      <c r="M1369" s="1" t="s">
        <v>7825</v>
      </c>
      <c r="N1369" s="4">
        <v>3425060800</v>
      </c>
      <c r="P1369" s="1" t="s">
        <v>7826</v>
      </c>
      <c r="Q1369" s="1" t="s">
        <v>25</v>
      </c>
      <c r="R1369" s="1" t="s">
        <v>12657</v>
      </c>
      <c r="S1369" s="1">
        <v>0</v>
      </c>
      <c r="T1369" s="3">
        <v>176175.42</v>
      </c>
      <c r="U1369" s="1">
        <v>-100.82</v>
      </c>
      <c r="V1369" s="1">
        <v>-100.82</v>
      </c>
      <c r="W1369" s="1">
        <v>34.9</v>
      </c>
      <c r="X1369" s="1">
        <v>-100.82</v>
      </c>
    </row>
    <row r="1370" spans="1:25">
      <c r="A1370" s="1" t="s">
        <v>7827</v>
      </c>
      <c r="B1370" s="1" t="s">
        <v>7824</v>
      </c>
      <c r="C1370" s="1" t="s">
        <v>7829</v>
      </c>
      <c r="D1370" s="1" t="str">
        <f t="shared" si="42"/>
        <v>53100 SIENA (SI)</v>
      </c>
      <c r="E1370" s="1">
        <v>53100</v>
      </c>
      <c r="F1370" s="1" t="s">
        <v>4336</v>
      </c>
      <c r="G1370" s="1" t="s">
        <v>12713</v>
      </c>
      <c r="H1370" s="1" t="s">
        <v>12705</v>
      </c>
      <c r="I1370" s="1">
        <v>1355140524</v>
      </c>
      <c r="J1370" s="5" t="str">
        <f t="shared" si="43"/>
        <v>01355140524</v>
      </c>
      <c r="K1370" s="1" t="s">
        <v>12699</v>
      </c>
      <c r="L1370" s="1" t="s">
        <v>12661</v>
      </c>
      <c r="M1370" s="1" t="s">
        <v>7828</v>
      </c>
      <c r="N1370" s="4">
        <v>3425060800</v>
      </c>
      <c r="P1370" s="1" t="s">
        <v>7830</v>
      </c>
      <c r="Q1370" s="1" t="s">
        <v>25</v>
      </c>
      <c r="R1370" s="1" t="s">
        <v>12657</v>
      </c>
      <c r="S1370" s="1">
        <v>0</v>
      </c>
      <c r="T1370" s="1">
        <v>-31.63</v>
      </c>
      <c r="U1370" s="1">
        <v>0</v>
      </c>
      <c r="V1370" s="1">
        <v>0</v>
      </c>
      <c r="W1370" s="1">
        <v>-135.72</v>
      </c>
      <c r="X1370" s="1">
        <v>0</v>
      </c>
    </row>
    <row r="1371" spans="1:25">
      <c r="A1371" s="1" t="s">
        <v>7831</v>
      </c>
      <c r="B1371" s="1" t="s">
        <v>7832</v>
      </c>
      <c r="C1371" s="1" t="s">
        <v>7834</v>
      </c>
      <c r="D1371" s="1" t="str">
        <f t="shared" si="42"/>
        <v>12045 FOSSANO (CN)</v>
      </c>
      <c r="E1371" s="1">
        <v>12045</v>
      </c>
      <c r="F1371" s="1" t="s">
        <v>7835</v>
      </c>
      <c r="G1371" s="1" t="s">
        <v>12734</v>
      </c>
      <c r="H1371" s="1" t="s">
        <v>12694</v>
      </c>
      <c r="I1371" s="1">
        <v>3585530045</v>
      </c>
      <c r="J1371" s="5" t="str">
        <f t="shared" si="43"/>
        <v>03585530045</v>
      </c>
      <c r="K1371" s="1" t="s">
        <v>12660</v>
      </c>
      <c r="L1371" s="1" t="s">
        <v>12663</v>
      </c>
      <c r="M1371" s="1" t="s">
        <v>7833</v>
      </c>
      <c r="N1371" s="1" t="s">
        <v>7836</v>
      </c>
      <c r="O1371" s="4">
        <v>3285386501</v>
      </c>
      <c r="P1371" s="1" t="s">
        <v>7837</v>
      </c>
      <c r="Q1371" s="1" t="s">
        <v>25</v>
      </c>
      <c r="R1371" s="1" t="s">
        <v>12657</v>
      </c>
      <c r="S1371" s="1">
        <v>0</v>
      </c>
      <c r="T1371" s="3">
        <v>86411.46</v>
      </c>
      <c r="U1371" s="1">
        <v>-131.28</v>
      </c>
      <c r="V1371" s="1">
        <v>-131.28</v>
      </c>
      <c r="W1371" s="1">
        <v>-131.28</v>
      </c>
      <c r="X1371" s="1">
        <v>-131.28</v>
      </c>
    </row>
    <row r="1372" spans="1:25">
      <c r="A1372" s="1" t="s">
        <v>7838</v>
      </c>
      <c r="B1372" s="1" t="s">
        <v>7839</v>
      </c>
      <c r="C1372" s="1" t="s">
        <v>7841</v>
      </c>
      <c r="D1372" s="1" t="str">
        <f t="shared" si="42"/>
        <v>85013 GENZANO DI LUCANIA (PZ)</v>
      </c>
      <c r="E1372" s="1">
        <v>85013</v>
      </c>
      <c r="F1372" s="1" t="s">
        <v>7842</v>
      </c>
      <c r="G1372" s="1" t="s">
        <v>12779</v>
      </c>
      <c r="H1372" s="1" t="s">
        <v>12783</v>
      </c>
      <c r="I1372" s="1">
        <v>1844850766</v>
      </c>
      <c r="J1372" s="5" t="str">
        <f t="shared" si="43"/>
        <v>01844850766</v>
      </c>
      <c r="K1372" s="1" t="s">
        <v>12699</v>
      </c>
      <c r="L1372" s="1" t="s">
        <v>12677</v>
      </c>
      <c r="M1372" s="1" t="s">
        <v>7840</v>
      </c>
      <c r="N1372" s="1" t="s">
        <v>7843</v>
      </c>
      <c r="P1372" s="1" t="s">
        <v>7844</v>
      </c>
      <c r="Q1372" s="1" t="s">
        <v>25</v>
      </c>
      <c r="R1372" s="1" t="s">
        <v>12657</v>
      </c>
      <c r="S1372" s="1">
        <v>0</v>
      </c>
      <c r="T1372" s="3">
        <v>28904.69</v>
      </c>
      <c r="U1372" s="1">
        <v>11.76</v>
      </c>
      <c r="V1372" s="1">
        <v>11.76</v>
      </c>
      <c r="W1372" s="1">
        <v>11.76</v>
      </c>
      <c r="X1372" s="1">
        <v>11.76</v>
      </c>
    </row>
    <row r="1373" spans="1:25">
      <c r="A1373" s="1" t="s">
        <v>7845</v>
      </c>
      <c r="B1373" s="1" t="s">
        <v>7846</v>
      </c>
      <c r="C1373" s="1" t="s">
        <v>7848</v>
      </c>
      <c r="D1373" s="1" t="str">
        <f t="shared" si="42"/>
        <v>70010 ADELFIA (BA)</v>
      </c>
      <c r="E1373" s="1">
        <v>70010</v>
      </c>
      <c r="F1373" s="1" t="s">
        <v>7849</v>
      </c>
      <c r="G1373" s="1" t="s">
        <v>12697</v>
      </c>
      <c r="H1373" s="1" t="s">
        <v>12698</v>
      </c>
      <c r="I1373" s="1">
        <v>6622740725</v>
      </c>
      <c r="J1373" s="5" t="str">
        <f t="shared" si="43"/>
        <v>06622740725</v>
      </c>
      <c r="K1373" s="1" t="s">
        <v>12699</v>
      </c>
      <c r="L1373" s="1" t="s">
        <v>12677</v>
      </c>
      <c r="M1373" s="1" t="s">
        <v>7847</v>
      </c>
      <c r="N1373" s="1" t="s">
        <v>7850</v>
      </c>
      <c r="P1373" s="1" t="s">
        <v>7851</v>
      </c>
      <c r="Q1373" s="1" t="s">
        <v>25</v>
      </c>
      <c r="R1373" s="1" t="s">
        <v>12657</v>
      </c>
      <c r="S1373" s="1">
        <v>0</v>
      </c>
      <c r="T1373" s="3">
        <v>13023.07</v>
      </c>
      <c r="U1373" s="1">
        <v>19.59</v>
      </c>
      <c r="V1373" s="1">
        <v>19.59</v>
      </c>
      <c r="W1373" s="1">
        <v>19.59</v>
      </c>
      <c r="X1373" s="1">
        <v>19.59</v>
      </c>
    </row>
    <row r="1374" spans="1:25">
      <c r="A1374" s="1" t="s">
        <v>7853</v>
      </c>
      <c r="B1374" s="1" t="s">
        <v>7854</v>
      </c>
      <c r="C1374" s="1" t="s">
        <v>7856</v>
      </c>
      <c r="D1374" s="1" t="str">
        <f t="shared" si="42"/>
        <v>15016 CASSINE (AL)</v>
      </c>
      <c r="E1374" s="1">
        <v>15016</v>
      </c>
      <c r="F1374" s="1" t="s">
        <v>7110</v>
      </c>
      <c r="G1374" s="1" t="s">
        <v>12730</v>
      </c>
      <c r="H1374" s="1" t="s">
        <v>12731</v>
      </c>
      <c r="I1374" s="1">
        <v>2477270066</v>
      </c>
      <c r="J1374" s="5" t="str">
        <f t="shared" si="43"/>
        <v>02477270066</v>
      </c>
      <c r="K1374" s="1" t="s">
        <v>28</v>
      </c>
      <c r="L1374" s="1" t="s">
        <v>45</v>
      </c>
      <c r="M1374" s="1" t="s">
        <v>7855</v>
      </c>
      <c r="N1374" s="4">
        <v>3383104240</v>
      </c>
      <c r="P1374" s="1" t="s">
        <v>7857</v>
      </c>
      <c r="Q1374" s="1" t="s">
        <v>25</v>
      </c>
      <c r="R1374" s="1" t="s">
        <v>12657</v>
      </c>
      <c r="S1374" s="1">
        <v>0</v>
      </c>
      <c r="T1374" s="3">
        <v>26778.959999999999</v>
      </c>
      <c r="U1374" s="1">
        <v>0</v>
      </c>
      <c r="V1374" s="1">
        <v>0</v>
      </c>
      <c r="W1374" s="1">
        <v>0</v>
      </c>
      <c r="X1374" s="1">
        <v>0</v>
      </c>
    </row>
    <row r="1375" spans="1:25">
      <c r="A1375" s="1" t="s">
        <v>7858</v>
      </c>
      <c r="B1375" s="1" t="s">
        <v>7854</v>
      </c>
      <c r="C1375" s="1" t="s">
        <v>7109</v>
      </c>
      <c r="D1375" s="1" t="str">
        <f t="shared" si="42"/>
        <v>15016 CASSINE (AL)</v>
      </c>
      <c r="E1375" s="1">
        <v>15016</v>
      </c>
      <c r="F1375" s="1" t="s">
        <v>7110</v>
      </c>
      <c r="G1375" s="1" t="s">
        <v>12730</v>
      </c>
      <c r="H1375" s="1" t="s">
        <v>12731</v>
      </c>
      <c r="I1375" s="1">
        <v>2477270066</v>
      </c>
      <c r="J1375" s="5" t="str">
        <f t="shared" si="43"/>
        <v>02477270066</v>
      </c>
      <c r="K1375" s="1" t="s">
        <v>12660</v>
      </c>
      <c r="L1375" s="1" t="s">
        <v>12677</v>
      </c>
      <c r="M1375" s="1" t="s">
        <v>7859</v>
      </c>
      <c r="N1375" s="1" t="s">
        <v>7860</v>
      </c>
      <c r="P1375" s="1" t="s">
        <v>7857</v>
      </c>
      <c r="Q1375" s="1" t="s">
        <v>25</v>
      </c>
      <c r="R1375" s="1" t="s">
        <v>12657</v>
      </c>
      <c r="S1375" s="1">
        <v>0</v>
      </c>
      <c r="T1375" s="1">
        <v>0</v>
      </c>
      <c r="U1375" s="1">
        <v>0</v>
      </c>
      <c r="V1375" s="1">
        <v>0</v>
      </c>
      <c r="W1375" s="1">
        <v>0</v>
      </c>
      <c r="X1375" s="1">
        <v>0</v>
      </c>
    </row>
    <row r="1376" spans="1:25">
      <c r="A1376" s="1" t="s">
        <v>7862</v>
      </c>
      <c r="B1376" s="1" t="s">
        <v>7863</v>
      </c>
      <c r="C1376" s="1" t="s">
        <v>7865</v>
      </c>
      <c r="D1376" s="1" t="str">
        <f t="shared" si="42"/>
        <v>172 ROMA (RM)</v>
      </c>
      <c r="E1376" s="1">
        <v>172</v>
      </c>
      <c r="F1376" s="1" t="s">
        <v>912</v>
      </c>
      <c r="G1376" s="1" t="s">
        <v>12712</v>
      </c>
      <c r="H1376" s="1" t="s">
        <v>12778</v>
      </c>
      <c r="I1376" s="1">
        <v>6542941007</v>
      </c>
      <c r="J1376" s="5" t="str">
        <f t="shared" si="43"/>
        <v>06542941007</v>
      </c>
      <c r="K1376" s="1" t="s">
        <v>12699</v>
      </c>
      <c r="L1376" s="1" t="s">
        <v>12663</v>
      </c>
      <c r="M1376" s="1" t="s">
        <v>7864</v>
      </c>
      <c r="N1376" s="1" t="s">
        <v>7866</v>
      </c>
      <c r="P1376" s="1" t="s">
        <v>7867</v>
      </c>
      <c r="Q1376" s="1" t="s">
        <v>25</v>
      </c>
      <c r="R1376" s="1" t="s">
        <v>12657</v>
      </c>
      <c r="S1376" s="1">
        <v>0</v>
      </c>
      <c r="T1376" s="3">
        <v>51421.35</v>
      </c>
      <c r="U1376" s="1">
        <v>13.75</v>
      </c>
      <c r="V1376" s="1">
        <v>13.75</v>
      </c>
      <c r="W1376" s="1">
        <v>13.75</v>
      </c>
      <c r="X1376" s="1">
        <v>13.75</v>
      </c>
    </row>
    <row r="1377" spans="1:24">
      <c r="A1377" s="1" t="s">
        <v>7868</v>
      </c>
      <c r="B1377" s="1" t="s">
        <v>7869</v>
      </c>
      <c r="C1377" s="1" t="s">
        <v>7871</v>
      </c>
      <c r="D1377" s="1" t="str">
        <f t="shared" si="42"/>
        <v>20148 MILANO (MI)</v>
      </c>
      <c r="E1377" s="1">
        <v>20148</v>
      </c>
      <c r="F1377" s="1" t="s">
        <v>103</v>
      </c>
      <c r="G1377" s="1" t="s">
        <v>12655</v>
      </c>
      <c r="H1377" s="1" t="s">
        <v>12664</v>
      </c>
      <c r="I1377" s="1">
        <v>7141450960</v>
      </c>
      <c r="J1377" s="5" t="str">
        <f t="shared" si="43"/>
        <v>07141450960</v>
      </c>
      <c r="K1377" s="1" t="s">
        <v>28</v>
      </c>
      <c r="L1377" s="1" t="s">
        <v>29</v>
      </c>
      <c r="M1377" s="1" t="s">
        <v>7870</v>
      </c>
      <c r="N1377" s="1" t="s">
        <v>7872</v>
      </c>
      <c r="P1377" s="1" t="s">
        <v>7873</v>
      </c>
      <c r="Q1377" s="1" t="s">
        <v>25</v>
      </c>
      <c r="R1377" s="1" t="s">
        <v>12657</v>
      </c>
      <c r="S1377" s="1">
        <v>0</v>
      </c>
      <c r="T1377" s="3">
        <v>74665.320000000007</v>
      </c>
      <c r="U1377" s="1">
        <v>0</v>
      </c>
      <c r="V1377" s="1">
        <v>0</v>
      </c>
      <c r="W1377" s="1">
        <v>0</v>
      </c>
      <c r="X1377" s="1">
        <v>0</v>
      </c>
    </row>
    <row r="1378" spans="1:24">
      <c r="A1378" s="1" t="s">
        <v>7874</v>
      </c>
      <c r="B1378" s="1" t="s">
        <v>7869</v>
      </c>
      <c r="C1378" s="1" t="s">
        <v>7876</v>
      </c>
      <c r="D1378" s="1" t="str">
        <f t="shared" si="42"/>
        <v>20148 MILANO (MI)</v>
      </c>
      <c r="E1378" s="1">
        <v>20148</v>
      </c>
      <c r="F1378" s="1" t="s">
        <v>103</v>
      </c>
      <c r="G1378" s="1" t="s">
        <v>12655</v>
      </c>
      <c r="H1378" s="1" t="s">
        <v>12664</v>
      </c>
      <c r="I1378" s="1">
        <v>7141450960</v>
      </c>
      <c r="J1378" s="5" t="str">
        <f t="shared" si="43"/>
        <v>07141450960</v>
      </c>
      <c r="K1378" s="1" t="s">
        <v>12676</v>
      </c>
      <c r="L1378" s="1" t="s">
        <v>12677</v>
      </c>
      <c r="M1378" s="1" t="s">
        <v>7875</v>
      </c>
      <c r="N1378" s="1" t="s">
        <v>7872</v>
      </c>
      <c r="P1378" s="1" t="s">
        <v>7873</v>
      </c>
      <c r="Q1378" s="1" t="s">
        <v>25</v>
      </c>
      <c r="R1378" s="1" t="s">
        <v>12657</v>
      </c>
      <c r="S1378" s="1">
        <v>0</v>
      </c>
      <c r="T1378" s="1">
        <v>0</v>
      </c>
      <c r="U1378" s="1">
        <v>0</v>
      </c>
      <c r="V1378" s="1">
        <v>0</v>
      </c>
      <c r="W1378" s="1">
        <v>0</v>
      </c>
      <c r="X1378" s="1">
        <v>0</v>
      </c>
    </row>
    <row r="1379" spans="1:24">
      <c r="A1379" s="1" t="s">
        <v>7877</v>
      </c>
      <c r="B1379" s="1" t="s">
        <v>7878</v>
      </c>
      <c r="C1379" s="1" t="s">
        <v>7880</v>
      </c>
      <c r="D1379" s="1" t="str">
        <f t="shared" si="42"/>
        <v>46043 CASTIGLIONE DELLE STIVIERE (MN)</v>
      </c>
      <c r="E1379" s="1">
        <v>46043</v>
      </c>
      <c r="F1379" s="1" t="s">
        <v>2857</v>
      </c>
      <c r="G1379" s="1" t="s">
        <v>12772</v>
      </c>
      <c r="H1379" s="1" t="s">
        <v>12671</v>
      </c>
      <c r="I1379" s="1">
        <v>2456520200</v>
      </c>
      <c r="J1379" s="5" t="str">
        <f t="shared" si="43"/>
        <v>02456520200</v>
      </c>
      <c r="K1379" s="1" t="s">
        <v>28</v>
      </c>
      <c r="L1379" s="1" t="s">
        <v>45</v>
      </c>
      <c r="M1379" s="1" t="s">
        <v>7879</v>
      </c>
      <c r="N1379" s="4">
        <v>376292745</v>
      </c>
      <c r="P1379" s="1" t="s">
        <v>7881</v>
      </c>
      <c r="Q1379" s="1" t="s">
        <v>25</v>
      </c>
      <c r="R1379" s="1" t="s">
        <v>12657</v>
      </c>
      <c r="S1379" s="1">
        <v>0</v>
      </c>
      <c r="T1379" s="1">
        <v>0</v>
      </c>
      <c r="U1379" s="1">
        <v>0</v>
      </c>
      <c r="V1379" s="1">
        <v>0</v>
      </c>
      <c r="W1379" s="1">
        <v>0</v>
      </c>
      <c r="X1379" s="1">
        <v>0</v>
      </c>
    </row>
    <row r="1380" spans="1:24">
      <c r="A1380" s="1" t="s">
        <v>7882</v>
      </c>
      <c r="B1380" s="1" t="s">
        <v>7878</v>
      </c>
      <c r="C1380" s="1" t="s">
        <v>3659</v>
      </c>
      <c r="D1380" s="1" t="str">
        <f t="shared" si="42"/>
        <v>46010 LEVATA DI CURTATONE (MN)</v>
      </c>
      <c r="E1380" s="1">
        <v>46010</v>
      </c>
      <c r="F1380" s="1" t="s">
        <v>7884</v>
      </c>
      <c r="G1380" s="1" t="s">
        <v>12772</v>
      </c>
      <c r="H1380" s="1" t="s">
        <v>12671</v>
      </c>
      <c r="I1380" s="1">
        <v>2456520200</v>
      </c>
      <c r="J1380" s="5" t="str">
        <f t="shared" si="43"/>
        <v>02456520200</v>
      </c>
      <c r="K1380" s="1" t="s">
        <v>28</v>
      </c>
      <c r="L1380" s="1" t="s">
        <v>45</v>
      </c>
      <c r="M1380" s="1" t="s">
        <v>7883</v>
      </c>
      <c r="N1380" s="4">
        <v>376292745</v>
      </c>
      <c r="P1380" s="1" t="s">
        <v>7881</v>
      </c>
      <c r="Q1380" s="1" t="s">
        <v>25</v>
      </c>
      <c r="R1380" s="1" t="s">
        <v>12657</v>
      </c>
      <c r="S1380" s="1">
        <v>0</v>
      </c>
      <c r="T1380" s="1">
        <v>0</v>
      </c>
      <c r="U1380" s="1">
        <v>0</v>
      </c>
      <c r="V1380" s="1">
        <v>0</v>
      </c>
      <c r="W1380" s="1">
        <v>0</v>
      </c>
      <c r="X1380" s="1">
        <v>0</v>
      </c>
    </row>
    <row r="1381" spans="1:24">
      <c r="A1381" s="1" t="s">
        <v>7885</v>
      </c>
      <c r="B1381" s="1" t="s">
        <v>7886</v>
      </c>
      <c r="C1381" s="1" t="s">
        <v>7888</v>
      </c>
      <c r="D1381" s="1" t="str">
        <f t="shared" si="42"/>
        <v>10136 TORINO (TO)</v>
      </c>
      <c r="E1381" s="1">
        <v>10136</v>
      </c>
      <c r="F1381" s="1" t="s">
        <v>467</v>
      </c>
      <c r="G1381" s="1" t="s">
        <v>12693</v>
      </c>
      <c r="H1381" s="1" t="s">
        <v>12735</v>
      </c>
      <c r="I1381" s="1">
        <v>6349070018</v>
      </c>
      <c r="J1381" s="5" t="str">
        <f t="shared" si="43"/>
        <v>06349070018</v>
      </c>
      <c r="K1381" s="1" t="s">
        <v>28</v>
      </c>
      <c r="L1381" s="1" t="s">
        <v>12663</v>
      </c>
      <c r="M1381" s="1" t="s">
        <v>7887</v>
      </c>
      <c r="N1381" s="1" t="s">
        <v>7889</v>
      </c>
      <c r="O1381" s="1" t="s">
        <v>7890</v>
      </c>
      <c r="P1381" s="1" t="s">
        <v>7891</v>
      </c>
      <c r="Q1381" s="1" t="s">
        <v>25</v>
      </c>
      <c r="R1381" s="1" t="s">
        <v>12657</v>
      </c>
      <c r="S1381" s="1">
        <v>0</v>
      </c>
      <c r="T1381" s="3">
        <v>74794.34</v>
      </c>
      <c r="U1381" s="1">
        <v>0</v>
      </c>
      <c r="V1381" s="1">
        <v>0</v>
      </c>
      <c r="W1381" s="1">
        <v>0</v>
      </c>
      <c r="X1381" s="1">
        <v>0</v>
      </c>
    </row>
    <row r="1382" spans="1:24">
      <c r="A1382" s="1" t="s">
        <v>7892</v>
      </c>
      <c r="B1382" s="1" t="s">
        <v>7893</v>
      </c>
      <c r="C1382" s="1" t="s">
        <v>7895</v>
      </c>
      <c r="D1382" s="1" t="str">
        <f t="shared" si="42"/>
        <v>86021 BOJANO (CB)</v>
      </c>
      <c r="E1382" s="1">
        <v>86021</v>
      </c>
      <c r="F1382" s="1" t="s">
        <v>7896</v>
      </c>
      <c r="G1382" s="1" t="s">
        <v>12859</v>
      </c>
      <c r="H1382" s="1" t="s">
        <v>12698</v>
      </c>
      <c r="I1382" s="1">
        <v>1732530702</v>
      </c>
      <c r="J1382" s="5" t="str">
        <f t="shared" si="43"/>
        <v>01732530702</v>
      </c>
      <c r="K1382" s="1" t="s">
        <v>12699</v>
      </c>
      <c r="L1382" s="1" t="s">
        <v>12663</v>
      </c>
      <c r="M1382" s="1" t="s">
        <v>7894</v>
      </c>
      <c r="N1382" s="1" t="s">
        <v>7897</v>
      </c>
      <c r="P1382" s="1" t="s">
        <v>7898</v>
      </c>
      <c r="Q1382" s="1" t="s">
        <v>25</v>
      </c>
      <c r="R1382" s="1" t="s">
        <v>12657</v>
      </c>
      <c r="S1382" s="1">
        <v>0</v>
      </c>
      <c r="T1382" s="3">
        <v>35986.94</v>
      </c>
      <c r="U1382" s="1">
        <v>-393.3</v>
      </c>
      <c r="V1382" s="1">
        <v>-393.3</v>
      </c>
      <c r="W1382" s="1">
        <v>-393.3</v>
      </c>
      <c r="X1382" s="1">
        <v>-393.3</v>
      </c>
    </row>
    <row r="1383" spans="1:24">
      <c r="A1383" s="1" t="s">
        <v>7899</v>
      </c>
      <c r="B1383" s="1" t="s">
        <v>7900</v>
      </c>
      <c r="C1383" s="1" t="s">
        <v>7902</v>
      </c>
      <c r="D1383" s="1" t="str">
        <f t="shared" si="42"/>
        <v>54 FIUMICINO (RM)</v>
      </c>
      <c r="E1383" s="1">
        <v>54</v>
      </c>
      <c r="F1383" s="1" t="s">
        <v>7903</v>
      </c>
      <c r="G1383" s="1" t="s">
        <v>12712</v>
      </c>
      <c r="H1383" s="1" t="s">
        <v>12778</v>
      </c>
      <c r="I1383" s="1">
        <v>2305171007</v>
      </c>
      <c r="J1383" s="5" t="str">
        <f t="shared" si="43"/>
        <v>02305171007</v>
      </c>
      <c r="K1383" s="1" t="s">
        <v>12699</v>
      </c>
      <c r="L1383" s="1" t="s">
        <v>12677</v>
      </c>
      <c r="M1383" s="1" t="s">
        <v>7901</v>
      </c>
      <c r="N1383" s="1" t="s">
        <v>7904</v>
      </c>
      <c r="P1383" s="1" t="s">
        <v>7905</v>
      </c>
      <c r="Q1383" s="1" t="s">
        <v>25</v>
      </c>
      <c r="R1383" s="1" t="s">
        <v>12657</v>
      </c>
      <c r="S1383" s="1">
        <v>0</v>
      </c>
      <c r="T1383" s="3">
        <v>43385.53</v>
      </c>
      <c r="U1383" s="1">
        <v>0</v>
      </c>
      <c r="V1383" s="1">
        <v>0</v>
      </c>
      <c r="W1383" s="1">
        <v>0</v>
      </c>
      <c r="X1383" s="1">
        <v>0</v>
      </c>
    </row>
    <row r="1384" spans="1:24">
      <c r="A1384" s="1" t="s">
        <v>7906</v>
      </c>
      <c r="B1384" s="1" t="s">
        <v>7907</v>
      </c>
      <c r="C1384" s="1" t="s">
        <v>7909</v>
      </c>
      <c r="D1384" s="1" t="str">
        <f t="shared" si="42"/>
        <v>21025 COMERIO (PR)</v>
      </c>
      <c r="E1384" s="1">
        <v>21025</v>
      </c>
      <c r="F1384" s="1" t="s">
        <v>7910</v>
      </c>
      <c r="G1384" s="1" t="s">
        <v>12728</v>
      </c>
      <c r="H1384" s="1" t="s">
        <v>12758</v>
      </c>
      <c r="I1384" s="1">
        <v>2924150127</v>
      </c>
      <c r="J1384" s="5" t="str">
        <f t="shared" si="43"/>
        <v>02924150127</v>
      </c>
      <c r="K1384" s="1" t="s">
        <v>12676</v>
      </c>
      <c r="L1384" s="1" t="s">
        <v>12677</v>
      </c>
      <c r="M1384" s="1" t="s">
        <v>7908</v>
      </c>
      <c r="N1384" s="1" t="s">
        <v>7911</v>
      </c>
      <c r="O1384" s="1" t="s">
        <v>7911</v>
      </c>
      <c r="P1384" s="1" t="s">
        <v>7912</v>
      </c>
      <c r="Q1384" s="1" t="s">
        <v>25</v>
      </c>
      <c r="R1384" s="1" t="s">
        <v>12657</v>
      </c>
      <c r="S1384" s="1">
        <v>0</v>
      </c>
      <c r="T1384" s="3">
        <v>1362.23</v>
      </c>
      <c r="U1384" s="1">
        <v>544.72</v>
      </c>
      <c r="V1384" s="1">
        <v>544.72</v>
      </c>
      <c r="W1384" s="1">
        <v>544.72</v>
      </c>
      <c r="X1384" s="1">
        <v>544.72</v>
      </c>
    </row>
    <row r="1385" spans="1:24">
      <c r="A1385" s="1" t="s">
        <v>7913</v>
      </c>
      <c r="B1385" s="1" t="s">
        <v>7914</v>
      </c>
      <c r="C1385" s="1" t="s">
        <v>7916</v>
      </c>
      <c r="D1385" s="1" t="str">
        <f t="shared" si="42"/>
        <v>63100 ASCOLI PICENO (AP)</v>
      </c>
      <c r="E1385" s="1">
        <v>63100</v>
      </c>
      <c r="F1385" s="1" t="s">
        <v>5795</v>
      </c>
      <c r="G1385" s="1" t="s">
        <v>12831</v>
      </c>
      <c r="H1385" s="1" t="s">
        <v>12656</v>
      </c>
      <c r="I1385" s="1">
        <v>1344210446</v>
      </c>
      <c r="J1385" s="5" t="str">
        <f t="shared" si="43"/>
        <v>01344210446</v>
      </c>
      <c r="K1385" s="1" t="s">
        <v>28</v>
      </c>
      <c r="L1385" s="1" t="s">
        <v>29</v>
      </c>
      <c r="M1385" s="1" t="s">
        <v>7915</v>
      </c>
      <c r="N1385" s="1" t="s">
        <v>7917</v>
      </c>
      <c r="P1385" s="1" t="s">
        <v>7918</v>
      </c>
      <c r="Q1385" s="1" t="s">
        <v>25</v>
      </c>
      <c r="R1385" s="1" t="s">
        <v>12657</v>
      </c>
      <c r="S1385" s="1">
        <v>0</v>
      </c>
      <c r="T1385" s="1">
        <v>266</v>
      </c>
      <c r="U1385" s="1">
        <v>0</v>
      </c>
      <c r="V1385" s="1">
        <v>0</v>
      </c>
      <c r="W1385" s="1">
        <v>0</v>
      </c>
      <c r="X1385" s="1">
        <v>0</v>
      </c>
    </row>
    <row r="1386" spans="1:24">
      <c r="A1386" s="1" t="s">
        <v>7919</v>
      </c>
      <c r="B1386" s="1" t="s">
        <v>7920</v>
      </c>
      <c r="C1386" s="1" t="s">
        <v>7922</v>
      </c>
      <c r="D1386" s="1" t="str">
        <f t="shared" si="42"/>
        <v>63074 SAN BENEDETTO DEL TRONTO (AP)</v>
      </c>
      <c r="E1386" s="1">
        <v>63074</v>
      </c>
      <c r="F1386" s="1" t="s">
        <v>6311</v>
      </c>
      <c r="G1386" s="1" t="s">
        <v>12831</v>
      </c>
      <c r="H1386" s="1" t="s">
        <v>12656</v>
      </c>
      <c r="I1386" s="1">
        <v>2099580447</v>
      </c>
      <c r="J1386" s="5" t="str">
        <f t="shared" si="43"/>
        <v>02099580447</v>
      </c>
      <c r="K1386" s="1" t="s">
        <v>28</v>
      </c>
      <c r="L1386" s="1" t="s">
        <v>29</v>
      </c>
      <c r="M1386" s="1" t="s">
        <v>7921</v>
      </c>
      <c r="N1386" s="1" t="s">
        <v>7923</v>
      </c>
      <c r="O1386" s="1" t="s">
        <v>12860</v>
      </c>
      <c r="P1386" s="1" t="s">
        <v>7924</v>
      </c>
      <c r="Q1386" s="1" t="s">
        <v>25</v>
      </c>
      <c r="R1386" s="1" t="s">
        <v>12657</v>
      </c>
      <c r="S1386" s="1">
        <v>0</v>
      </c>
      <c r="T1386" s="1">
        <v>0</v>
      </c>
      <c r="U1386" s="1">
        <v>0</v>
      </c>
      <c r="V1386" s="1">
        <v>0</v>
      </c>
      <c r="W1386" s="1">
        <v>0</v>
      </c>
      <c r="X1386" s="1">
        <v>0</v>
      </c>
    </row>
    <row r="1387" spans="1:24">
      <c r="A1387" s="1" t="s">
        <v>7925</v>
      </c>
      <c r="B1387" s="1" t="s">
        <v>7926</v>
      </c>
      <c r="C1387" s="1" t="s">
        <v>7928</v>
      </c>
      <c r="D1387" s="1" t="str">
        <f t="shared" si="42"/>
        <v>63821 PORTO SANT'ELPIDIO (FM)</v>
      </c>
      <c r="E1387" s="1">
        <v>63821</v>
      </c>
      <c r="F1387" s="1" t="s">
        <v>7929</v>
      </c>
      <c r="G1387" s="1" t="s">
        <v>12827</v>
      </c>
      <c r="H1387" s="1" t="s">
        <v>12656</v>
      </c>
      <c r="I1387" s="1">
        <v>2058330446</v>
      </c>
      <c r="J1387" s="5" t="str">
        <f t="shared" si="43"/>
        <v>02058330446</v>
      </c>
      <c r="K1387" s="1" t="s">
        <v>28</v>
      </c>
      <c r="L1387" s="1" t="s">
        <v>29</v>
      </c>
      <c r="M1387" s="1" t="s">
        <v>7927</v>
      </c>
      <c r="N1387" s="4">
        <v>3402952442</v>
      </c>
      <c r="P1387" s="1" t="s">
        <v>7930</v>
      </c>
      <c r="Q1387" s="1" t="s">
        <v>25</v>
      </c>
      <c r="R1387" s="1" t="s">
        <v>12657</v>
      </c>
      <c r="S1387" s="1">
        <v>0</v>
      </c>
      <c r="T1387" s="3">
        <v>7705.27</v>
      </c>
      <c r="U1387" s="1">
        <v>0</v>
      </c>
      <c r="V1387" s="1">
        <v>0</v>
      </c>
      <c r="W1387" s="1">
        <v>0</v>
      </c>
      <c r="X1387" s="1">
        <v>0</v>
      </c>
    </row>
    <row r="1388" spans="1:24">
      <c r="A1388" s="1" t="s">
        <v>7931</v>
      </c>
      <c r="B1388" s="1" t="s">
        <v>7926</v>
      </c>
      <c r="C1388" s="1" t="s">
        <v>7933</v>
      </c>
      <c r="D1388" s="1" t="str">
        <f t="shared" si="42"/>
        <v>62012 CIVITANOVA MARCHE (MC)</v>
      </c>
      <c r="E1388" s="1">
        <v>62012</v>
      </c>
      <c r="F1388" s="1" t="s">
        <v>6142</v>
      </c>
      <c r="G1388" s="1" t="s">
        <v>12769</v>
      </c>
      <c r="H1388" s="1" t="s">
        <v>12656</v>
      </c>
      <c r="I1388" s="1">
        <v>2058330446</v>
      </c>
      <c r="J1388" s="5" t="str">
        <f t="shared" si="43"/>
        <v>02058330446</v>
      </c>
      <c r="K1388" s="1" t="s">
        <v>28</v>
      </c>
      <c r="L1388" s="1" t="s">
        <v>29</v>
      </c>
      <c r="M1388" s="1" t="s">
        <v>7932</v>
      </c>
      <c r="N1388" s="4">
        <v>3402952442</v>
      </c>
      <c r="O1388" s="4">
        <v>3402952442</v>
      </c>
      <c r="P1388" s="1" t="s">
        <v>7930</v>
      </c>
      <c r="Q1388" s="1" t="s">
        <v>25</v>
      </c>
      <c r="R1388" s="1" t="s">
        <v>12657</v>
      </c>
      <c r="S1388" s="1">
        <v>0</v>
      </c>
      <c r="T1388" s="1">
        <v>0</v>
      </c>
      <c r="U1388" s="1">
        <v>0</v>
      </c>
      <c r="V1388" s="1">
        <v>0</v>
      </c>
      <c r="W1388" s="1">
        <v>0</v>
      </c>
      <c r="X1388" s="1">
        <v>0</v>
      </c>
    </row>
    <row r="1389" spans="1:24">
      <c r="A1389" s="1" t="s">
        <v>7934</v>
      </c>
      <c r="B1389" s="1" t="s">
        <v>7935</v>
      </c>
      <c r="C1389" s="1" t="s">
        <v>7937</v>
      </c>
      <c r="D1389" s="1" t="str">
        <f t="shared" si="42"/>
        <v>91011 ALCAMO (TP)</v>
      </c>
      <c r="E1389" s="1">
        <v>91011</v>
      </c>
      <c r="F1389" s="1" t="s">
        <v>1095</v>
      </c>
      <c r="G1389" s="1" t="s">
        <v>12723</v>
      </c>
      <c r="H1389" s="1" t="s">
        <v>12719</v>
      </c>
      <c r="I1389" s="1">
        <v>1851370815</v>
      </c>
      <c r="J1389" s="5" t="str">
        <f t="shared" si="43"/>
        <v>01851370815</v>
      </c>
      <c r="K1389" s="1" t="s">
        <v>28</v>
      </c>
      <c r="L1389" s="1" t="s">
        <v>29</v>
      </c>
      <c r="M1389" s="1" t="s">
        <v>7936</v>
      </c>
      <c r="N1389" s="1">
        <v>92422801</v>
      </c>
      <c r="P1389" s="1" t="s">
        <v>7938</v>
      </c>
      <c r="Q1389" s="1" t="s">
        <v>25</v>
      </c>
      <c r="R1389" s="1" t="s">
        <v>12657</v>
      </c>
      <c r="S1389" s="1">
        <v>0</v>
      </c>
      <c r="T1389" s="1">
        <v>0</v>
      </c>
      <c r="U1389" s="1">
        <v>0</v>
      </c>
      <c r="V1389" s="1">
        <v>0</v>
      </c>
      <c r="W1389" s="1">
        <v>0</v>
      </c>
      <c r="X1389" s="1">
        <v>0</v>
      </c>
    </row>
    <row r="1390" spans="1:24">
      <c r="A1390" s="1" t="s">
        <v>7939</v>
      </c>
      <c r="B1390" s="1" t="s">
        <v>7940</v>
      </c>
      <c r="C1390" s="1" t="s">
        <v>7942</v>
      </c>
      <c r="D1390" s="1" t="str">
        <f t="shared" si="42"/>
        <v>90135 PALERMO (PA)</v>
      </c>
      <c r="E1390" s="1">
        <v>90135</v>
      </c>
      <c r="F1390" s="1" t="s">
        <v>55</v>
      </c>
      <c r="G1390" s="1" t="s">
        <v>12665</v>
      </c>
      <c r="H1390" s="1" t="s">
        <v>12719</v>
      </c>
      <c r="I1390" s="1">
        <v>4291960823</v>
      </c>
      <c r="J1390" s="5" t="str">
        <f t="shared" si="43"/>
        <v>04291960823</v>
      </c>
      <c r="K1390" s="1" t="s">
        <v>28</v>
      </c>
      <c r="L1390" s="1" t="s">
        <v>29</v>
      </c>
      <c r="M1390" s="1" t="s">
        <v>7941</v>
      </c>
      <c r="N1390" s="1">
        <v>916520236</v>
      </c>
      <c r="P1390" s="1" t="s">
        <v>7943</v>
      </c>
      <c r="Q1390" s="1" t="s">
        <v>25</v>
      </c>
      <c r="R1390" s="1" t="s">
        <v>12657</v>
      </c>
      <c r="S1390" s="1">
        <v>0</v>
      </c>
      <c r="T1390" s="3">
        <v>1522.34</v>
      </c>
      <c r="U1390" s="1">
        <v>0</v>
      </c>
      <c r="V1390" s="1">
        <v>0</v>
      </c>
      <c r="W1390" s="1">
        <v>0</v>
      </c>
      <c r="X1390" s="1">
        <v>0</v>
      </c>
    </row>
    <row r="1391" spans="1:24">
      <c r="A1391" s="1" t="s">
        <v>7944</v>
      </c>
      <c r="B1391" s="1" t="s">
        <v>7945</v>
      </c>
      <c r="C1391" s="1" t="s">
        <v>7947</v>
      </c>
      <c r="D1391" s="1" t="str">
        <f t="shared" si="42"/>
        <v>90135 PALERMO (PA)</v>
      </c>
      <c r="E1391" s="1">
        <v>90135</v>
      </c>
      <c r="F1391" s="1" t="s">
        <v>55</v>
      </c>
      <c r="G1391" s="1" t="s">
        <v>12665</v>
      </c>
      <c r="H1391" s="1" t="s">
        <v>12719</v>
      </c>
      <c r="I1391" s="1">
        <v>6430710829</v>
      </c>
      <c r="J1391" s="5" t="str">
        <f t="shared" si="43"/>
        <v>06430710829</v>
      </c>
      <c r="K1391" s="1" t="s">
        <v>28</v>
      </c>
      <c r="L1391" s="1" t="s">
        <v>29</v>
      </c>
      <c r="M1391" s="1" t="s">
        <v>7946</v>
      </c>
      <c r="N1391" s="1">
        <v>917099307</v>
      </c>
      <c r="P1391" s="1" t="s">
        <v>7948</v>
      </c>
      <c r="Q1391" s="1" t="s">
        <v>25</v>
      </c>
      <c r="R1391" s="1" t="s">
        <v>12657</v>
      </c>
      <c r="S1391" s="1">
        <v>0</v>
      </c>
      <c r="T1391" s="1">
        <v>0</v>
      </c>
      <c r="U1391" s="1">
        <v>0</v>
      </c>
      <c r="V1391" s="1">
        <v>0</v>
      </c>
      <c r="W1391" s="1">
        <v>0</v>
      </c>
      <c r="X1391" s="1">
        <v>0</v>
      </c>
    </row>
    <row r="1392" spans="1:24">
      <c r="A1392" s="1" t="s">
        <v>7949</v>
      </c>
      <c r="B1392" s="1" t="s">
        <v>7950</v>
      </c>
      <c r="C1392" s="1" t="s">
        <v>7952</v>
      </c>
      <c r="D1392" s="1" t="str">
        <f t="shared" si="42"/>
        <v>20099 SESTO SAN GIOVANNI (MI)</v>
      </c>
      <c r="E1392" s="1">
        <v>20099</v>
      </c>
      <c r="F1392" s="1" t="s">
        <v>48</v>
      </c>
      <c r="G1392" s="1" t="s">
        <v>12655</v>
      </c>
      <c r="H1392" s="1" t="s">
        <v>12659</v>
      </c>
      <c r="I1392" s="1">
        <v>4981610969</v>
      </c>
      <c r="J1392" s="5" t="str">
        <f t="shared" si="43"/>
        <v>04981610969</v>
      </c>
      <c r="K1392" s="1" t="s">
        <v>28</v>
      </c>
      <c r="L1392" s="1" t="s">
        <v>45</v>
      </c>
      <c r="M1392" s="1" t="s">
        <v>7951</v>
      </c>
      <c r="N1392" s="1" t="s">
        <v>7953</v>
      </c>
      <c r="P1392" s="1" t="s">
        <v>7954</v>
      </c>
      <c r="Q1392" s="1" t="s">
        <v>25</v>
      </c>
      <c r="R1392" s="1" t="s">
        <v>12657</v>
      </c>
      <c r="S1392" s="1">
        <v>0</v>
      </c>
      <c r="T1392" s="1">
        <v>110.5</v>
      </c>
      <c r="U1392" s="1">
        <v>0</v>
      </c>
      <c r="V1392" s="1">
        <v>0</v>
      </c>
      <c r="W1392" s="1">
        <v>0</v>
      </c>
      <c r="X1392" s="1">
        <v>0</v>
      </c>
    </row>
    <row r="1393" spans="1:24">
      <c r="A1393" s="1" t="s">
        <v>7955</v>
      </c>
      <c r="B1393" s="1" t="s">
        <v>1480</v>
      </c>
      <c r="C1393" s="1" t="s">
        <v>7957</v>
      </c>
      <c r="D1393" s="1" t="str">
        <f t="shared" si="42"/>
        <v>57016 ROSIGNANO MARITTIMO (LI)</v>
      </c>
      <c r="E1393" s="1">
        <v>57016</v>
      </c>
      <c r="F1393" s="1" t="s">
        <v>7958</v>
      </c>
      <c r="G1393" s="1" t="s">
        <v>12775</v>
      </c>
      <c r="H1393" s="1" t="s">
        <v>12714</v>
      </c>
      <c r="I1393" s="1">
        <v>2122770502</v>
      </c>
      <c r="J1393" s="5" t="str">
        <f t="shared" si="43"/>
        <v>02122770502</v>
      </c>
      <c r="K1393" s="1" t="s">
        <v>12699</v>
      </c>
      <c r="L1393" s="1" t="s">
        <v>12677</v>
      </c>
      <c r="M1393" s="1" t="s">
        <v>7956</v>
      </c>
      <c r="N1393" s="1" t="s">
        <v>7959</v>
      </c>
      <c r="P1393" s="1" t="s">
        <v>7788</v>
      </c>
      <c r="Q1393" s="1" t="s">
        <v>25</v>
      </c>
      <c r="R1393" s="1" t="s">
        <v>12657</v>
      </c>
      <c r="S1393" s="1">
        <v>0</v>
      </c>
      <c r="T1393" s="1">
        <v>0</v>
      </c>
      <c r="U1393" s="1">
        <v>0</v>
      </c>
      <c r="V1393" s="1">
        <v>0</v>
      </c>
      <c r="W1393" s="1">
        <v>0</v>
      </c>
      <c r="X1393" s="1">
        <v>0</v>
      </c>
    </row>
    <row r="1394" spans="1:24">
      <c r="A1394" s="1" t="s">
        <v>7960</v>
      </c>
      <c r="B1394" s="1" t="s">
        <v>7961</v>
      </c>
      <c r="C1394" s="1" t="s">
        <v>7963</v>
      </c>
      <c r="D1394" s="1" t="str">
        <f t="shared" si="42"/>
        <v>2100 RIETI (RM)</v>
      </c>
      <c r="E1394" s="1">
        <v>2100</v>
      </c>
      <c r="F1394" s="1" t="s">
        <v>7964</v>
      </c>
      <c r="G1394" s="1" t="s">
        <v>12712</v>
      </c>
      <c r="H1394" s="1" t="s">
        <v>12778</v>
      </c>
      <c r="I1394" s="1">
        <v>57700577</v>
      </c>
      <c r="J1394" s="5" t="str">
        <f t="shared" si="43"/>
        <v>057700577</v>
      </c>
      <c r="K1394" s="1" t="s">
        <v>12699</v>
      </c>
      <c r="L1394" s="1" t="s">
        <v>12663</v>
      </c>
      <c r="M1394" s="1" t="s">
        <v>7962</v>
      </c>
      <c r="N1394" s="1" t="s">
        <v>7965</v>
      </c>
      <c r="P1394" s="1" t="s">
        <v>7966</v>
      </c>
      <c r="Q1394" s="1" t="s">
        <v>25</v>
      </c>
      <c r="R1394" s="1" t="s">
        <v>12657</v>
      </c>
      <c r="S1394" s="1">
        <v>0</v>
      </c>
      <c r="T1394" s="3">
        <v>53894.63</v>
      </c>
      <c r="U1394" s="1">
        <v>-80.06</v>
      </c>
      <c r="V1394" s="1">
        <v>-80.06</v>
      </c>
      <c r="W1394" s="1">
        <v>-80.06</v>
      </c>
      <c r="X1394" s="1">
        <v>-80.06</v>
      </c>
    </row>
    <row r="1395" spans="1:24">
      <c r="A1395" s="1" t="s">
        <v>7967</v>
      </c>
      <c r="B1395" s="1" t="s">
        <v>7968</v>
      </c>
      <c r="C1395" s="1" t="s">
        <v>7970</v>
      </c>
      <c r="D1395" s="1" t="str">
        <f t="shared" si="42"/>
        <v>10127 TORINO (TO)</v>
      </c>
      <c r="E1395" s="1">
        <v>10127</v>
      </c>
      <c r="F1395" s="1" t="s">
        <v>467</v>
      </c>
      <c r="G1395" s="1" t="s">
        <v>12693</v>
      </c>
      <c r="H1395" s="1" t="s">
        <v>12735</v>
      </c>
      <c r="I1395" s="1">
        <v>9018570011</v>
      </c>
      <c r="J1395" s="5" t="str">
        <f t="shared" si="43"/>
        <v>09018570011</v>
      </c>
      <c r="K1395" s="1" t="s">
        <v>28</v>
      </c>
      <c r="L1395" s="1" t="s">
        <v>45</v>
      </c>
      <c r="M1395" s="1" t="s">
        <v>7969</v>
      </c>
      <c r="N1395" s="1" t="s">
        <v>7971</v>
      </c>
      <c r="O1395" s="1" t="s">
        <v>7972</v>
      </c>
      <c r="P1395" s="1" t="s">
        <v>7973</v>
      </c>
      <c r="Q1395" s="1" t="s">
        <v>25</v>
      </c>
      <c r="R1395" s="1" t="s">
        <v>12657</v>
      </c>
      <c r="S1395" s="1">
        <v>0</v>
      </c>
      <c r="T1395" s="1">
        <v>0</v>
      </c>
      <c r="U1395" s="1">
        <v>0</v>
      </c>
      <c r="V1395" s="1">
        <v>0</v>
      </c>
      <c r="W1395" s="1">
        <v>0</v>
      </c>
      <c r="X1395" s="1">
        <v>0</v>
      </c>
    </row>
    <row r="1396" spans="1:24">
      <c r="A1396" s="1" t="s">
        <v>7974</v>
      </c>
      <c r="B1396" s="1" t="s">
        <v>7975</v>
      </c>
      <c r="C1396" s="1" t="s">
        <v>7977</v>
      </c>
      <c r="D1396" s="1" t="str">
        <f t="shared" si="42"/>
        <v>63834 MASSA FERMANA (FM)</v>
      </c>
      <c r="E1396" s="1">
        <v>63834</v>
      </c>
      <c r="F1396" s="1" t="s">
        <v>7978</v>
      </c>
      <c r="G1396" s="1" t="s">
        <v>12827</v>
      </c>
      <c r="H1396" s="1" t="s">
        <v>12656</v>
      </c>
      <c r="I1396" s="1">
        <v>510890445</v>
      </c>
      <c r="J1396" s="5" t="str">
        <f t="shared" si="43"/>
        <v>0510890445</v>
      </c>
      <c r="K1396" s="1" t="s">
        <v>28</v>
      </c>
      <c r="L1396" s="1" t="s">
        <v>29</v>
      </c>
      <c r="M1396" s="1" t="s">
        <v>7976</v>
      </c>
      <c r="N1396" s="4">
        <v>734760334</v>
      </c>
      <c r="P1396" s="1" t="s">
        <v>7979</v>
      </c>
      <c r="Q1396" s="1" t="s">
        <v>25</v>
      </c>
      <c r="R1396" s="1" t="s">
        <v>12657</v>
      </c>
      <c r="S1396" s="1">
        <v>0</v>
      </c>
      <c r="T1396" s="1">
        <v>160.87</v>
      </c>
      <c r="U1396" s="1">
        <v>0</v>
      </c>
      <c r="V1396" s="1">
        <v>0</v>
      </c>
      <c r="W1396" s="1">
        <v>0</v>
      </c>
      <c r="X1396" s="1">
        <v>0</v>
      </c>
    </row>
    <row r="1397" spans="1:24">
      <c r="A1397" s="1" t="s">
        <v>7980</v>
      </c>
      <c r="B1397" s="1" t="s">
        <v>7981</v>
      </c>
      <c r="C1397" s="1" t="s">
        <v>7983</v>
      </c>
      <c r="D1397" s="1" t="str">
        <f t="shared" si="42"/>
        <v>61030 CANAVACCIO DI URBINO (PU)</v>
      </c>
      <c r="E1397" s="1">
        <v>61030</v>
      </c>
      <c r="F1397" s="1" t="s">
        <v>7984</v>
      </c>
      <c r="G1397" s="1" t="s">
        <v>12764</v>
      </c>
      <c r="H1397" s="1" t="s">
        <v>12656</v>
      </c>
      <c r="I1397" s="1">
        <v>1270680414</v>
      </c>
      <c r="J1397" s="5" t="str">
        <f t="shared" si="43"/>
        <v>01270680414</v>
      </c>
      <c r="K1397" s="1" t="s">
        <v>28</v>
      </c>
      <c r="L1397" s="1" t="s">
        <v>45</v>
      </c>
      <c r="M1397" s="1" t="s">
        <v>7982</v>
      </c>
      <c r="N1397" s="4">
        <v>722354007</v>
      </c>
      <c r="P1397" s="1" t="s">
        <v>7985</v>
      </c>
      <c r="Q1397" s="1" t="s">
        <v>25</v>
      </c>
      <c r="R1397" s="1" t="s">
        <v>12657</v>
      </c>
      <c r="S1397" s="1">
        <v>0</v>
      </c>
      <c r="T1397" s="1">
        <v>220.09</v>
      </c>
      <c r="U1397" s="1">
        <v>0</v>
      </c>
      <c r="V1397" s="1">
        <v>0</v>
      </c>
      <c r="W1397" s="1">
        <v>0</v>
      </c>
      <c r="X1397" s="1">
        <v>0</v>
      </c>
    </row>
    <row r="1398" spans="1:24">
      <c r="A1398" s="1" t="s">
        <v>7986</v>
      </c>
      <c r="B1398" s="1" t="s">
        <v>7987</v>
      </c>
      <c r="C1398" s="1" t="s">
        <v>7989</v>
      </c>
      <c r="D1398" s="1" t="str">
        <f t="shared" si="42"/>
        <v>10156 TORINO (TO)</v>
      </c>
      <c r="E1398" s="1">
        <v>10156</v>
      </c>
      <c r="F1398" s="1" t="s">
        <v>467</v>
      </c>
      <c r="G1398" s="1" t="s">
        <v>12693</v>
      </c>
      <c r="H1398" s="1" t="s">
        <v>12735</v>
      </c>
      <c r="I1398" s="1">
        <v>11382550017</v>
      </c>
      <c r="J1398" s="5" t="str">
        <f t="shared" si="43"/>
        <v>011382550017</v>
      </c>
      <c r="K1398" s="1" t="s">
        <v>28</v>
      </c>
      <c r="L1398" s="1" t="s">
        <v>395</v>
      </c>
      <c r="M1398" s="1" t="s">
        <v>7988</v>
      </c>
      <c r="N1398" s="1" t="s">
        <v>7990</v>
      </c>
      <c r="P1398" s="1" t="s">
        <v>7991</v>
      </c>
      <c r="Q1398" s="1" t="s">
        <v>25</v>
      </c>
      <c r="R1398" s="1" t="s">
        <v>12657</v>
      </c>
      <c r="S1398" s="1">
        <v>0</v>
      </c>
      <c r="T1398" s="3">
        <v>63676.800000000003</v>
      </c>
      <c r="U1398" s="1">
        <v>0</v>
      </c>
      <c r="V1398" s="1">
        <v>0</v>
      </c>
      <c r="W1398" s="1">
        <v>0</v>
      </c>
      <c r="X1398" s="1">
        <v>0</v>
      </c>
    </row>
    <row r="1399" spans="1:24">
      <c r="A1399" s="1" t="s">
        <v>7992</v>
      </c>
      <c r="B1399" s="1" t="s">
        <v>7993</v>
      </c>
      <c r="C1399" s="1" t="s">
        <v>7995</v>
      </c>
      <c r="D1399" s="1" t="str">
        <f t="shared" si="42"/>
        <v>20037 PADERNO DUGNANO (MI)</v>
      </c>
      <c r="E1399" s="1">
        <v>20037</v>
      </c>
      <c r="F1399" s="1" t="s">
        <v>1538</v>
      </c>
      <c r="G1399" s="1" t="s">
        <v>12655</v>
      </c>
      <c r="H1399" s="1" t="s">
        <v>12656</v>
      </c>
      <c r="I1399" s="1">
        <v>6130570150</v>
      </c>
      <c r="J1399" s="5" t="str">
        <f t="shared" si="43"/>
        <v>06130570150</v>
      </c>
      <c r="K1399" s="1" t="s">
        <v>28</v>
      </c>
      <c r="L1399" s="1" t="s">
        <v>1122</v>
      </c>
      <c r="M1399" s="1" t="s">
        <v>7994</v>
      </c>
      <c r="N1399" s="1" t="s">
        <v>7996</v>
      </c>
      <c r="P1399" s="1" t="s">
        <v>7997</v>
      </c>
      <c r="Q1399" s="1" t="s">
        <v>25</v>
      </c>
      <c r="R1399" s="1" t="s">
        <v>12657</v>
      </c>
      <c r="S1399" s="1">
        <v>0</v>
      </c>
      <c r="T1399" s="1">
        <v>78.040000000000006</v>
      </c>
      <c r="U1399" s="1">
        <v>0</v>
      </c>
      <c r="V1399" s="1">
        <v>0</v>
      </c>
      <c r="W1399" s="1">
        <v>0</v>
      </c>
      <c r="X1399" s="1">
        <v>0</v>
      </c>
    </row>
    <row r="1400" spans="1:24">
      <c r="A1400" s="1" t="s">
        <v>7998</v>
      </c>
      <c r="B1400" s="1" t="s">
        <v>7993</v>
      </c>
      <c r="C1400" s="1" t="s">
        <v>8000</v>
      </c>
      <c r="D1400" s="1" t="str">
        <f t="shared" si="42"/>
        <v>20037 PADERNO DUGNANO (MI)</v>
      </c>
      <c r="E1400" s="1">
        <v>20037</v>
      </c>
      <c r="F1400" s="1" t="s">
        <v>1538</v>
      </c>
      <c r="G1400" s="1" t="s">
        <v>12655</v>
      </c>
      <c r="H1400" s="1" t="s">
        <v>12656</v>
      </c>
      <c r="I1400" s="1">
        <v>6130570150</v>
      </c>
      <c r="J1400" s="5" t="str">
        <f t="shared" si="43"/>
        <v>06130570150</v>
      </c>
      <c r="K1400" s="1" t="s">
        <v>28</v>
      </c>
      <c r="L1400" s="1" t="s">
        <v>1122</v>
      </c>
      <c r="M1400" s="1" t="s">
        <v>7999</v>
      </c>
      <c r="P1400" s="1" t="s">
        <v>7997</v>
      </c>
      <c r="Q1400" s="1" t="s">
        <v>25</v>
      </c>
      <c r="R1400" s="1" t="s">
        <v>12657</v>
      </c>
      <c r="S1400" s="1">
        <v>0</v>
      </c>
      <c r="T1400" s="1">
        <v>0</v>
      </c>
      <c r="U1400" s="1">
        <v>0</v>
      </c>
      <c r="V1400" s="1">
        <v>0</v>
      </c>
      <c r="W1400" s="1">
        <v>0</v>
      </c>
      <c r="X1400" s="1">
        <v>0</v>
      </c>
    </row>
    <row r="1401" spans="1:24">
      <c r="A1401" s="1" t="s">
        <v>8001</v>
      </c>
      <c r="B1401" s="1" t="s">
        <v>8002</v>
      </c>
      <c r="C1401" s="1" t="s">
        <v>8004</v>
      </c>
      <c r="D1401" s="1" t="str">
        <f t="shared" si="42"/>
        <v>0 ZAPRESIC ()</v>
      </c>
      <c r="E1401" s="1">
        <v>0</v>
      </c>
      <c r="F1401" s="1" t="s">
        <v>8005</v>
      </c>
      <c r="H1401" s="1" t="s">
        <v>12765</v>
      </c>
      <c r="I1401" s="1">
        <v>46564276045</v>
      </c>
      <c r="J1401" s="5" t="str">
        <f t="shared" si="43"/>
        <v>046564276045</v>
      </c>
      <c r="K1401" s="1" t="s">
        <v>28</v>
      </c>
      <c r="L1401" s="1" t="s">
        <v>1830</v>
      </c>
      <c r="M1401" s="1" t="s">
        <v>8003</v>
      </c>
      <c r="N1401" s="1" t="s">
        <v>8006</v>
      </c>
      <c r="P1401" s="1" t="s">
        <v>8007</v>
      </c>
      <c r="Q1401" s="1" t="s">
        <v>25</v>
      </c>
      <c r="R1401" s="1" t="s">
        <v>12657</v>
      </c>
      <c r="S1401" s="1">
        <v>0</v>
      </c>
      <c r="T1401" s="3">
        <v>4269.8500000000004</v>
      </c>
      <c r="U1401" s="1">
        <v>0</v>
      </c>
      <c r="V1401" s="1">
        <v>0</v>
      </c>
      <c r="W1401" s="1">
        <v>0</v>
      </c>
      <c r="X1401" s="1">
        <v>0</v>
      </c>
    </row>
    <row r="1402" spans="1:24">
      <c r="A1402" s="1" t="s">
        <v>8008</v>
      </c>
      <c r="B1402" s="1" t="s">
        <v>8009</v>
      </c>
      <c r="C1402" s="1" t="s">
        <v>8011</v>
      </c>
      <c r="D1402" s="1" t="str">
        <f t="shared" si="42"/>
        <v>87040 SAN LORENZO DEL VALLO (CS)</v>
      </c>
      <c r="E1402" s="1">
        <v>87040</v>
      </c>
      <c r="F1402" s="1" t="s">
        <v>8012</v>
      </c>
      <c r="G1402" s="1" t="s">
        <v>12673</v>
      </c>
      <c r="H1402" s="1" t="s">
        <v>12656</v>
      </c>
      <c r="I1402" s="1">
        <v>1802270783</v>
      </c>
      <c r="J1402" s="5" t="str">
        <f t="shared" si="43"/>
        <v>01802270783</v>
      </c>
      <c r="K1402" s="1" t="s">
        <v>28</v>
      </c>
      <c r="L1402" s="1" t="s">
        <v>395</v>
      </c>
      <c r="M1402" s="1" t="s">
        <v>8010</v>
      </c>
      <c r="N1402" s="1" t="s">
        <v>8013</v>
      </c>
      <c r="P1402" s="1" t="s">
        <v>8014</v>
      </c>
      <c r="Q1402" s="1" t="s">
        <v>25</v>
      </c>
      <c r="R1402" s="1" t="s">
        <v>12657</v>
      </c>
      <c r="S1402" s="1">
        <v>0</v>
      </c>
      <c r="T1402" s="1">
        <v>147.34</v>
      </c>
      <c r="U1402" s="1">
        <v>0</v>
      </c>
      <c r="V1402" s="1">
        <v>0</v>
      </c>
      <c r="W1402" s="1">
        <v>0</v>
      </c>
      <c r="X1402" s="1">
        <v>0</v>
      </c>
    </row>
    <row r="1403" spans="1:24">
      <c r="A1403" s="1" t="s">
        <v>8015</v>
      </c>
      <c r="B1403" s="1" t="s">
        <v>8016</v>
      </c>
      <c r="C1403" s="1" t="s">
        <v>8018</v>
      </c>
      <c r="D1403" s="1" t="str">
        <f t="shared" si="42"/>
        <v>60035 JESI (AN)</v>
      </c>
      <c r="E1403" s="1">
        <v>60035</v>
      </c>
      <c r="F1403" s="1" t="s">
        <v>5334</v>
      </c>
      <c r="G1403" s="1" t="s">
        <v>12721</v>
      </c>
      <c r="H1403" s="1" t="s">
        <v>12656</v>
      </c>
      <c r="I1403" s="1">
        <v>1053040422</v>
      </c>
      <c r="J1403" s="5" t="str">
        <f t="shared" si="43"/>
        <v>01053040422</v>
      </c>
      <c r="K1403" s="1" t="s">
        <v>28</v>
      </c>
      <c r="L1403" s="1" t="s">
        <v>37</v>
      </c>
      <c r="M1403" s="1" t="s">
        <v>8017</v>
      </c>
      <c r="N1403" s="1">
        <v>731209211</v>
      </c>
      <c r="P1403" s="1" t="s">
        <v>8019</v>
      </c>
      <c r="Q1403" s="1" t="s">
        <v>25</v>
      </c>
      <c r="R1403" s="1" t="s">
        <v>12657</v>
      </c>
      <c r="S1403" s="1">
        <v>0</v>
      </c>
      <c r="T1403" s="1">
        <v>215.17</v>
      </c>
      <c r="U1403" s="1">
        <v>0</v>
      </c>
      <c r="V1403" s="1">
        <v>0</v>
      </c>
      <c r="W1403" s="1">
        <v>0</v>
      </c>
      <c r="X1403" s="1">
        <v>0</v>
      </c>
    </row>
    <row r="1404" spans="1:24">
      <c r="A1404" s="1" t="s">
        <v>8020</v>
      </c>
      <c r="B1404" s="1" t="s">
        <v>8021</v>
      </c>
      <c r="C1404" s="1" t="s">
        <v>8023</v>
      </c>
      <c r="D1404" s="1" t="str">
        <f t="shared" si="42"/>
        <v>63100 ASCOLI PICENO (AP)</v>
      </c>
      <c r="E1404" s="1">
        <v>63100</v>
      </c>
      <c r="F1404" s="1" t="s">
        <v>5795</v>
      </c>
      <c r="G1404" s="1" t="s">
        <v>12831</v>
      </c>
      <c r="H1404" s="1" t="s">
        <v>12656</v>
      </c>
      <c r="I1404" s="1">
        <v>1154960445</v>
      </c>
      <c r="J1404" s="5" t="str">
        <f t="shared" si="43"/>
        <v>01154960445</v>
      </c>
      <c r="K1404" s="1" t="s">
        <v>28</v>
      </c>
      <c r="L1404" s="1" t="s">
        <v>29</v>
      </c>
      <c r="M1404" s="1" t="s">
        <v>8022</v>
      </c>
      <c r="N1404" s="1">
        <v>736493560</v>
      </c>
      <c r="P1404" s="1" t="s">
        <v>8024</v>
      </c>
      <c r="Q1404" s="1" t="s">
        <v>25</v>
      </c>
      <c r="R1404" s="1" t="s">
        <v>12657</v>
      </c>
      <c r="S1404" s="1">
        <v>0</v>
      </c>
      <c r="T1404" s="1">
        <v>0</v>
      </c>
      <c r="U1404" s="1">
        <v>0</v>
      </c>
      <c r="V1404" s="1">
        <v>0</v>
      </c>
      <c r="W1404" s="1">
        <v>0</v>
      </c>
      <c r="X1404" s="1">
        <v>0</v>
      </c>
    </row>
    <row r="1405" spans="1:24">
      <c r="A1405" s="1" t="s">
        <v>8025</v>
      </c>
      <c r="B1405" s="1" t="s">
        <v>8026</v>
      </c>
      <c r="C1405" s="1" t="s">
        <v>8028</v>
      </c>
      <c r="D1405" s="1" t="str">
        <f t="shared" si="42"/>
        <v>25030 CASTEL MELLA (BS)</v>
      </c>
      <c r="E1405" s="1">
        <v>25030</v>
      </c>
      <c r="F1405" s="1" t="s">
        <v>6505</v>
      </c>
      <c r="G1405" s="1" t="s">
        <v>12732</v>
      </c>
      <c r="H1405" s="1" t="s">
        <v>12656</v>
      </c>
      <c r="I1405" s="1">
        <v>3435550987</v>
      </c>
      <c r="J1405" s="5" t="str">
        <f t="shared" si="43"/>
        <v>03435550987</v>
      </c>
      <c r="K1405" s="1" t="s">
        <v>28</v>
      </c>
      <c r="L1405" s="1" t="s">
        <v>29</v>
      </c>
      <c r="M1405" s="1" t="s">
        <v>8027</v>
      </c>
      <c r="N1405" s="4">
        <v>305245584</v>
      </c>
      <c r="O1405" s="1">
        <v>3898718115</v>
      </c>
      <c r="P1405" s="1" t="s">
        <v>8029</v>
      </c>
      <c r="Q1405" s="1" t="s">
        <v>25</v>
      </c>
      <c r="R1405" s="1" t="s">
        <v>12657</v>
      </c>
      <c r="S1405" s="1">
        <v>0</v>
      </c>
      <c r="T1405" s="3">
        <v>4585.42</v>
      </c>
      <c r="U1405" s="3">
        <v>1198.45</v>
      </c>
      <c r="V1405" s="3">
        <v>1198.45</v>
      </c>
      <c r="W1405" s="3">
        <v>1198.45</v>
      </c>
      <c r="X1405" s="3">
        <v>1198.45</v>
      </c>
    </row>
    <row r="1406" spans="1:24">
      <c r="A1406" s="1" t="s">
        <v>8030</v>
      </c>
      <c r="B1406" s="1" t="s">
        <v>8031</v>
      </c>
      <c r="C1406" s="1" t="s">
        <v>8033</v>
      </c>
      <c r="D1406" s="1" t="str">
        <f t="shared" si="42"/>
        <v>25134 BRESCIA (BS)</v>
      </c>
      <c r="E1406" s="1">
        <v>25134</v>
      </c>
      <c r="F1406" s="1" t="s">
        <v>1449</v>
      </c>
      <c r="G1406" s="1" t="s">
        <v>12732</v>
      </c>
      <c r="H1406" s="1" t="s">
        <v>12659</v>
      </c>
      <c r="I1406" s="1">
        <v>3745910988</v>
      </c>
      <c r="J1406" s="5" t="str">
        <f t="shared" si="43"/>
        <v>03745910988</v>
      </c>
      <c r="K1406" s="1" t="s">
        <v>12660</v>
      </c>
      <c r="L1406" s="1" t="s">
        <v>12679</v>
      </c>
      <c r="M1406" s="1" t="s">
        <v>8032</v>
      </c>
      <c r="N1406" s="4">
        <v>302302100</v>
      </c>
      <c r="O1406" s="4">
        <v>3276156452</v>
      </c>
      <c r="P1406" s="1" t="s">
        <v>8034</v>
      </c>
      <c r="Q1406" s="1" t="s">
        <v>25</v>
      </c>
      <c r="R1406" s="1" t="s">
        <v>12657</v>
      </c>
      <c r="S1406" s="1">
        <v>0</v>
      </c>
      <c r="T1406" s="3">
        <v>391311.32</v>
      </c>
      <c r="U1406" s="3">
        <v>-1005.51</v>
      </c>
      <c r="V1406" s="3">
        <v>-1005.51</v>
      </c>
      <c r="W1406" s="3">
        <v>-1005.51</v>
      </c>
      <c r="X1406" s="3">
        <v>-1005.51</v>
      </c>
    </row>
    <row r="1407" spans="1:24">
      <c r="A1407" s="1" t="s">
        <v>8035</v>
      </c>
      <c r="B1407" s="1" t="s">
        <v>8036</v>
      </c>
      <c r="C1407" s="1" t="s">
        <v>8038</v>
      </c>
      <c r="D1407" s="1" t="str">
        <f t="shared" si="42"/>
        <v>95048 SCORDIA (CT)</v>
      </c>
      <c r="E1407" s="1">
        <v>95048</v>
      </c>
      <c r="F1407" s="1" t="s">
        <v>7416</v>
      </c>
      <c r="G1407" s="1" t="s">
        <v>12718</v>
      </c>
      <c r="H1407" s="1" t="s">
        <v>12719</v>
      </c>
      <c r="I1407" s="1">
        <v>4548310871</v>
      </c>
      <c r="J1407" s="5" t="str">
        <f t="shared" si="43"/>
        <v>04548310871</v>
      </c>
      <c r="K1407" s="1" t="s">
        <v>12699</v>
      </c>
      <c r="L1407" s="1" t="s">
        <v>12677</v>
      </c>
      <c r="M1407" s="1" t="s">
        <v>8037</v>
      </c>
      <c r="N1407" s="4">
        <v>95657789</v>
      </c>
      <c r="P1407" s="1" t="s">
        <v>8039</v>
      </c>
      <c r="Q1407" s="1" t="s">
        <v>25</v>
      </c>
      <c r="R1407" s="1" t="s">
        <v>12657</v>
      </c>
      <c r="S1407" s="1">
        <v>0</v>
      </c>
      <c r="T1407" s="3">
        <v>3265.3</v>
      </c>
      <c r="U1407" s="1">
        <v>-39.9</v>
      </c>
      <c r="V1407" s="1">
        <v>-39.9</v>
      </c>
      <c r="W1407" s="1">
        <v>-39.9</v>
      </c>
      <c r="X1407" s="1">
        <v>-39.9</v>
      </c>
    </row>
    <row r="1408" spans="1:24">
      <c r="A1408" s="1" t="s">
        <v>8040</v>
      </c>
      <c r="B1408" s="1" t="s">
        <v>8041</v>
      </c>
      <c r="C1408" s="1" t="s">
        <v>8043</v>
      </c>
      <c r="D1408" s="1" t="str">
        <f t="shared" si="42"/>
        <v>60123 ANCONA (AN)</v>
      </c>
      <c r="E1408" s="1">
        <v>60123</v>
      </c>
      <c r="F1408" s="1" t="s">
        <v>1088</v>
      </c>
      <c r="G1408" s="1" t="s">
        <v>12721</v>
      </c>
      <c r="H1408" s="1" t="s">
        <v>12656</v>
      </c>
      <c r="I1408" s="1">
        <v>1034840429</v>
      </c>
      <c r="J1408" s="5" t="str">
        <f t="shared" si="43"/>
        <v>01034840429</v>
      </c>
      <c r="K1408" s="1" t="s">
        <v>12699</v>
      </c>
      <c r="L1408" s="1" t="s">
        <v>12677</v>
      </c>
      <c r="M1408" s="1" t="s">
        <v>8042</v>
      </c>
      <c r="N1408" s="4">
        <v>3358213096</v>
      </c>
      <c r="P1408" s="1" t="s">
        <v>8044</v>
      </c>
      <c r="Q1408" s="1" t="s">
        <v>25</v>
      </c>
      <c r="R1408" s="1" t="s">
        <v>12657</v>
      </c>
      <c r="S1408" s="1">
        <v>0</v>
      </c>
      <c r="T1408" s="3">
        <v>1766.83</v>
      </c>
      <c r="U1408" s="1">
        <v>0</v>
      </c>
      <c r="V1408" s="1">
        <v>0</v>
      </c>
      <c r="W1408" s="1">
        <v>0</v>
      </c>
      <c r="X1408" s="1">
        <v>0</v>
      </c>
    </row>
    <row r="1409" spans="1:25">
      <c r="A1409" s="1" t="s">
        <v>8045</v>
      </c>
      <c r="B1409" s="1" t="s">
        <v>8046</v>
      </c>
      <c r="C1409" s="1" t="s">
        <v>8048</v>
      </c>
      <c r="D1409" s="1" t="str">
        <f t="shared" si="42"/>
        <v>72017 OSTUNI (BR)</v>
      </c>
      <c r="E1409" s="1">
        <v>72017</v>
      </c>
      <c r="F1409" s="1" t="s">
        <v>8049</v>
      </c>
      <c r="G1409" s="1" t="s">
        <v>12804</v>
      </c>
      <c r="H1409" s="1" t="s">
        <v>12698</v>
      </c>
      <c r="I1409" s="1">
        <v>2238410746</v>
      </c>
      <c r="J1409" s="5" t="str">
        <f t="shared" si="43"/>
        <v>02238410746</v>
      </c>
      <c r="K1409" s="1" t="s">
        <v>12699</v>
      </c>
      <c r="L1409" s="1" t="s">
        <v>12677</v>
      </c>
      <c r="M1409" s="1" t="s">
        <v>8047</v>
      </c>
      <c r="N1409" s="1" t="s">
        <v>8050</v>
      </c>
      <c r="P1409" s="1" t="s">
        <v>8051</v>
      </c>
      <c r="Q1409" s="1" t="s">
        <v>25</v>
      </c>
      <c r="R1409" s="1" t="s">
        <v>12657</v>
      </c>
      <c r="S1409" s="1">
        <v>0</v>
      </c>
      <c r="T1409" s="3">
        <v>7389.96</v>
      </c>
      <c r="U1409" s="1">
        <v>0</v>
      </c>
      <c r="V1409" s="1">
        <v>0</v>
      </c>
      <c r="W1409" s="1">
        <v>0</v>
      </c>
      <c r="X1409" s="1">
        <v>0</v>
      </c>
    </row>
    <row r="1410" spans="1:25">
      <c r="A1410" s="1" t="s">
        <v>8052</v>
      </c>
      <c r="B1410" s="1" t="s">
        <v>8053</v>
      </c>
      <c r="C1410" s="1" t="s">
        <v>8055</v>
      </c>
      <c r="D1410" s="1" t="str">
        <f t="shared" si="42"/>
        <v>10048 VINOVO (TO)</v>
      </c>
      <c r="E1410" s="1">
        <v>10048</v>
      </c>
      <c r="F1410" s="1" t="s">
        <v>5413</v>
      </c>
      <c r="G1410" s="1" t="s">
        <v>12693</v>
      </c>
      <c r="H1410" s="1" t="s">
        <v>12694</v>
      </c>
      <c r="I1410" s="1">
        <v>11374680012</v>
      </c>
      <c r="J1410" s="5" t="str">
        <f t="shared" si="43"/>
        <v>011374680012</v>
      </c>
      <c r="K1410" s="1" t="s">
        <v>12660</v>
      </c>
      <c r="L1410" s="1" t="s">
        <v>12677</v>
      </c>
      <c r="M1410" s="1" t="s">
        <v>8054</v>
      </c>
      <c r="N1410" s="1" t="s">
        <v>8056</v>
      </c>
      <c r="O1410" s="1" t="s">
        <v>8057</v>
      </c>
      <c r="P1410" s="1" t="s">
        <v>8058</v>
      </c>
      <c r="Q1410" s="1" t="s">
        <v>25</v>
      </c>
      <c r="R1410" s="1" t="s">
        <v>12657</v>
      </c>
      <c r="S1410" s="1">
        <v>0</v>
      </c>
      <c r="T1410" s="3">
        <v>3410.43</v>
      </c>
      <c r="U1410" s="1">
        <v>0</v>
      </c>
      <c r="V1410" s="1">
        <v>0</v>
      </c>
      <c r="W1410" s="1">
        <v>0</v>
      </c>
      <c r="X1410" s="1">
        <v>0</v>
      </c>
    </row>
    <row r="1411" spans="1:25">
      <c r="A1411" s="1" t="s">
        <v>8060</v>
      </c>
      <c r="B1411" s="1" t="s">
        <v>8061</v>
      </c>
      <c r="C1411" s="1" t="s">
        <v>8063</v>
      </c>
      <c r="D1411" s="1" t="str">
        <f t="shared" ref="D1411:D1474" si="44">CONCATENATE(E1411," ",F1411," ","(", G1411,")")</f>
        <v>63074 SAN BENEDETTO DEL TRONTO (AP)</v>
      </c>
      <c r="E1411" s="1">
        <v>63074</v>
      </c>
      <c r="F1411" s="1" t="s">
        <v>6311</v>
      </c>
      <c r="G1411" s="1" t="s">
        <v>12831</v>
      </c>
      <c r="H1411" s="1" t="s">
        <v>12656</v>
      </c>
      <c r="I1411" s="1">
        <v>2230760445</v>
      </c>
      <c r="J1411" s="5" t="str">
        <f t="shared" ref="J1411:J1474" si="45">CONCATENATE(0,I1411)</f>
        <v>02230760445</v>
      </c>
      <c r="K1411" s="1" t="s">
        <v>28</v>
      </c>
      <c r="L1411" s="1" t="s">
        <v>29</v>
      </c>
      <c r="M1411" s="1" t="s">
        <v>8062</v>
      </c>
      <c r="N1411" s="4">
        <v>735480828</v>
      </c>
      <c r="P1411" s="1" t="s">
        <v>8064</v>
      </c>
      <c r="Q1411" s="1" t="s">
        <v>25</v>
      </c>
      <c r="R1411" s="1" t="s">
        <v>12657</v>
      </c>
      <c r="S1411" s="1">
        <v>0</v>
      </c>
      <c r="T1411" s="1">
        <v>0</v>
      </c>
      <c r="U1411" s="1">
        <v>0</v>
      </c>
      <c r="V1411" s="1">
        <v>0</v>
      </c>
      <c r="W1411" s="1">
        <v>0</v>
      </c>
      <c r="X1411" s="1">
        <v>0</v>
      </c>
    </row>
    <row r="1412" spans="1:25">
      <c r="A1412" s="1" t="s">
        <v>8066</v>
      </c>
      <c r="B1412" s="1" t="s">
        <v>8067</v>
      </c>
      <c r="C1412" s="1" t="s">
        <v>8069</v>
      </c>
      <c r="D1412" s="1" t="str">
        <f t="shared" si="44"/>
        <v>63074 SAN BENEDETTO DEL TRONTO (AP)</v>
      </c>
      <c r="E1412" s="1">
        <v>63074</v>
      </c>
      <c r="F1412" s="1" t="s">
        <v>6311</v>
      </c>
      <c r="G1412" s="1" t="s">
        <v>12831</v>
      </c>
      <c r="H1412" s="1" t="s">
        <v>12656</v>
      </c>
      <c r="I1412" s="1">
        <v>2134630447</v>
      </c>
      <c r="J1412" s="5" t="str">
        <f t="shared" si="45"/>
        <v>02134630447</v>
      </c>
      <c r="K1412" s="1" t="s">
        <v>28</v>
      </c>
      <c r="L1412" s="1" t="s">
        <v>29</v>
      </c>
      <c r="M1412" s="1" t="s">
        <v>8068</v>
      </c>
      <c r="N1412" s="4">
        <v>735657752</v>
      </c>
      <c r="P1412" s="1" t="s">
        <v>8070</v>
      </c>
      <c r="Q1412" s="1" t="s">
        <v>25</v>
      </c>
      <c r="R1412" s="1" t="s">
        <v>12657</v>
      </c>
      <c r="S1412" s="1">
        <v>0</v>
      </c>
      <c r="T1412" s="1">
        <v>0</v>
      </c>
      <c r="U1412" s="1">
        <v>0</v>
      </c>
      <c r="V1412" s="1">
        <v>0</v>
      </c>
      <c r="W1412" s="1">
        <v>0</v>
      </c>
      <c r="X1412" s="1">
        <v>0</v>
      </c>
    </row>
    <row r="1413" spans="1:25">
      <c r="A1413" s="1" t="s">
        <v>8071</v>
      </c>
      <c r="B1413" s="1" t="s">
        <v>8072</v>
      </c>
      <c r="C1413" s="1" t="s">
        <v>8074</v>
      </c>
      <c r="D1413" s="1" t="str">
        <f t="shared" si="44"/>
        <v>20126 MILANO (MI)</v>
      </c>
      <c r="E1413" s="1">
        <v>20126</v>
      </c>
      <c r="F1413" s="1" t="s">
        <v>103</v>
      </c>
      <c r="G1413" s="1" t="s">
        <v>12655</v>
      </c>
      <c r="H1413" s="1" t="s">
        <v>12656</v>
      </c>
      <c r="I1413" s="1">
        <v>745030155</v>
      </c>
      <c r="J1413" s="5" t="str">
        <f t="shared" si="45"/>
        <v>0745030155</v>
      </c>
      <c r="K1413" s="1" t="s">
        <v>28</v>
      </c>
      <c r="L1413" s="1" t="s">
        <v>45</v>
      </c>
      <c r="M1413" s="1" t="s">
        <v>8073</v>
      </c>
      <c r="N1413" s="1" t="s">
        <v>8075</v>
      </c>
      <c r="Q1413" s="1" t="s">
        <v>25</v>
      </c>
      <c r="R1413" s="1" t="s">
        <v>12657</v>
      </c>
      <c r="S1413" s="1">
        <v>0</v>
      </c>
      <c r="T1413" s="3">
        <v>1000</v>
      </c>
      <c r="U1413" s="1">
        <v>0</v>
      </c>
      <c r="V1413" s="1">
        <v>0</v>
      </c>
      <c r="W1413" s="1">
        <v>0</v>
      </c>
      <c r="X1413" s="1">
        <v>0</v>
      </c>
    </row>
    <row r="1414" spans="1:25">
      <c r="A1414" s="1" t="s">
        <v>8076</v>
      </c>
      <c r="B1414" s="1" t="s">
        <v>8077</v>
      </c>
      <c r="C1414" s="1" t="s">
        <v>8079</v>
      </c>
      <c r="D1414" s="1" t="str">
        <f t="shared" si="44"/>
        <v>10123 TORINO (TO)</v>
      </c>
      <c r="E1414" s="1">
        <v>10123</v>
      </c>
      <c r="F1414" s="1" t="s">
        <v>467</v>
      </c>
      <c r="G1414" s="1" t="s">
        <v>12693</v>
      </c>
      <c r="H1414" s="1" t="s">
        <v>12735</v>
      </c>
      <c r="I1414" s="1">
        <v>2418490013</v>
      </c>
      <c r="J1414" s="5" t="str">
        <f t="shared" si="45"/>
        <v>02418490013</v>
      </c>
      <c r="K1414" s="1" t="s">
        <v>28</v>
      </c>
      <c r="L1414" s="1" t="s">
        <v>45</v>
      </c>
      <c r="M1414" s="1" t="s">
        <v>8078</v>
      </c>
      <c r="N1414" s="1" t="s">
        <v>8080</v>
      </c>
      <c r="O1414" s="1" t="s">
        <v>8081</v>
      </c>
      <c r="P1414" s="1" t="s">
        <v>8082</v>
      </c>
      <c r="Q1414" s="1" t="s">
        <v>25</v>
      </c>
      <c r="R1414" s="1" t="s">
        <v>12657</v>
      </c>
      <c r="S1414" s="1">
        <v>0</v>
      </c>
      <c r="T1414" s="1">
        <v>750.92</v>
      </c>
      <c r="U1414" s="1">
        <v>0</v>
      </c>
      <c r="V1414" s="1">
        <v>0</v>
      </c>
      <c r="W1414" s="1">
        <v>0</v>
      </c>
      <c r="X1414" s="1">
        <v>0</v>
      </c>
    </row>
    <row r="1415" spans="1:25">
      <c r="A1415" s="1" t="s">
        <v>8083</v>
      </c>
      <c r="B1415" s="1" t="s">
        <v>8084</v>
      </c>
      <c r="C1415" s="1" t="s">
        <v>8086</v>
      </c>
      <c r="D1415" s="1" t="str">
        <f t="shared" si="44"/>
        <v>45100 ROVIGO (RO)</v>
      </c>
      <c r="E1415" s="1">
        <v>45100</v>
      </c>
      <c r="F1415" s="1" t="s">
        <v>1573</v>
      </c>
      <c r="G1415" s="1" t="s">
        <v>12738</v>
      </c>
      <c r="H1415" s="1" t="s">
        <v>12671</v>
      </c>
      <c r="I1415" s="1">
        <v>1506650298</v>
      </c>
      <c r="J1415" s="5" t="str">
        <f t="shared" si="45"/>
        <v>01506650298</v>
      </c>
      <c r="K1415" s="1" t="s">
        <v>28</v>
      </c>
      <c r="L1415" s="1" t="s">
        <v>45</v>
      </c>
      <c r="M1415" s="1" t="s">
        <v>8085</v>
      </c>
      <c r="N1415" s="4">
        <v>425471066</v>
      </c>
      <c r="P1415" s="1" t="s">
        <v>5871</v>
      </c>
      <c r="Q1415" s="1" t="s">
        <v>25</v>
      </c>
      <c r="R1415" s="1" t="s">
        <v>12657</v>
      </c>
      <c r="S1415" s="1">
        <v>0</v>
      </c>
      <c r="T1415" s="1">
        <v>171.46</v>
      </c>
      <c r="U1415" s="1">
        <v>0</v>
      </c>
      <c r="V1415" s="1">
        <v>0</v>
      </c>
      <c r="W1415" s="1">
        <v>0</v>
      </c>
      <c r="X1415" s="1">
        <v>0</v>
      </c>
    </row>
    <row r="1416" spans="1:25">
      <c r="A1416" s="1" t="s">
        <v>8088</v>
      </c>
      <c r="B1416" s="1" t="s">
        <v>8084</v>
      </c>
      <c r="C1416" s="1" t="s">
        <v>5869</v>
      </c>
      <c r="D1416" s="1" t="str">
        <f t="shared" si="44"/>
        <v>45100 ROVIGO (RO)</v>
      </c>
      <c r="E1416" s="1">
        <v>45100</v>
      </c>
      <c r="F1416" s="1" t="s">
        <v>1573</v>
      </c>
      <c r="G1416" s="1" t="s">
        <v>12738</v>
      </c>
      <c r="H1416" s="1" t="s">
        <v>12671</v>
      </c>
      <c r="I1416" s="1">
        <v>1506650298</v>
      </c>
      <c r="J1416" s="5" t="str">
        <f t="shared" si="45"/>
        <v>01506650298</v>
      </c>
      <c r="K1416" s="1" t="s">
        <v>28</v>
      </c>
      <c r="L1416" s="1" t="s">
        <v>45</v>
      </c>
      <c r="M1416" s="1" t="s">
        <v>8089</v>
      </c>
      <c r="N1416" s="1" t="s">
        <v>8090</v>
      </c>
      <c r="P1416" s="1" t="s">
        <v>5871</v>
      </c>
      <c r="Q1416" s="1" t="s">
        <v>25</v>
      </c>
      <c r="R1416" s="1" t="s">
        <v>12657</v>
      </c>
      <c r="S1416" s="1">
        <v>0</v>
      </c>
      <c r="T1416" s="1">
        <v>0</v>
      </c>
      <c r="U1416" s="1">
        <v>0</v>
      </c>
      <c r="V1416" s="1">
        <v>0</v>
      </c>
      <c r="W1416" s="1">
        <v>0</v>
      </c>
      <c r="X1416" s="1">
        <v>0</v>
      </c>
    </row>
    <row r="1417" spans="1:25">
      <c r="A1417" s="1" t="s">
        <v>8091</v>
      </c>
      <c r="B1417" s="1" t="s">
        <v>11676</v>
      </c>
      <c r="C1417" s="1" t="s">
        <v>8093</v>
      </c>
      <c r="D1417" s="1" t="str">
        <f t="shared" si="44"/>
        <v>62012 CIVITANOVA MARCHE (MC)</v>
      </c>
      <c r="E1417" s="1">
        <v>62012</v>
      </c>
      <c r="F1417" s="1" t="s">
        <v>6142</v>
      </c>
      <c r="G1417" s="1" t="s">
        <v>12769</v>
      </c>
      <c r="H1417" s="1" t="s">
        <v>12656</v>
      </c>
      <c r="I1417" s="1">
        <v>1372680437</v>
      </c>
      <c r="J1417" s="5" t="str">
        <f t="shared" si="45"/>
        <v>01372680437</v>
      </c>
      <c r="K1417" s="1" t="s">
        <v>12699</v>
      </c>
      <c r="L1417" s="1" t="s">
        <v>12677</v>
      </c>
      <c r="M1417" s="1" t="s">
        <v>8092</v>
      </c>
      <c r="N1417" s="1">
        <v>733817499</v>
      </c>
      <c r="P1417" s="1" t="s">
        <v>8094</v>
      </c>
      <c r="Q1417" s="1" t="s">
        <v>25</v>
      </c>
      <c r="R1417" s="1" t="s">
        <v>12657</v>
      </c>
      <c r="S1417" s="1">
        <v>0</v>
      </c>
      <c r="T1417" s="1">
        <v>976.32</v>
      </c>
      <c r="U1417" s="1">
        <v>0</v>
      </c>
      <c r="V1417" s="1">
        <v>0</v>
      </c>
      <c r="W1417" s="1">
        <v>0</v>
      </c>
      <c r="X1417" s="1">
        <v>0</v>
      </c>
    </row>
    <row r="1418" spans="1:25">
      <c r="A1418" s="1" t="s">
        <v>8095</v>
      </c>
      <c r="B1418" s="1" t="s">
        <v>8096</v>
      </c>
      <c r="C1418" s="1" t="s">
        <v>4640</v>
      </c>
      <c r="D1418" s="1" t="str">
        <f t="shared" si="44"/>
        <v>10121 TORINO (TO)</v>
      </c>
      <c r="E1418" s="1">
        <v>10121</v>
      </c>
      <c r="F1418" s="1" t="s">
        <v>467</v>
      </c>
      <c r="G1418" s="1" t="s">
        <v>12693</v>
      </c>
      <c r="H1418" s="1" t="s">
        <v>12735</v>
      </c>
      <c r="I1418" s="1">
        <v>11032450014</v>
      </c>
      <c r="J1418" s="5" t="str">
        <f t="shared" si="45"/>
        <v>011032450014</v>
      </c>
      <c r="K1418" s="1" t="s">
        <v>28</v>
      </c>
      <c r="L1418" s="1" t="s">
        <v>45</v>
      </c>
      <c r="M1418" s="1" t="s">
        <v>8097</v>
      </c>
      <c r="N1418" s="1" t="s">
        <v>8098</v>
      </c>
      <c r="O1418" s="1" t="s">
        <v>8099</v>
      </c>
      <c r="P1418" s="1" t="s">
        <v>8100</v>
      </c>
      <c r="Q1418" s="1" t="s">
        <v>25</v>
      </c>
      <c r="R1418" s="1" t="s">
        <v>12657</v>
      </c>
      <c r="S1418" s="1">
        <v>0</v>
      </c>
      <c r="T1418" s="1">
        <v>171.95</v>
      </c>
      <c r="U1418" s="1">
        <v>0</v>
      </c>
      <c r="V1418" s="1">
        <v>0</v>
      </c>
      <c r="W1418" s="1">
        <v>0</v>
      </c>
      <c r="X1418" s="1">
        <v>0</v>
      </c>
    </row>
    <row r="1419" spans="1:25">
      <c r="A1419" s="1" t="s">
        <v>8101</v>
      </c>
      <c r="B1419" s="1" t="s">
        <v>8096</v>
      </c>
      <c r="C1419" s="1" t="s">
        <v>8103</v>
      </c>
      <c r="D1419" s="1" t="str">
        <f t="shared" si="44"/>
        <v>10024 MONCALIERI (TO)</v>
      </c>
      <c r="E1419" s="1">
        <v>10024</v>
      </c>
      <c r="F1419" s="1" t="s">
        <v>1811</v>
      </c>
      <c r="G1419" s="1" t="s">
        <v>12693</v>
      </c>
      <c r="H1419" s="1" t="s">
        <v>12735</v>
      </c>
      <c r="I1419" s="1">
        <v>11032450014</v>
      </c>
      <c r="J1419" s="5" t="str">
        <f t="shared" si="45"/>
        <v>011032450014</v>
      </c>
      <c r="K1419" s="1" t="s">
        <v>28</v>
      </c>
      <c r="L1419" s="1" t="s">
        <v>45</v>
      </c>
      <c r="M1419" s="1" t="s">
        <v>8102</v>
      </c>
      <c r="Q1419" s="1" t="s">
        <v>25</v>
      </c>
      <c r="R1419" s="1" t="s">
        <v>12657</v>
      </c>
      <c r="S1419" s="1">
        <v>0</v>
      </c>
      <c r="T1419" s="1">
        <v>0</v>
      </c>
      <c r="U1419" s="1">
        <v>0</v>
      </c>
      <c r="V1419" s="1">
        <v>0</v>
      </c>
      <c r="W1419" s="1">
        <v>0</v>
      </c>
      <c r="X1419" s="1">
        <v>0</v>
      </c>
    </row>
    <row r="1420" spans="1:25">
      <c r="A1420" s="1" t="s">
        <v>8104</v>
      </c>
      <c r="B1420" s="1" t="s">
        <v>264</v>
      </c>
      <c r="C1420" s="1" t="s">
        <v>8106</v>
      </c>
      <c r="D1420" s="1" t="str">
        <f t="shared" si="44"/>
        <v>23010 BERBENNO DI VALTELLINA (SO)</v>
      </c>
      <c r="E1420" s="1">
        <v>23010</v>
      </c>
      <c r="F1420" s="1" t="s">
        <v>8107</v>
      </c>
      <c r="G1420" s="1" t="s">
        <v>12686</v>
      </c>
      <c r="H1420" s="1" t="s">
        <v>12659</v>
      </c>
      <c r="I1420" s="1">
        <v>206170136</v>
      </c>
      <c r="J1420" s="5" t="str">
        <f t="shared" si="45"/>
        <v>0206170136</v>
      </c>
      <c r="K1420" s="1" t="s">
        <v>12660</v>
      </c>
      <c r="L1420" s="1" t="s">
        <v>12661</v>
      </c>
      <c r="M1420" s="1" t="s">
        <v>8105</v>
      </c>
      <c r="Q1420" s="1" t="s">
        <v>25</v>
      </c>
      <c r="R1420" s="1" t="s">
        <v>12657</v>
      </c>
      <c r="S1420" s="1">
        <v>0</v>
      </c>
      <c r="T1420" s="1">
        <v>0</v>
      </c>
      <c r="U1420" s="1">
        <v>0</v>
      </c>
      <c r="V1420" s="1">
        <v>0</v>
      </c>
      <c r="W1420" s="1">
        <v>0</v>
      </c>
      <c r="X1420" s="1">
        <v>0</v>
      </c>
      <c r="Y1420" s="1">
        <v>37</v>
      </c>
    </row>
    <row r="1421" spans="1:25">
      <c r="A1421" s="1" t="s">
        <v>8108</v>
      </c>
      <c r="B1421" s="1" t="s">
        <v>8109</v>
      </c>
      <c r="C1421" s="1" t="s">
        <v>8111</v>
      </c>
      <c r="D1421" s="1" t="str">
        <f t="shared" si="44"/>
        <v>42019 SCANDIANO (RE)</v>
      </c>
      <c r="E1421" s="1">
        <v>42019</v>
      </c>
      <c r="F1421" s="1" t="s">
        <v>8112</v>
      </c>
      <c r="G1421" s="1" t="s">
        <v>12784</v>
      </c>
      <c r="H1421" s="1" t="s">
        <v>12727</v>
      </c>
      <c r="I1421" s="1">
        <v>2502350354</v>
      </c>
      <c r="J1421" s="5" t="str">
        <f t="shared" si="45"/>
        <v>02502350354</v>
      </c>
      <c r="K1421" s="1" t="s">
        <v>28</v>
      </c>
      <c r="L1421" s="1" t="s">
        <v>45</v>
      </c>
      <c r="M1421" s="1" t="s">
        <v>8110</v>
      </c>
      <c r="N1421" s="1">
        <v>5221540994</v>
      </c>
      <c r="O1421" s="1">
        <v>3440689756</v>
      </c>
      <c r="P1421" s="1" t="s">
        <v>8113</v>
      </c>
      <c r="Q1421" s="1" t="s">
        <v>25</v>
      </c>
      <c r="R1421" s="1" t="s">
        <v>12657</v>
      </c>
      <c r="S1421" s="1">
        <v>0</v>
      </c>
      <c r="T1421" s="1">
        <v>510.35</v>
      </c>
      <c r="U1421" s="1">
        <v>0</v>
      </c>
      <c r="V1421" s="1">
        <v>0</v>
      </c>
      <c r="W1421" s="1">
        <v>0</v>
      </c>
      <c r="X1421" s="1">
        <v>0</v>
      </c>
    </row>
    <row r="1422" spans="1:25">
      <c r="A1422" s="1" t="s">
        <v>8114</v>
      </c>
      <c r="B1422" s="1" t="s">
        <v>8115</v>
      </c>
      <c r="C1422" s="1" t="s">
        <v>8117</v>
      </c>
      <c r="D1422" s="1" t="str">
        <f t="shared" si="44"/>
        <v>12100 CUNEO (CN)</v>
      </c>
      <c r="E1422" s="1">
        <v>12100</v>
      </c>
      <c r="F1422" s="1" t="s">
        <v>1559</v>
      </c>
      <c r="G1422" s="1" t="s">
        <v>12734</v>
      </c>
      <c r="H1422" s="1" t="s">
        <v>12694</v>
      </c>
      <c r="I1422" s="1">
        <v>3482670043</v>
      </c>
      <c r="J1422" s="5" t="str">
        <f t="shared" si="45"/>
        <v>03482670043</v>
      </c>
      <c r="K1422" s="1" t="s">
        <v>12660</v>
      </c>
      <c r="L1422" s="1" t="s">
        <v>12661</v>
      </c>
      <c r="M1422" s="1" t="s">
        <v>8116</v>
      </c>
      <c r="N1422" s="1" t="s">
        <v>8118</v>
      </c>
      <c r="O1422" s="1" t="s">
        <v>8119</v>
      </c>
      <c r="P1422" s="1" t="s">
        <v>8120</v>
      </c>
      <c r="Q1422" s="1" t="s">
        <v>25</v>
      </c>
      <c r="R1422" s="1" t="s">
        <v>12657</v>
      </c>
      <c r="S1422" s="1">
        <v>0</v>
      </c>
      <c r="T1422" s="3">
        <v>134071.39000000001</v>
      </c>
      <c r="U1422" s="1">
        <v>-92.75</v>
      </c>
      <c r="V1422" s="1">
        <v>-92.75</v>
      </c>
      <c r="W1422" s="1">
        <v>-92.75</v>
      </c>
      <c r="X1422" s="1">
        <v>-92.75</v>
      </c>
    </row>
    <row r="1423" spans="1:25">
      <c r="A1423" s="1" t="s">
        <v>8121</v>
      </c>
      <c r="B1423" s="1" t="s">
        <v>8122</v>
      </c>
      <c r="C1423" s="1" t="s">
        <v>8124</v>
      </c>
      <c r="D1423" s="1" t="str">
        <f t="shared" si="44"/>
        <v>40048 SAN BENEDETTO VAL DI SAMBRO (BO)</v>
      </c>
      <c r="E1423" s="1">
        <v>40048</v>
      </c>
      <c r="F1423" s="1" t="s">
        <v>8125</v>
      </c>
      <c r="G1423" s="1" t="s">
        <v>12757</v>
      </c>
      <c r="H1423" s="1" t="s">
        <v>12727</v>
      </c>
      <c r="I1423" s="1">
        <v>3331204</v>
      </c>
      <c r="J1423" s="5" t="str">
        <f t="shared" si="45"/>
        <v>03331204</v>
      </c>
      <c r="K1423" s="1" t="s">
        <v>12660</v>
      </c>
      <c r="L1423" s="1" t="s">
        <v>12677</v>
      </c>
      <c r="M1423" s="1" t="s">
        <v>8123</v>
      </c>
      <c r="N1423" s="1" t="s">
        <v>8126</v>
      </c>
      <c r="O1423" s="1">
        <v>337557051</v>
      </c>
      <c r="P1423" s="1" t="s">
        <v>8127</v>
      </c>
      <c r="Q1423" s="1" t="s">
        <v>25</v>
      </c>
      <c r="R1423" s="1" t="s">
        <v>12657</v>
      </c>
      <c r="S1423" s="1">
        <v>0</v>
      </c>
      <c r="T1423" s="3">
        <v>16894.63</v>
      </c>
      <c r="U1423" s="1">
        <v>20.57</v>
      </c>
      <c r="V1423" s="1">
        <v>20.57</v>
      </c>
      <c r="W1423" s="1">
        <v>20.57</v>
      </c>
      <c r="X1423" s="1">
        <v>20.57</v>
      </c>
    </row>
    <row r="1424" spans="1:25">
      <c r="A1424" s="1" t="s">
        <v>8128</v>
      </c>
      <c r="B1424" s="1" t="s">
        <v>8122</v>
      </c>
      <c r="C1424" s="1" t="s">
        <v>8130</v>
      </c>
      <c r="D1424" s="1" t="str">
        <f t="shared" si="44"/>
        <v>40048 SAN BENEDETTO VAL DI SAMBRO (BO)</v>
      </c>
      <c r="E1424" s="1">
        <v>40048</v>
      </c>
      <c r="F1424" s="1" t="s">
        <v>8125</v>
      </c>
      <c r="G1424" s="1" t="s">
        <v>12757</v>
      </c>
      <c r="H1424" s="1" t="s">
        <v>12727</v>
      </c>
      <c r="I1424" s="1">
        <v>3331204</v>
      </c>
      <c r="J1424" s="5" t="str">
        <f t="shared" si="45"/>
        <v>03331204</v>
      </c>
      <c r="K1424" s="1" t="s">
        <v>12660</v>
      </c>
      <c r="L1424" s="1" t="s">
        <v>12677</v>
      </c>
      <c r="M1424" s="1" t="s">
        <v>8129</v>
      </c>
      <c r="Q1424" s="1" t="s">
        <v>25</v>
      </c>
      <c r="R1424" s="1" t="s">
        <v>12657</v>
      </c>
      <c r="S1424" s="1">
        <v>0</v>
      </c>
      <c r="T1424" s="1">
        <v>0</v>
      </c>
      <c r="U1424" s="1">
        <v>0</v>
      </c>
      <c r="V1424" s="1">
        <v>0</v>
      </c>
      <c r="W1424" s="1">
        <v>0</v>
      </c>
      <c r="X1424" s="1">
        <v>0</v>
      </c>
    </row>
    <row r="1425" spans="1:24">
      <c r="A1425" s="1" t="s">
        <v>8131</v>
      </c>
      <c r="B1425" s="1" t="s">
        <v>8132</v>
      </c>
      <c r="C1425" s="1" t="s">
        <v>8134</v>
      </c>
      <c r="D1425" s="1" t="str">
        <f t="shared" si="44"/>
        <v>73042 CASARANO (LE)</v>
      </c>
      <c r="E1425" s="1">
        <v>73042</v>
      </c>
      <c r="F1425" s="1" t="s">
        <v>8135</v>
      </c>
      <c r="G1425" s="1" t="s">
        <v>12814</v>
      </c>
      <c r="H1425" s="1" t="s">
        <v>12698</v>
      </c>
      <c r="I1425" s="1">
        <v>2874340751</v>
      </c>
      <c r="J1425" s="5" t="str">
        <f t="shared" si="45"/>
        <v>02874340751</v>
      </c>
      <c r="K1425" s="1" t="s">
        <v>28</v>
      </c>
      <c r="L1425" s="1" t="s">
        <v>395</v>
      </c>
      <c r="M1425" s="1" t="s">
        <v>8133</v>
      </c>
      <c r="N1425" s="4">
        <v>833512275</v>
      </c>
      <c r="O1425" s="4">
        <v>3491295841</v>
      </c>
      <c r="P1425" s="1" t="s">
        <v>8136</v>
      </c>
      <c r="Q1425" s="1" t="s">
        <v>25</v>
      </c>
      <c r="R1425" s="1" t="s">
        <v>12657</v>
      </c>
      <c r="S1425" s="1">
        <v>0</v>
      </c>
      <c r="T1425" s="1">
        <v>0</v>
      </c>
      <c r="U1425" s="1">
        <v>0</v>
      </c>
      <c r="V1425" s="1">
        <v>0</v>
      </c>
      <c r="W1425" s="1">
        <v>0</v>
      </c>
      <c r="X1425" s="1">
        <v>0</v>
      </c>
    </row>
    <row r="1426" spans="1:24">
      <c r="A1426" s="1" t="s">
        <v>8137</v>
      </c>
      <c r="B1426" s="1" t="s">
        <v>8138</v>
      </c>
      <c r="C1426" s="1" t="s">
        <v>8140</v>
      </c>
      <c r="D1426" s="1" t="str">
        <f t="shared" si="44"/>
        <v>47922 RIMINI (RN)</v>
      </c>
      <c r="E1426" s="1">
        <v>47922</v>
      </c>
      <c r="F1426" s="1" t="s">
        <v>3807</v>
      </c>
      <c r="G1426" s="1" t="s">
        <v>12763</v>
      </c>
      <c r="H1426" s="1" t="s">
        <v>12727</v>
      </c>
      <c r="I1426" s="1">
        <v>4146720406</v>
      </c>
      <c r="J1426" s="5" t="str">
        <f t="shared" si="45"/>
        <v>04146720406</v>
      </c>
      <c r="K1426" s="1" t="s">
        <v>28</v>
      </c>
      <c r="L1426" s="1" t="s">
        <v>29</v>
      </c>
      <c r="M1426" s="1" t="s">
        <v>8139</v>
      </c>
      <c r="N1426" s="1" t="s">
        <v>8141</v>
      </c>
      <c r="P1426" s="1" t="s">
        <v>8142</v>
      </c>
      <c r="Q1426" s="1" t="s">
        <v>25</v>
      </c>
      <c r="R1426" s="1" t="s">
        <v>12657</v>
      </c>
      <c r="S1426" s="1">
        <v>0</v>
      </c>
      <c r="T1426" s="3">
        <v>47860.29</v>
      </c>
      <c r="U1426" s="1">
        <v>-100</v>
      </c>
      <c r="V1426" s="1">
        <v>-100</v>
      </c>
      <c r="W1426" s="1">
        <v>-100</v>
      </c>
      <c r="X1426" s="1">
        <v>-100</v>
      </c>
    </row>
    <row r="1427" spans="1:24">
      <c r="A1427" s="1" t="s">
        <v>8143</v>
      </c>
      <c r="B1427" s="1" t="s">
        <v>8144</v>
      </c>
      <c r="C1427" s="1" t="s">
        <v>6873</v>
      </c>
      <c r="D1427" s="1" t="str">
        <f t="shared" si="44"/>
        <v>90029 VALLEDOLMO (PA)</v>
      </c>
      <c r="E1427" s="1">
        <v>90029</v>
      </c>
      <c r="F1427" s="1" t="s">
        <v>6874</v>
      </c>
      <c r="G1427" s="1" t="s">
        <v>12665</v>
      </c>
      <c r="H1427" s="1" t="s">
        <v>12719</v>
      </c>
      <c r="I1427" s="1">
        <v>6405870822</v>
      </c>
      <c r="J1427" s="5" t="str">
        <f t="shared" si="45"/>
        <v>06405870822</v>
      </c>
      <c r="K1427" s="1" t="s">
        <v>28</v>
      </c>
      <c r="L1427" s="1" t="s">
        <v>29</v>
      </c>
      <c r="M1427" s="1" t="s">
        <v>8145</v>
      </c>
      <c r="N1427" s="1">
        <v>921544185</v>
      </c>
      <c r="P1427" s="1" t="s">
        <v>6875</v>
      </c>
      <c r="Q1427" s="1" t="s">
        <v>25</v>
      </c>
      <c r="R1427" s="1" t="s">
        <v>12657</v>
      </c>
      <c r="S1427" s="1">
        <v>0</v>
      </c>
      <c r="T1427" s="1">
        <v>753.1</v>
      </c>
      <c r="U1427" s="1">
        <v>0</v>
      </c>
      <c r="V1427" s="1">
        <v>0</v>
      </c>
      <c r="W1427" s="1">
        <v>0</v>
      </c>
      <c r="X1427" s="1">
        <v>0</v>
      </c>
    </row>
    <row r="1428" spans="1:24">
      <c r="A1428" s="1" t="s">
        <v>8146</v>
      </c>
      <c r="B1428" s="1" t="s">
        <v>8147</v>
      </c>
      <c r="C1428" s="1" t="s">
        <v>8149</v>
      </c>
      <c r="D1428" s="1" t="str">
        <f t="shared" si="44"/>
        <v>48124 FORNACE ZARATTINI (RA)</v>
      </c>
      <c r="E1428" s="1">
        <v>48124</v>
      </c>
      <c r="F1428" s="1" t="s">
        <v>8150</v>
      </c>
      <c r="G1428" s="1" t="s">
        <v>12799</v>
      </c>
      <c r="H1428" s="1" t="s">
        <v>12727</v>
      </c>
      <c r="I1428" s="1">
        <v>991160391</v>
      </c>
      <c r="J1428" s="5" t="str">
        <f t="shared" si="45"/>
        <v>0991160391</v>
      </c>
      <c r="K1428" s="1" t="s">
        <v>12660</v>
      </c>
      <c r="L1428" s="1" t="s">
        <v>12663</v>
      </c>
      <c r="M1428" s="1" t="s">
        <v>8148</v>
      </c>
      <c r="N1428" s="1" t="s">
        <v>8151</v>
      </c>
      <c r="P1428" s="1" t="s">
        <v>8152</v>
      </c>
      <c r="Q1428" s="1" t="s">
        <v>25</v>
      </c>
      <c r="R1428" s="1" t="s">
        <v>12657</v>
      </c>
      <c r="S1428" s="1">
        <v>0</v>
      </c>
      <c r="T1428" s="3">
        <v>11910.64</v>
      </c>
      <c r="U1428" s="1">
        <v>33.700000000000003</v>
      </c>
      <c r="V1428" s="1">
        <v>33.700000000000003</v>
      </c>
      <c r="W1428" s="1">
        <v>33.700000000000003</v>
      </c>
      <c r="X1428" s="1">
        <v>33.700000000000003</v>
      </c>
    </row>
    <row r="1429" spans="1:24">
      <c r="A1429" s="1" t="s">
        <v>8153</v>
      </c>
      <c r="B1429" s="1" t="s">
        <v>8154</v>
      </c>
      <c r="C1429" s="1" t="s">
        <v>8156</v>
      </c>
      <c r="D1429" s="1" t="str">
        <f t="shared" si="44"/>
        <v>29122 PIACENZA (PC)</v>
      </c>
      <c r="E1429" s="1">
        <v>29122</v>
      </c>
      <c r="F1429" s="1" t="s">
        <v>1369</v>
      </c>
      <c r="G1429" s="1" t="s">
        <v>12726</v>
      </c>
      <c r="H1429" s="1" t="s">
        <v>12727</v>
      </c>
      <c r="I1429" s="1">
        <v>1663690335</v>
      </c>
      <c r="J1429" s="5" t="str">
        <f t="shared" si="45"/>
        <v>01663690335</v>
      </c>
      <c r="K1429" s="1" t="s">
        <v>12660</v>
      </c>
      <c r="L1429" s="1" t="s">
        <v>12661</v>
      </c>
      <c r="M1429" s="1" t="s">
        <v>8155</v>
      </c>
      <c r="N1429" s="1">
        <v>523579025</v>
      </c>
      <c r="P1429" s="1" t="s">
        <v>8157</v>
      </c>
      <c r="Q1429" s="1" t="s">
        <v>25</v>
      </c>
      <c r="R1429" s="1" t="s">
        <v>12657</v>
      </c>
      <c r="S1429" s="1">
        <v>0</v>
      </c>
      <c r="T1429" s="3">
        <v>100724.08</v>
      </c>
      <c r="U1429" s="1">
        <v>115.9</v>
      </c>
      <c r="V1429" s="1">
        <v>115.9</v>
      </c>
      <c r="W1429" s="1">
        <v>115.9</v>
      </c>
      <c r="X1429" s="1">
        <v>115.9</v>
      </c>
    </row>
    <row r="1430" spans="1:24">
      <c r="A1430" s="1" t="s">
        <v>8159</v>
      </c>
      <c r="B1430" s="1" t="s">
        <v>8160</v>
      </c>
      <c r="C1430" s="1" t="s">
        <v>8162</v>
      </c>
      <c r="D1430" s="1" t="str">
        <f t="shared" si="44"/>
        <v>60035 JESI (AN)</v>
      </c>
      <c r="E1430" s="1">
        <v>60035</v>
      </c>
      <c r="F1430" s="1" t="s">
        <v>5334</v>
      </c>
      <c r="G1430" s="1" t="s">
        <v>12721</v>
      </c>
      <c r="H1430" s="1" t="s">
        <v>12656</v>
      </c>
      <c r="I1430" s="1">
        <v>69430429</v>
      </c>
      <c r="J1430" s="5" t="str">
        <f t="shared" si="45"/>
        <v>069430429</v>
      </c>
      <c r="K1430" s="1" t="s">
        <v>28</v>
      </c>
      <c r="L1430" s="1" t="s">
        <v>29</v>
      </c>
      <c r="M1430" s="1" t="s">
        <v>8161</v>
      </c>
      <c r="N1430" s="1">
        <v>7314831</v>
      </c>
      <c r="P1430" s="1" t="s">
        <v>8163</v>
      </c>
      <c r="Q1430" s="1" t="s">
        <v>25</v>
      </c>
      <c r="R1430" s="1" t="s">
        <v>12657</v>
      </c>
      <c r="S1430" s="1">
        <v>0</v>
      </c>
      <c r="T1430" s="1">
        <v>0</v>
      </c>
      <c r="U1430" s="1">
        <v>0</v>
      </c>
      <c r="V1430" s="1">
        <v>0</v>
      </c>
      <c r="W1430" s="1">
        <v>0</v>
      </c>
      <c r="X1430" s="1">
        <v>0</v>
      </c>
    </row>
    <row r="1431" spans="1:24">
      <c r="A1431" s="1" t="s">
        <v>8164</v>
      </c>
      <c r="B1431" s="1" t="s">
        <v>8165</v>
      </c>
      <c r="C1431" s="1" t="s">
        <v>8167</v>
      </c>
      <c r="D1431" s="1" t="str">
        <f t="shared" si="44"/>
        <v>89023 LAUREANA DI BORRELLO (RC)</v>
      </c>
      <c r="E1431" s="1">
        <v>89023</v>
      </c>
      <c r="F1431" s="1" t="s">
        <v>8168</v>
      </c>
      <c r="G1431" s="1" t="s">
        <v>12861</v>
      </c>
      <c r="H1431" s="1" t="s">
        <v>12802</v>
      </c>
      <c r="I1431" s="1">
        <v>1010060802</v>
      </c>
      <c r="J1431" s="5" t="str">
        <f t="shared" si="45"/>
        <v>01010060802</v>
      </c>
      <c r="K1431" s="1" t="s">
        <v>12699</v>
      </c>
      <c r="L1431" s="1" t="s">
        <v>12663</v>
      </c>
      <c r="M1431" s="1" t="s">
        <v>8166</v>
      </c>
      <c r="N1431" s="1">
        <v>966991475</v>
      </c>
      <c r="O1431" s="1">
        <v>3337524073</v>
      </c>
      <c r="P1431" s="1" t="s">
        <v>8169</v>
      </c>
      <c r="Q1431" s="1" t="s">
        <v>25</v>
      </c>
      <c r="R1431" s="1" t="s">
        <v>12657</v>
      </c>
      <c r="S1431" s="1">
        <v>0</v>
      </c>
      <c r="T1431" s="3">
        <v>126623.61</v>
      </c>
      <c r="U1431" s="1">
        <v>56.35</v>
      </c>
      <c r="V1431" s="1">
        <v>56.35</v>
      </c>
      <c r="W1431" s="1">
        <v>56.35</v>
      </c>
      <c r="X1431" s="1">
        <v>56.35</v>
      </c>
    </row>
    <row r="1432" spans="1:24">
      <c r="A1432" s="1" t="s">
        <v>8170</v>
      </c>
      <c r="B1432" s="1" t="s">
        <v>8171</v>
      </c>
      <c r="C1432" s="1" t="s">
        <v>8173</v>
      </c>
      <c r="D1432" s="1" t="str">
        <f t="shared" si="44"/>
        <v>80126 NAPOLI (NA)</v>
      </c>
      <c r="E1432" s="1">
        <v>80126</v>
      </c>
      <c r="F1432" s="1" t="s">
        <v>4817</v>
      </c>
      <c r="G1432" s="1" t="s">
        <v>12702</v>
      </c>
      <c r="H1432" s="1" t="s">
        <v>12783</v>
      </c>
      <c r="I1432" s="1">
        <v>6592690637</v>
      </c>
      <c r="J1432" s="5" t="str">
        <f t="shared" si="45"/>
        <v>06592690637</v>
      </c>
      <c r="K1432" s="1" t="s">
        <v>12699</v>
      </c>
      <c r="L1432" s="1" t="s">
        <v>12661</v>
      </c>
      <c r="M1432" s="1" t="s">
        <v>8172</v>
      </c>
      <c r="N1432" s="1" t="s">
        <v>8174</v>
      </c>
      <c r="O1432" s="1" t="s">
        <v>8175</v>
      </c>
      <c r="P1432" s="1" t="s">
        <v>8176</v>
      </c>
      <c r="Q1432" s="1" t="s">
        <v>25</v>
      </c>
      <c r="R1432" s="1" t="s">
        <v>12657</v>
      </c>
      <c r="S1432" s="1">
        <v>0</v>
      </c>
      <c r="T1432" s="3">
        <v>116348.75</v>
      </c>
      <c r="U1432" s="1">
        <v>7.98</v>
      </c>
      <c r="V1432" s="1">
        <v>7.98</v>
      </c>
      <c r="W1432" s="1">
        <v>7.98</v>
      </c>
      <c r="X1432" s="1">
        <v>7.98</v>
      </c>
    </row>
    <row r="1433" spans="1:24">
      <c r="A1433" s="1" t="s">
        <v>8177</v>
      </c>
      <c r="B1433" s="1" t="s">
        <v>8178</v>
      </c>
      <c r="C1433" s="1" t="s">
        <v>8180</v>
      </c>
      <c r="D1433" s="1" t="str">
        <f t="shared" si="44"/>
        <v>81031 AVERSA (CE)</v>
      </c>
      <c r="E1433" s="1">
        <v>81031</v>
      </c>
      <c r="F1433" s="1" t="s">
        <v>8181</v>
      </c>
      <c r="G1433" s="1" t="s">
        <v>12788</v>
      </c>
      <c r="H1433" s="1" t="s">
        <v>12783</v>
      </c>
      <c r="I1433" s="1">
        <v>2780810616</v>
      </c>
      <c r="J1433" s="5" t="str">
        <f t="shared" si="45"/>
        <v>02780810616</v>
      </c>
      <c r="K1433" s="1" t="s">
        <v>28</v>
      </c>
      <c r="L1433" s="1" t="s">
        <v>29</v>
      </c>
      <c r="M1433" s="1" t="s">
        <v>8179</v>
      </c>
      <c r="N1433" s="1" t="s">
        <v>8182</v>
      </c>
      <c r="O1433" s="1" t="s">
        <v>8183</v>
      </c>
      <c r="P1433" s="1" t="s">
        <v>8184</v>
      </c>
      <c r="Q1433" s="1" t="s">
        <v>25</v>
      </c>
      <c r="R1433" s="1" t="s">
        <v>12657</v>
      </c>
      <c r="S1433" s="1">
        <v>0</v>
      </c>
      <c r="T1433" s="1">
        <v>0</v>
      </c>
      <c r="U1433" s="1">
        <v>0</v>
      </c>
      <c r="V1433" s="1">
        <v>0</v>
      </c>
      <c r="W1433" s="1">
        <v>0</v>
      </c>
      <c r="X1433" s="1">
        <v>0</v>
      </c>
    </row>
    <row r="1434" spans="1:24">
      <c r="A1434" s="1" t="s">
        <v>8185</v>
      </c>
      <c r="B1434" s="1" t="s">
        <v>8186</v>
      </c>
      <c r="C1434" s="1" t="s">
        <v>11677</v>
      </c>
      <c r="D1434" s="1" t="str">
        <f t="shared" si="44"/>
        <v>40547 DÜSSELDORF, NIEMCY ()</v>
      </c>
      <c r="E1434" s="1">
        <v>40547</v>
      </c>
      <c r="F1434" s="1" t="s">
        <v>12862</v>
      </c>
      <c r="H1434" s="1" t="s">
        <v>12656</v>
      </c>
      <c r="I1434" s="1" t="s">
        <v>11611</v>
      </c>
      <c r="J1434" s="5" t="str">
        <f t="shared" si="45"/>
        <v>0DE162922009</v>
      </c>
      <c r="K1434" s="1" t="s">
        <v>28</v>
      </c>
      <c r="L1434" s="1" t="s">
        <v>4172</v>
      </c>
      <c r="M1434" s="1" t="s">
        <v>8187</v>
      </c>
      <c r="Q1434" s="1" t="s">
        <v>25</v>
      </c>
      <c r="R1434" s="1" t="s">
        <v>12657</v>
      </c>
      <c r="S1434" s="1">
        <v>0</v>
      </c>
      <c r="T1434" s="3">
        <v>8399</v>
      </c>
      <c r="U1434" s="1">
        <v>0</v>
      </c>
      <c r="V1434" s="1">
        <v>0</v>
      </c>
      <c r="W1434" s="1">
        <v>0</v>
      </c>
      <c r="X1434" s="1">
        <v>0</v>
      </c>
    </row>
    <row r="1435" spans="1:24">
      <c r="A1435" s="1" t="s">
        <v>8188</v>
      </c>
      <c r="B1435" s="1" t="s">
        <v>8189</v>
      </c>
      <c r="C1435" s="1" t="s">
        <v>12863</v>
      </c>
      <c r="D1435" s="1" t="str">
        <f t="shared" si="44"/>
        <v>80034 MARIGLIANO (NA)</v>
      </c>
      <c r="E1435" s="1">
        <v>80034</v>
      </c>
      <c r="F1435" s="1" t="s">
        <v>8191</v>
      </c>
      <c r="G1435" s="1" t="s">
        <v>12702</v>
      </c>
      <c r="H1435" s="1" t="s">
        <v>12783</v>
      </c>
      <c r="I1435" s="1">
        <v>3145941211</v>
      </c>
      <c r="J1435" s="5" t="str">
        <f t="shared" si="45"/>
        <v>03145941211</v>
      </c>
      <c r="K1435" s="1" t="s">
        <v>12699</v>
      </c>
      <c r="L1435" s="1" t="s">
        <v>12677</v>
      </c>
      <c r="M1435" s="1" t="s">
        <v>8190</v>
      </c>
      <c r="N1435" s="1" t="s">
        <v>8192</v>
      </c>
      <c r="P1435" s="1" t="s">
        <v>8193</v>
      </c>
      <c r="Q1435" s="1" t="s">
        <v>25</v>
      </c>
      <c r="R1435" s="1" t="s">
        <v>12657</v>
      </c>
      <c r="S1435" s="1">
        <v>0</v>
      </c>
      <c r="T1435" s="3">
        <v>48838.07</v>
      </c>
      <c r="U1435" s="1">
        <v>29.04</v>
      </c>
      <c r="V1435" s="1">
        <v>29.04</v>
      </c>
      <c r="W1435" s="1">
        <v>29.04</v>
      </c>
      <c r="X1435" s="1">
        <v>29.04</v>
      </c>
    </row>
    <row r="1436" spans="1:24">
      <c r="A1436" s="1" t="s">
        <v>8194</v>
      </c>
      <c r="B1436" s="1" t="s">
        <v>8195</v>
      </c>
      <c r="C1436" s="1" t="s">
        <v>8197</v>
      </c>
      <c r="D1436" s="1" t="str">
        <f t="shared" si="44"/>
        <v>80026 CASORIA (NA)</v>
      </c>
      <c r="E1436" s="1">
        <v>80026</v>
      </c>
      <c r="F1436" s="1" t="s">
        <v>1517</v>
      </c>
      <c r="G1436" s="1" t="s">
        <v>12702</v>
      </c>
      <c r="H1436" s="1" t="s">
        <v>12783</v>
      </c>
      <c r="I1436" s="1">
        <v>8110601211</v>
      </c>
      <c r="J1436" s="5" t="str">
        <f t="shared" si="45"/>
        <v>08110601211</v>
      </c>
      <c r="K1436" s="1" t="s">
        <v>28</v>
      </c>
      <c r="L1436" s="1" t="s">
        <v>29</v>
      </c>
      <c r="M1436" s="1" t="s">
        <v>8196</v>
      </c>
      <c r="N1436" s="1" t="s">
        <v>8198</v>
      </c>
      <c r="O1436" s="1" t="s">
        <v>8199</v>
      </c>
      <c r="P1436" s="1" t="s">
        <v>8200</v>
      </c>
      <c r="Q1436" s="1" t="s">
        <v>25</v>
      </c>
      <c r="R1436" s="1" t="s">
        <v>12657</v>
      </c>
      <c r="S1436" s="1">
        <v>0</v>
      </c>
      <c r="T1436" s="1">
        <v>0</v>
      </c>
      <c r="U1436" s="1">
        <v>0</v>
      </c>
      <c r="V1436" s="1">
        <v>0</v>
      </c>
      <c r="W1436" s="1">
        <v>0</v>
      </c>
      <c r="X1436" s="1">
        <v>0</v>
      </c>
    </row>
    <row r="1437" spans="1:24">
      <c r="A1437" s="1" t="s">
        <v>8201</v>
      </c>
      <c r="B1437" s="1" t="s">
        <v>8202</v>
      </c>
      <c r="C1437" s="1" t="s">
        <v>8204</v>
      </c>
      <c r="D1437" s="1" t="str">
        <f t="shared" si="44"/>
        <v>81100 CASERTA (CE)</v>
      </c>
      <c r="E1437" s="1">
        <v>81100</v>
      </c>
      <c r="F1437" s="1" t="s">
        <v>3154</v>
      </c>
      <c r="G1437" s="1" t="s">
        <v>12788</v>
      </c>
      <c r="H1437" s="1" t="s">
        <v>12783</v>
      </c>
      <c r="I1437" s="1">
        <v>2769870615</v>
      </c>
      <c r="J1437" s="5" t="str">
        <f t="shared" si="45"/>
        <v>02769870615</v>
      </c>
      <c r="K1437" s="1" t="s">
        <v>12699</v>
      </c>
      <c r="L1437" s="1" t="s">
        <v>12663</v>
      </c>
      <c r="M1437" s="1" t="s">
        <v>8203</v>
      </c>
      <c r="N1437" s="1" t="s">
        <v>8205</v>
      </c>
      <c r="O1437" s="1" t="s">
        <v>8206</v>
      </c>
      <c r="P1437" s="1" t="s">
        <v>8207</v>
      </c>
      <c r="Q1437" s="1" t="s">
        <v>25</v>
      </c>
      <c r="R1437" s="1" t="s">
        <v>12657</v>
      </c>
      <c r="S1437" s="1">
        <v>0</v>
      </c>
      <c r="T1437" s="3">
        <v>76698.37</v>
      </c>
      <c r="U1437" s="3">
        <v>11546.73</v>
      </c>
      <c r="V1437" s="3">
        <v>11546.73</v>
      </c>
      <c r="W1437" s="3">
        <v>11546.73</v>
      </c>
      <c r="X1437" s="3">
        <v>11546.73</v>
      </c>
    </row>
    <row r="1438" spans="1:24">
      <c r="A1438" s="1" t="s">
        <v>8208</v>
      </c>
      <c r="B1438" s="1" t="s">
        <v>8209</v>
      </c>
      <c r="C1438" s="1" t="s">
        <v>8211</v>
      </c>
      <c r="D1438" s="1" t="str">
        <f t="shared" si="44"/>
        <v>80059 TORRE DEL GRECO (NA)</v>
      </c>
      <c r="E1438" s="1">
        <v>80059</v>
      </c>
      <c r="F1438" s="1" t="s">
        <v>8212</v>
      </c>
      <c r="G1438" s="1" t="s">
        <v>12702</v>
      </c>
      <c r="H1438" s="1" t="s">
        <v>12783</v>
      </c>
      <c r="I1438" s="1">
        <v>1298691211</v>
      </c>
      <c r="J1438" s="5" t="str">
        <f t="shared" si="45"/>
        <v>01298691211</v>
      </c>
      <c r="K1438" s="1" t="s">
        <v>28</v>
      </c>
      <c r="L1438" s="1" t="s">
        <v>29</v>
      </c>
      <c r="M1438" s="1" t="s">
        <v>8210</v>
      </c>
      <c r="N1438" s="1" t="s">
        <v>8213</v>
      </c>
      <c r="O1438" s="1" t="s">
        <v>8214</v>
      </c>
      <c r="P1438" s="1" t="s">
        <v>8215</v>
      </c>
      <c r="Q1438" s="1" t="s">
        <v>25</v>
      </c>
      <c r="R1438" s="1" t="s">
        <v>12657</v>
      </c>
      <c r="S1438" s="1">
        <v>0</v>
      </c>
      <c r="T1438" s="1">
        <v>0</v>
      </c>
      <c r="U1438" s="1">
        <v>0</v>
      </c>
      <c r="V1438" s="1">
        <v>0</v>
      </c>
      <c r="W1438" s="1">
        <v>0</v>
      </c>
      <c r="X1438" s="1">
        <v>0</v>
      </c>
    </row>
    <row r="1439" spans="1:24">
      <c r="A1439" s="1" t="s">
        <v>8216</v>
      </c>
      <c r="B1439" s="1" t="s">
        <v>8217</v>
      </c>
      <c r="C1439" s="1" t="s">
        <v>8219</v>
      </c>
      <c r="D1439" s="1" t="str">
        <f t="shared" si="44"/>
        <v>80143 NAPOLI (NA)</v>
      </c>
      <c r="E1439" s="1">
        <v>80143</v>
      </c>
      <c r="F1439" s="1" t="s">
        <v>4817</v>
      </c>
      <c r="G1439" s="1" t="s">
        <v>12702</v>
      </c>
      <c r="H1439" s="1" t="s">
        <v>12783</v>
      </c>
      <c r="I1439" s="1">
        <v>5798621214</v>
      </c>
      <c r="J1439" s="5" t="str">
        <f t="shared" si="45"/>
        <v>05798621214</v>
      </c>
      <c r="K1439" s="1" t="s">
        <v>28</v>
      </c>
      <c r="L1439" s="1" t="s">
        <v>29</v>
      </c>
      <c r="M1439" s="1" t="s">
        <v>8218</v>
      </c>
      <c r="N1439" s="1" t="s">
        <v>8220</v>
      </c>
      <c r="O1439" s="1" t="s">
        <v>8221</v>
      </c>
      <c r="P1439" s="1" t="s">
        <v>8222</v>
      </c>
      <c r="Q1439" s="1" t="s">
        <v>25</v>
      </c>
      <c r="R1439" s="1" t="s">
        <v>12657</v>
      </c>
      <c r="S1439" s="1">
        <v>0</v>
      </c>
      <c r="T1439" s="1">
        <v>0</v>
      </c>
      <c r="U1439" s="1">
        <v>0</v>
      </c>
      <c r="V1439" s="1">
        <v>0</v>
      </c>
      <c r="W1439" s="1">
        <v>0</v>
      </c>
      <c r="X1439" s="1">
        <v>0</v>
      </c>
    </row>
    <row r="1440" spans="1:24">
      <c r="A1440" s="1" t="s">
        <v>8223</v>
      </c>
      <c r="B1440" s="1" t="s">
        <v>8224</v>
      </c>
      <c r="C1440" s="1" t="s">
        <v>8226</v>
      </c>
      <c r="D1440" s="1" t="str">
        <f t="shared" si="44"/>
        <v>80010 QUARTO (NA)</v>
      </c>
      <c r="E1440" s="1">
        <v>80010</v>
      </c>
      <c r="F1440" s="1" t="s">
        <v>6281</v>
      </c>
      <c r="G1440" s="1" t="s">
        <v>12702</v>
      </c>
      <c r="H1440" s="1" t="s">
        <v>12783</v>
      </c>
      <c r="I1440" s="1">
        <v>7090070637</v>
      </c>
      <c r="J1440" s="5" t="str">
        <f t="shared" si="45"/>
        <v>07090070637</v>
      </c>
      <c r="K1440" s="1" t="s">
        <v>12699</v>
      </c>
      <c r="L1440" s="1" t="s">
        <v>12677</v>
      </c>
      <c r="M1440" s="1" t="s">
        <v>8225</v>
      </c>
      <c r="N1440" s="1" t="s">
        <v>8227</v>
      </c>
      <c r="P1440" s="1" t="s">
        <v>8228</v>
      </c>
      <c r="Q1440" s="1" t="s">
        <v>25</v>
      </c>
      <c r="R1440" s="1" t="s">
        <v>12657</v>
      </c>
      <c r="S1440" s="1">
        <v>0</v>
      </c>
      <c r="T1440" s="3">
        <v>8043.62</v>
      </c>
      <c r="U1440" s="1">
        <v>0</v>
      </c>
      <c r="V1440" s="1">
        <v>0</v>
      </c>
      <c r="W1440" s="1">
        <v>0</v>
      </c>
      <c r="X1440" s="1">
        <v>0</v>
      </c>
    </row>
    <row r="1441" spans="1:24">
      <c r="A1441" s="1" t="s">
        <v>8229</v>
      </c>
      <c r="B1441" s="1" t="s">
        <v>8217</v>
      </c>
      <c r="C1441" s="1" t="s">
        <v>8231</v>
      </c>
      <c r="D1441" s="1" t="str">
        <f t="shared" si="44"/>
        <v>80014 GIUGLIANO (NA)</v>
      </c>
      <c r="E1441" s="1">
        <v>80014</v>
      </c>
      <c r="F1441" s="1" t="s">
        <v>8232</v>
      </c>
      <c r="G1441" s="1" t="s">
        <v>12702</v>
      </c>
      <c r="H1441" s="1" t="s">
        <v>12783</v>
      </c>
      <c r="I1441" s="1">
        <v>5798621214</v>
      </c>
      <c r="J1441" s="5" t="str">
        <f t="shared" si="45"/>
        <v>05798621214</v>
      </c>
      <c r="K1441" s="1" t="s">
        <v>28</v>
      </c>
      <c r="L1441" s="1" t="s">
        <v>29</v>
      </c>
      <c r="M1441" s="1" t="s">
        <v>8230</v>
      </c>
      <c r="N1441" s="1" t="s">
        <v>8233</v>
      </c>
      <c r="P1441" s="1" t="s">
        <v>8222</v>
      </c>
      <c r="Q1441" s="1" t="s">
        <v>25</v>
      </c>
      <c r="R1441" s="1" t="s">
        <v>12657</v>
      </c>
      <c r="S1441" s="1">
        <v>0</v>
      </c>
      <c r="T1441" s="1">
        <v>0</v>
      </c>
      <c r="U1441" s="1">
        <v>0</v>
      </c>
      <c r="V1441" s="1">
        <v>0</v>
      </c>
      <c r="W1441" s="1">
        <v>0</v>
      </c>
      <c r="X1441" s="1">
        <v>0</v>
      </c>
    </row>
    <row r="1442" spans="1:24">
      <c r="A1442" s="1" t="s">
        <v>8234</v>
      </c>
      <c r="B1442" s="1" t="s">
        <v>8235</v>
      </c>
      <c r="C1442" s="1" t="s">
        <v>8237</v>
      </c>
      <c r="D1442" s="1" t="str">
        <f t="shared" si="44"/>
        <v>28922 VERBANIA (VB)</v>
      </c>
      <c r="E1442" s="1">
        <v>28922</v>
      </c>
      <c r="F1442" s="1" t="s">
        <v>3825</v>
      </c>
      <c r="G1442" s="1" t="s">
        <v>12767</v>
      </c>
      <c r="H1442" s="1" t="s">
        <v>12656</v>
      </c>
      <c r="I1442" s="1">
        <v>2452800036</v>
      </c>
      <c r="J1442" s="5" t="str">
        <f t="shared" si="45"/>
        <v>02452800036</v>
      </c>
      <c r="K1442" s="1" t="s">
        <v>28</v>
      </c>
      <c r="L1442" s="1" t="s">
        <v>45</v>
      </c>
      <c r="M1442" s="1" t="s">
        <v>8236</v>
      </c>
      <c r="P1442" s="1" t="s">
        <v>8238</v>
      </c>
      <c r="Q1442" s="1" t="s">
        <v>25</v>
      </c>
      <c r="R1442" s="1" t="s">
        <v>12657</v>
      </c>
      <c r="S1442" s="1">
        <v>0</v>
      </c>
      <c r="T1442" s="1">
        <v>0</v>
      </c>
      <c r="U1442" s="1">
        <v>0</v>
      </c>
      <c r="V1442" s="1">
        <v>0</v>
      </c>
      <c r="W1442" s="1">
        <v>0</v>
      </c>
      <c r="X1442" s="1">
        <v>0</v>
      </c>
    </row>
    <row r="1443" spans="1:24">
      <c r="A1443" s="1" t="s">
        <v>8239</v>
      </c>
      <c r="B1443" s="1" t="s">
        <v>8240</v>
      </c>
      <c r="C1443" s="1" t="s">
        <v>8242</v>
      </c>
      <c r="D1443" s="1" t="str">
        <f t="shared" si="44"/>
        <v>81059 VAIRANO SCALO (CE)</v>
      </c>
      <c r="E1443" s="1">
        <v>81059</v>
      </c>
      <c r="F1443" s="1" t="s">
        <v>8243</v>
      </c>
      <c r="G1443" s="1" t="s">
        <v>12788</v>
      </c>
      <c r="H1443" s="1" t="s">
        <v>12783</v>
      </c>
      <c r="I1443" s="1">
        <v>3777520614</v>
      </c>
      <c r="J1443" s="5" t="str">
        <f t="shared" si="45"/>
        <v>03777520614</v>
      </c>
      <c r="K1443" s="1" t="s">
        <v>28</v>
      </c>
      <c r="L1443" s="1" t="s">
        <v>29</v>
      </c>
      <c r="M1443" s="1" t="s">
        <v>8241</v>
      </c>
      <c r="N1443" s="1" t="s">
        <v>8244</v>
      </c>
      <c r="P1443" s="1" t="s">
        <v>8245</v>
      </c>
      <c r="Q1443" s="1" t="s">
        <v>25</v>
      </c>
      <c r="R1443" s="1" t="s">
        <v>12657</v>
      </c>
      <c r="S1443" s="1">
        <v>0</v>
      </c>
      <c r="T1443" s="1">
        <v>0</v>
      </c>
      <c r="U1443" s="1">
        <v>0</v>
      </c>
      <c r="V1443" s="1">
        <v>0</v>
      </c>
      <c r="W1443" s="1">
        <v>0</v>
      </c>
      <c r="X1443" s="1">
        <v>0</v>
      </c>
    </row>
    <row r="1444" spans="1:24">
      <c r="A1444" s="1" t="s">
        <v>8246</v>
      </c>
      <c r="B1444" s="1" t="s">
        <v>8247</v>
      </c>
      <c r="C1444" s="1" t="s">
        <v>8249</v>
      </c>
      <c r="D1444" s="1" t="str">
        <f t="shared" si="44"/>
        <v>81011 ALIFE (CE)</v>
      </c>
      <c r="E1444" s="1">
        <v>81011</v>
      </c>
      <c r="F1444" s="1" t="s">
        <v>8250</v>
      </c>
      <c r="G1444" s="1" t="s">
        <v>12788</v>
      </c>
      <c r="H1444" s="1" t="s">
        <v>12783</v>
      </c>
      <c r="I1444" s="1">
        <v>2974880615</v>
      </c>
      <c r="J1444" s="5" t="str">
        <f t="shared" si="45"/>
        <v>02974880615</v>
      </c>
      <c r="K1444" s="1" t="s">
        <v>28</v>
      </c>
      <c r="L1444" s="1" t="s">
        <v>29</v>
      </c>
      <c r="M1444" s="1" t="s">
        <v>8248</v>
      </c>
      <c r="N1444" s="1" t="s">
        <v>8251</v>
      </c>
      <c r="O1444" s="1" t="s">
        <v>8252</v>
      </c>
      <c r="P1444" s="1" t="s">
        <v>8253</v>
      </c>
      <c r="Q1444" s="1" t="s">
        <v>25</v>
      </c>
      <c r="R1444" s="1" t="s">
        <v>12657</v>
      </c>
      <c r="S1444" s="1">
        <v>0</v>
      </c>
      <c r="T1444" s="3">
        <v>1080.51</v>
      </c>
      <c r="U1444" s="1">
        <v>0</v>
      </c>
      <c r="V1444" s="1">
        <v>0</v>
      </c>
      <c r="W1444" s="1">
        <v>0</v>
      </c>
      <c r="X1444" s="1">
        <v>0</v>
      </c>
    </row>
    <row r="1445" spans="1:24">
      <c r="A1445" s="1" t="s">
        <v>8254</v>
      </c>
      <c r="B1445" s="1" t="s">
        <v>8255</v>
      </c>
      <c r="C1445" s="1" t="s">
        <v>8257</v>
      </c>
      <c r="D1445" s="1" t="str">
        <f t="shared" si="44"/>
        <v>81025 MARCIANISE (CE)</v>
      </c>
      <c r="E1445" s="1">
        <v>81025</v>
      </c>
      <c r="F1445" s="1" t="s">
        <v>8258</v>
      </c>
      <c r="G1445" s="1" t="s">
        <v>12788</v>
      </c>
      <c r="H1445" s="1" t="s">
        <v>12783</v>
      </c>
      <c r="I1445" s="1">
        <v>1549460614</v>
      </c>
      <c r="J1445" s="5" t="str">
        <f t="shared" si="45"/>
        <v>01549460614</v>
      </c>
      <c r="K1445" s="1" t="s">
        <v>12699</v>
      </c>
      <c r="L1445" s="1" t="s">
        <v>12661</v>
      </c>
      <c r="M1445" s="1" t="s">
        <v>8256</v>
      </c>
      <c r="N1445" s="1" t="s">
        <v>8259</v>
      </c>
      <c r="P1445" s="1" t="s">
        <v>8260</v>
      </c>
      <c r="Q1445" s="1" t="s">
        <v>25</v>
      </c>
      <c r="R1445" s="1" t="s">
        <v>12657</v>
      </c>
      <c r="S1445" s="1">
        <v>0</v>
      </c>
      <c r="T1445" s="3">
        <v>145430.21</v>
      </c>
      <c r="U1445" s="1">
        <v>53.48</v>
      </c>
      <c r="V1445" s="1">
        <v>53.48</v>
      </c>
      <c r="W1445" s="1">
        <v>53.48</v>
      </c>
      <c r="X1445" s="1">
        <v>53.48</v>
      </c>
    </row>
    <row r="1446" spans="1:24">
      <c r="A1446" s="1" t="s">
        <v>8261</v>
      </c>
      <c r="B1446" s="1" t="s">
        <v>8262</v>
      </c>
      <c r="C1446" s="1" t="s">
        <v>8264</v>
      </c>
      <c r="D1446" s="1" t="str">
        <f t="shared" si="44"/>
        <v>80126 NAPOLI (NA)</v>
      </c>
      <c r="E1446" s="1">
        <v>80126</v>
      </c>
      <c r="F1446" s="1" t="s">
        <v>4817</v>
      </c>
      <c r="G1446" s="1" t="s">
        <v>12702</v>
      </c>
      <c r="H1446" s="1" t="s">
        <v>12783</v>
      </c>
      <c r="I1446" s="1">
        <v>7134360630</v>
      </c>
      <c r="J1446" s="5" t="str">
        <f t="shared" si="45"/>
        <v>07134360630</v>
      </c>
      <c r="K1446" s="1" t="s">
        <v>28</v>
      </c>
      <c r="L1446" s="1" t="s">
        <v>29</v>
      </c>
      <c r="M1446" s="1" t="s">
        <v>8263</v>
      </c>
      <c r="N1446" s="1" t="s">
        <v>8265</v>
      </c>
      <c r="O1446" s="1" t="s">
        <v>8266</v>
      </c>
      <c r="P1446" s="1" t="s">
        <v>8267</v>
      </c>
      <c r="Q1446" s="1" t="s">
        <v>25</v>
      </c>
      <c r="R1446" s="1" t="s">
        <v>12657</v>
      </c>
      <c r="S1446" s="1">
        <v>0</v>
      </c>
      <c r="T1446" s="1">
        <v>0</v>
      </c>
      <c r="U1446" s="1">
        <v>0</v>
      </c>
      <c r="V1446" s="1">
        <v>0</v>
      </c>
      <c r="W1446" s="1">
        <v>0</v>
      </c>
      <c r="X1446" s="1">
        <v>0</v>
      </c>
    </row>
    <row r="1447" spans="1:24">
      <c r="A1447" s="1" t="s">
        <v>8268</v>
      </c>
      <c r="B1447" s="1" t="s">
        <v>8269</v>
      </c>
      <c r="C1447" s="1" t="s">
        <v>8271</v>
      </c>
      <c r="D1447" s="1" t="str">
        <f t="shared" si="44"/>
        <v>80041 BOSCOREALE (NA)</v>
      </c>
      <c r="E1447" s="1">
        <v>80041</v>
      </c>
      <c r="F1447" s="1" t="s">
        <v>8272</v>
      </c>
      <c r="G1447" s="1" t="s">
        <v>12702</v>
      </c>
      <c r="H1447" s="1" t="s">
        <v>12783</v>
      </c>
      <c r="I1447" s="1">
        <v>2758831214</v>
      </c>
      <c r="J1447" s="5" t="str">
        <f t="shared" si="45"/>
        <v>02758831214</v>
      </c>
      <c r="K1447" s="1" t="s">
        <v>28</v>
      </c>
      <c r="L1447" s="1" t="s">
        <v>29</v>
      </c>
      <c r="M1447" s="1" t="s">
        <v>8270</v>
      </c>
      <c r="N1447" s="1" t="s">
        <v>8273</v>
      </c>
      <c r="O1447" s="1" t="s">
        <v>8274</v>
      </c>
      <c r="P1447" s="1" t="s">
        <v>8275</v>
      </c>
      <c r="Q1447" s="1" t="s">
        <v>25</v>
      </c>
      <c r="R1447" s="1" t="s">
        <v>12657</v>
      </c>
      <c r="S1447" s="1">
        <v>0</v>
      </c>
      <c r="T1447" s="1">
        <v>172.72</v>
      </c>
      <c r="U1447" s="1">
        <v>0</v>
      </c>
      <c r="V1447" s="1">
        <v>0</v>
      </c>
      <c r="W1447" s="1">
        <v>0</v>
      </c>
      <c r="X1447" s="1">
        <v>0</v>
      </c>
    </row>
    <row r="1448" spans="1:24">
      <c r="A1448" s="1" t="s">
        <v>8276</v>
      </c>
      <c r="B1448" s="1" t="s">
        <v>8277</v>
      </c>
      <c r="C1448" s="1" t="s">
        <v>8279</v>
      </c>
      <c r="D1448" s="1" t="str">
        <f t="shared" si="44"/>
        <v>81037 SESSA AURUNCA (CE)</v>
      </c>
      <c r="E1448" s="1">
        <v>81037</v>
      </c>
      <c r="F1448" s="1" t="s">
        <v>8280</v>
      </c>
      <c r="G1448" s="1" t="s">
        <v>12788</v>
      </c>
      <c r="H1448" s="1" t="s">
        <v>12783</v>
      </c>
      <c r="I1448" s="1">
        <v>2250530611</v>
      </c>
      <c r="J1448" s="5" t="str">
        <f t="shared" si="45"/>
        <v>02250530611</v>
      </c>
      <c r="K1448" s="1" t="s">
        <v>12699</v>
      </c>
      <c r="L1448" s="1" t="s">
        <v>12677</v>
      </c>
      <c r="M1448" s="1" t="s">
        <v>8278</v>
      </c>
      <c r="N1448" s="1" t="s">
        <v>8281</v>
      </c>
      <c r="P1448" s="1" t="s">
        <v>8282</v>
      </c>
      <c r="Q1448" s="1" t="s">
        <v>25</v>
      </c>
      <c r="R1448" s="1" t="s">
        <v>12657</v>
      </c>
      <c r="S1448" s="1">
        <v>0</v>
      </c>
      <c r="T1448" s="3">
        <v>7374.43</v>
      </c>
      <c r="U1448" s="1">
        <v>8.77</v>
      </c>
      <c r="V1448" s="1">
        <v>8.77</v>
      </c>
      <c r="W1448" s="1">
        <v>8.77</v>
      </c>
      <c r="X1448" s="1">
        <v>8.77</v>
      </c>
    </row>
    <row r="1449" spans="1:24">
      <c r="A1449" s="1" t="s">
        <v>8283</v>
      </c>
      <c r="B1449" s="1" t="s">
        <v>8284</v>
      </c>
      <c r="C1449" s="1" t="s">
        <v>8286</v>
      </c>
      <c r="D1449" s="1" t="str">
        <f t="shared" si="44"/>
        <v>96016 LENTINI (SR)</v>
      </c>
      <c r="E1449" s="1">
        <v>96016</v>
      </c>
      <c r="F1449" s="1" t="s">
        <v>6625</v>
      </c>
      <c r="G1449" s="1" t="s">
        <v>12843</v>
      </c>
      <c r="H1449" s="1" t="s">
        <v>12719</v>
      </c>
      <c r="I1449" s="1">
        <v>1069160891</v>
      </c>
      <c r="J1449" s="5" t="str">
        <f t="shared" si="45"/>
        <v>01069160891</v>
      </c>
      <c r="K1449" s="1" t="s">
        <v>28</v>
      </c>
      <c r="L1449" s="1" t="s">
        <v>29</v>
      </c>
      <c r="M1449" s="1" t="s">
        <v>8285</v>
      </c>
      <c r="N1449" s="1">
        <v>95901217</v>
      </c>
      <c r="P1449" s="1" t="s">
        <v>12864</v>
      </c>
      <c r="Q1449" s="1" t="s">
        <v>25</v>
      </c>
      <c r="R1449" s="1" t="s">
        <v>12657</v>
      </c>
      <c r="S1449" s="1">
        <v>0</v>
      </c>
      <c r="T1449" s="1">
        <v>393</v>
      </c>
      <c r="U1449" s="1">
        <v>0</v>
      </c>
      <c r="V1449" s="1">
        <v>0</v>
      </c>
      <c r="W1449" s="1">
        <v>0</v>
      </c>
      <c r="X1449" s="1">
        <v>0</v>
      </c>
    </row>
    <row r="1450" spans="1:24">
      <c r="A1450" s="1" t="s">
        <v>8290</v>
      </c>
      <c r="B1450" s="1" t="s">
        <v>8291</v>
      </c>
      <c r="C1450" s="1" t="s">
        <v>8293</v>
      </c>
      <c r="D1450" s="1" t="str">
        <f t="shared" si="44"/>
        <v>830025 MONTORO INFERIORE (AV)</v>
      </c>
      <c r="E1450" s="1">
        <v>830025</v>
      </c>
      <c r="F1450" s="1" t="s">
        <v>8294</v>
      </c>
      <c r="G1450" s="1" t="s">
        <v>12782</v>
      </c>
      <c r="H1450" s="1" t="s">
        <v>12783</v>
      </c>
      <c r="I1450" s="1">
        <v>2755260649</v>
      </c>
      <c r="J1450" s="5" t="str">
        <f t="shared" si="45"/>
        <v>02755260649</v>
      </c>
      <c r="K1450" s="1" t="s">
        <v>28</v>
      </c>
      <c r="L1450" s="1" t="s">
        <v>29</v>
      </c>
      <c r="M1450" s="1" t="s">
        <v>8292</v>
      </c>
      <c r="N1450" s="4">
        <v>828302718</v>
      </c>
      <c r="P1450" s="1" t="s">
        <v>8295</v>
      </c>
      <c r="Q1450" s="1" t="s">
        <v>25</v>
      </c>
      <c r="R1450" s="1" t="s">
        <v>12657</v>
      </c>
      <c r="S1450" s="1">
        <v>0</v>
      </c>
      <c r="T1450" s="1">
        <v>0</v>
      </c>
      <c r="U1450" s="1">
        <v>0</v>
      </c>
      <c r="V1450" s="1">
        <v>0</v>
      </c>
      <c r="W1450" s="1">
        <v>0</v>
      </c>
      <c r="X1450" s="1">
        <v>0</v>
      </c>
    </row>
    <row r="1451" spans="1:24">
      <c r="A1451" s="1" t="s">
        <v>8296</v>
      </c>
      <c r="B1451" s="1" t="s">
        <v>8291</v>
      </c>
      <c r="C1451" s="1" t="s">
        <v>8298</v>
      </c>
      <c r="D1451" s="1" t="str">
        <f t="shared" si="44"/>
        <v>84025 EBOLI (SA)</v>
      </c>
      <c r="E1451" s="1">
        <v>84025</v>
      </c>
      <c r="F1451" s="1" t="s">
        <v>8299</v>
      </c>
      <c r="G1451" s="1" t="s">
        <v>12808</v>
      </c>
      <c r="H1451" s="1" t="s">
        <v>12783</v>
      </c>
      <c r="I1451" s="1">
        <v>2755260649</v>
      </c>
      <c r="J1451" s="5" t="str">
        <f t="shared" si="45"/>
        <v>02755260649</v>
      </c>
      <c r="K1451" s="1" t="s">
        <v>28</v>
      </c>
      <c r="L1451" s="1" t="s">
        <v>29</v>
      </c>
      <c r="M1451" s="1" t="s">
        <v>8297</v>
      </c>
      <c r="N1451" s="4">
        <v>828302718</v>
      </c>
      <c r="P1451" s="1" t="s">
        <v>8295</v>
      </c>
      <c r="Q1451" s="1" t="s">
        <v>25</v>
      </c>
      <c r="R1451" s="1" t="s">
        <v>12657</v>
      </c>
      <c r="S1451" s="1">
        <v>0</v>
      </c>
      <c r="T1451" s="1">
        <v>0</v>
      </c>
      <c r="U1451" s="1">
        <v>0</v>
      </c>
      <c r="V1451" s="1">
        <v>0</v>
      </c>
      <c r="W1451" s="1">
        <v>0</v>
      </c>
      <c r="X1451" s="1">
        <v>0</v>
      </c>
    </row>
    <row r="1452" spans="1:24">
      <c r="A1452" s="1" t="s">
        <v>8300</v>
      </c>
      <c r="B1452" s="1" t="s">
        <v>8301</v>
      </c>
      <c r="C1452" s="1" t="s">
        <v>8303</v>
      </c>
      <c r="D1452" s="1" t="str">
        <f t="shared" si="44"/>
        <v>84131 FUORNI (SA)</v>
      </c>
      <c r="E1452" s="1">
        <v>84131</v>
      </c>
      <c r="F1452" s="1" t="s">
        <v>8304</v>
      </c>
      <c r="G1452" s="1" t="s">
        <v>12808</v>
      </c>
      <c r="H1452" s="1" t="s">
        <v>12783</v>
      </c>
      <c r="I1452" s="1">
        <v>5368850656</v>
      </c>
      <c r="J1452" s="5" t="str">
        <f t="shared" si="45"/>
        <v>05368850656</v>
      </c>
      <c r="K1452" s="1" t="s">
        <v>12699</v>
      </c>
      <c r="L1452" s="1" t="s">
        <v>12663</v>
      </c>
      <c r="M1452" s="1" t="s">
        <v>8302</v>
      </c>
      <c r="N1452" s="4">
        <v>89302346</v>
      </c>
      <c r="P1452" s="1" t="s">
        <v>8305</v>
      </c>
      <c r="Q1452" s="1" t="s">
        <v>25</v>
      </c>
      <c r="R1452" s="1" t="s">
        <v>12657</v>
      </c>
      <c r="S1452" s="1">
        <v>0</v>
      </c>
      <c r="T1452" s="3">
        <v>42974.98</v>
      </c>
      <c r="U1452" s="1">
        <v>25.63</v>
      </c>
      <c r="V1452" s="1">
        <v>25.63</v>
      </c>
      <c r="W1452" s="1">
        <v>25.63</v>
      </c>
      <c r="X1452" s="1">
        <v>25.63</v>
      </c>
    </row>
    <row r="1453" spans="1:24">
      <c r="A1453" s="1" t="s">
        <v>8306</v>
      </c>
      <c r="B1453" s="1" t="s">
        <v>8307</v>
      </c>
      <c r="C1453" s="1" t="s">
        <v>8309</v>
      </c>
      <c r="D1453" s="1" t="str">
        <f t="shared" si="44"/>
        <v>84012 ANGRI (SA)</v>
      </c>
      <c r="E1453" s="1">
        <v>84012</v>
      </c>
      <c r="F1453" s="1" t="s">
        <v>8310</v>
      </c>
      <c r="G1453" s="1" t="s">
        <v>12808</v>
      </c>
      <c r="H1453" s="1" t="s">
        <v>12783</v>
      </c>
      <c r="I1453" s="1">
        <v>4242370650</v>
      </c>
      <c r="J1453" s="5" t="str">
        <f t="shared" si="45"/>
        <v>04242370650</v>
      </c>
      <c r="K1453" s="1" t="s">
        <v>12699</v>
      </c>
      <c r="L1453" s="1" t="s">
        <v>12677</v>
      </c>
      <c r="M1453" s="1" t="s">
        <v>8308</v>
      </c>
      <c r="N1453" s="1">
        <v>815135213</v>
      </c>
      <c r="P1453" s="1" t="s">
        <v>8311</v>
      </c>
      <c r="Q1453" s="1" t="s">
        <v>25</v>
      </c>
      <c r="R1453" s="1" t="s">
        <v>12657</v>
      </c>
      <c r="S1453" s="1">
        <v>0</v>
      </c>
      <c r="T1453" s="3">
        <v>16895.5</v>
      </c>
      <c r="U1453" s="1">
        <v>45.79</v>
      </c>
      <c r="V1453" s="1">
        <v>45.79</v>
      </c>
      <c r="W1453" s="1">
        <v>45.79</v>
      </c>
      <c r="X1453" s="1">
        <v>45.79</v>
      </c>
    </row>
    <row r="1454" spans="1:24">
      <c r="A1454" s="1" t="s">
        <v>8312</v>
      </c>
      <c r="B1454" s="1" t="s">
        <v>8313</v>
      </c>
      <c r="C1454" s="1" t="s">
        <v>8315</v>
      </c>
      <c r="D1454" s="1" t="str">
        <f t="shared" si="44"/>
        <v>84127 SALERNO (SA)</v>
      </c>
      <c r="E1454" s="1">
        <v>84127</v>
      </c>
      <c r="F1454" s="1" t="s">
        <v>4102</v>
      </c>
      <c r="G1454" s="1" t="s">
        <v>12808</v>
      </c>
      <c r="H1454" s="1" t="s">
        <v>12783</v>
      </c>
      <c r="I1454" s="1">
        <v>2221350651</v>
      </c>
      <c r="J1454" s="5" t="str">
        <f t="shared" si="45"/>
        <v>02221350651</v>
      </c>
      <c r="K1454" s="1" t="s">
        <v>12699</v>
      </c>
      <c r="L1454" s="1" t="s">
        <v>12661</v>
      </c>
      <c r="M1454" s="1" t="s">
        <v>8314</v>
      </c>
      <c r="N1454" s="1">
        <v>89796495</v>
      </c>
      <c r="P1454" s="1" t="s">
        <v>8316</v>
      </c>
      <c r="Q1454" s="1" t="s">
        <v>25</v>
      </c>
      <c r="R1454" s="1" t="s">
        <v>12657</v>
      </c>
      <c r="S1454" s="1">
        <v>0</v>
      </c>
      <c r="T1454" s="3">
        <v>133023.06</v>
      </c>
      <c r="U1454" s="1">
        <v>-267.32</v>
      </c>
      <c r="V1454" s="1">
        <v>-267.32</v>
      </c>
      <c r="W1454" s="1">
        <v>-267.32</v>
      </c>
      <c r="X1454" s="1">
        <v>-267.32</v>
      </c>
    </row>
    <row r="1455" spans="1:24">
      <c r="A1455" s="1" t="s">
        <v>8317</v>
      </c>
      <c r="B1455" s="1" t="s">
        <v>8318</v>
      </c>
      <c r="C1455" s="1" t="s">
        <v>8320</v>
      </c>
      <c r="D1455" s="1" t="str">
        <f t="shared" si="44"/>
        <v>84015 NOCERA SUPERIORE (SA)</v>
      </c>
      <c r="E1455" s="1">
        <v>84015</v>
      </c>
      <c r="F1455" s="1" t="s">
        <v>8321</v>
      </c>
      <c r="G1455" s="1" t="s">
        <v>12808</v>
      </c>
      <c r="H1455" s="1" t="s">
        <v>12783</v>
      </c>
      <c r="I1455" s="1">
        <v>3442210658</v>
      </c>
      <c r="J1455" s="5" t="str">
        <f t="shared" si="45"/>
        <v>03442210658</v>
      </c>
      <c r="K1455" s="1" t="s">
        <v>12699</v>
      </c>
      <c r="L1455" s="1" t="s">
        <v>12663</v>
      </c>
      <c r="M1455" s="1" t="s">
        <v>8319</v>
      </c>
      <c r="N1455" s="1">
        <v>819368270</v>
      </c>
      <c r="P1455" s="1" t="s">
        <v>8322</v>
      </c>
      <c r="Q1455" s="1" t="s">
        <v>25</v>
      </c>
      <c r="R1455" s="1" t="s">
        <v>12657</v>
      </c>
      <c r="S1455" s="1">
        <v>0</v>
      </c>
      <c r="T1455" s="3">
        <v>50985.67</v>
      </c>
      <c r="U1455" s="1">
        <v>249.27</v>
      </c>
      <c r="V1455" s="1">
        <v>249.27</v>
      </c>
      <c r="W1455" s="1">
        <v>36.479999999999997</v>
      </c>
      <c r="X1455" s="1">
        <v>249.27</v>
      </c>
    </row>
    <row r="1456" spans="1:24">
      <c r="A1456" s="1" t="s">
        <v>8323</v>
      </c>
      <c r="B1456" s="1" t="s">
        <v>8324</v>
      </c>
      <c r="C1456" s="1" t="s">
        <v>8326</v>
      </c>
      <c r="D1456" s="1" t="str">
        <f t="shared" si="44"/>
        <v>20149 MILANO (MI)</v>
      </c>
      <c r="E1456" s="1">
        <v>20149</v>
      </c>
      <c r="F1456" s="1" t="s">
        <v>103</v>
      </c>
      <c r="G1456" s="1" t="s">
        <v>12655</v>
      </c>
      <c r="H1456" s="1" t="s">
        <v>12656</v>
      </c>
      <c r="I1456" s="1">
        <v>10103750153</v>
      </c>
      <c r="J1456" s="5" t="str">
        <f t="shared" si="45"/>
        <v>010103750153</v>
      </c>
      <c r="K1456" s="1" t="s">
        <v>28</v>
      </c>
      <c r="L1456" s="1" t="s">
        <v>45</v>
      </c>
      <c r="M1456" s="1" t="s">
        <v>8325</v>
      </c>
      <c r="P1456" s="1" t="s">
        <v>8327</v>
      </c>
      <c r="Q1456" s="1" t="s">
        <v>25</v>
      </c>
      <c r="R1456" s="1" t="s">
        <v>12657</v>
      </c>
      <c r="S1456" s="1">
        <v>0</v>
      </c>
      <c r="T1456" s="3">
        <v>1328.1</v>
      </c>
      <c r="U1456" s="1">
        <v>0</v>
      </c>
      <c r="V1456" s="1">
        <v>0</v>
      </c>
      <c r="W1456" s="1">
        <v>0</v>
      </c>
      <c r="X1456" s="1">
        <v>0</v>
      </c>
    </row>
    <row r="1457" spans="1:24">
      <c r="A1457" s="1" t="s">
        <v>8328</v>
      </c>
      <c r="B1457" s="1" t="s">
        <v>8324</v>
      </c>
      <c r="C1457" s="1" t="s">
        <v>8330</v>
      </c>
      <c r="D1457" s="1" t="str">
        <f t="shared" si="44"/>
        <v>20026 NOVATE MILANESE (MI)</v>
      </c>
      <c r="E1457" s="1">
        <v>20026</v>
      </c>
      <c r="F1457" s="1" t="s">
        <v>2559</v>
      </c>
      <c r="G1457" s="1" t="s">
        <v>12655</v>
      </c>
      <c r="H1457" s="1" t="s">
        <v>12656</v>
      </c>
      <c r="I1457" s="1">
        <v>10103750153</v>
      </c>
      <c r="J1457" s="5" t="str">
        <f t="shared" si="45"/>
        <v>010103750153</v>
      </c>
      <c r="K1457" s="1" t="s">
        <v>28</v>
      </c>
      <c r="L1457" s="1" t="s">
        <v>45</v>
      </c>
      <c r="M1457" s="1" t="s">
        <v>8329</v>
      </c>
      <c r="N1457" s="1" t="s">
        <v>8331</v>
      </c>
      <c r="Q1457" s="1" t="s">
        <v>25</v>
      </c>
      <c r="R1457" s="1" t="s">
        <v>12657</v>
      </c>
      <c r="S1457" s="1">
        <v>0</v>
      </c>
      <c r="T1457" s="1">
        <v>0</v>
      </c>
      <c r="U1457" s="1">
        <v>0</v>
      </c>
      <c r="V1457" s="1">
        <v>0</v>
      </c>
      <c r="W1457" s="1">
        <v>0</v>
      </c>
      <c r="X1457" s="1">
        <v>0</v>
      </c>
    </row>
    <row r="1458" spans="1:24">
      <c r="A1458" s="1" t="s">
        <v>8332</v>
      </c>
      <c r="B1458" s="1" t="s">
        <v>8333</v>
      </c>
      <c r="C1458" s="1" t="s">
        <v>8335</v>
      </c>
      <c r="D1458" s="1" t="str">
        <f t="shared" si="44"/>
        <v>84036 SALA CONSILINA (SA)</v>
      </c>
      <c r="E1458" s="1">
        <v>84036</v>
      </c>
      <c r="F1458" s="1" t="s">
        <v>8336</v>
      </c>
      <c r="G1458" s="1" t="s">
        <v>12808</v>
      </c>
      <c r="H1458" s="1" t="s">
        <v>12783</v>
      </c>
      <c r="I1458" s="1">
        <v>4592650651</v>
      </c>
      <c r="J1458" s="5" t="str">
        <f t="shared" si="45"/>
        <v>04592650651</v>
      </c>
      <c r="K1458" s="1" t="s">
        <v>12699</v>
      </c>
      <c r="L1458" s="1" t="s">
        <v>12661</v>
      </c>
      <c r="M1458" s="1" t="s">
        <v>8334</v>
      </c>
      <c r="N1458" s="1">
        <v>97545007</v>
      </c>
      <c r="O1458" s="4">
        <v>3357616608</v>
      </c>
      <c r="P1458" s="1" t="s">
        <v>8337</v>
      </c>
      <c r="Q1458" s="1" t="s">
        <v>25</v>
      </c>
      <c r="R1458" s="1" t="s">
        <v>12657</v>
      </c>
      <c r="S1458" s="1">
        <v>0</v>
      </c>
      <c r="T1458" s="3">
        <v>163271.82</v>
      </c>
      <c r="U1458" s="1">
        <v>54.08</v>
      </c>
      <c r="V1458" s="1">
        <v>54.08</v>
      </c>
      <c r="W1458" s="1">
        <v>54.08</v>
      </c>
      <c r="X1458" s="1">
        <v>54.08</v>
      </c>
    </row>
    <row r="1459" spans="1:24">
      <c r="A1459" s="1" t="s">
        <v>8338</v>
      </c>
      <c r="B1459" s="1" t="s">
        <v>8339</v>
      </c>
      <c r="C1459" s="1" t="s">
        <v>8341</v>
      </c>
      <c r="D1459" s="1" t="str">
        <f t="shared" si="44"/>
        <v>81040 CURTI (CE)</v>
      </c>
      <c r="E1459" s="1">
        <v>81040</v>
      </c>
      <c r="F1459" s="1" t="s">
        <v>8342</v>
      </c>
      <c r="G1459" s="1" t="s">
        <v>12788</v>
      </c>
      <c r="H1459" s="1" t="s">
        <v>12783</v>
      </c>
      <c r="I1459" s="1">
        <v>3782570612</v>
      </c>
      <c r="J1459" s="5" t="str">
        <f t="shared" si="45"/>
        <v>03782570612</v>
      </c>
      <c r="K1459" s="1" t="s">
        <v>12699</v>
      </c>
      <c r="L1459" s="1" t="s">
        <v>12677</v>
      </c>
      <c r="M1459" s="1" t="s">
        <v>8340</v>
      </c>
      <c r="N1459" s="1" t="s">
        <v>8343</v>
      </c>
      <c r="O1459" s="1" t="s">
        <v>8344</v>
      </c>
      <c r="P1459" s="1" t="s">
        <v>8345</v>
      </c>
      <c r="Q1459" s="1" t="s">
        <v>25</v>
      </c>
      <c r="R1459" s="1" t="s">
        <v>12657</v>
      </c>
      <c r="S1459" s="1">
        <v>0</v>
      </c>
      <c r="T1459" s="3">
        <v>2010.7</v>
      </c>
      <c r="U1459" s="1">
        <v>0</v>
      </c>
      <c r="V1459" s="1">
        <v>0</v>
      </c>
      <c r="W1459" s="1">
        <v>0</v>
      </c>
      <c r="X1459" s="1">
        <v>0</v>
      </c>
    </row>
    <row r="1460" spans="1:24">
      <c r="A1460" s="1" t="s">
        <v>8346</v>
      </c>
      <c r="B1460" s="1" t="s">
        <v>8347</v>
      </c>
      <c r="C1460" s="1" t="s">
        <v>8349</v>
      </c>
      <c r="D1460" s="1" t="str">
        <f t="shared" si="44"/>
        <v>20127 MILANO (MI)</v>
      </c>
      <c r="E1460" s="1">
        <v>20127</v>
      </c>
      <c r="F1460" s="1" t="s">
        <v>103</v>
      </c>
      <c r="G1460" s="1" t="s">
        <v>12655</v>
      </c>
      <c r="H1460" s="1" t="s">
        <v>12656</v>
      </c>
      <c r="I1460" s="1">
        <v>80125690158</v>
      </c>
      <c r="J1460" s="5" t="str">
        <f t="shared" si="45"/>
        <v>080125690158</v>
      </c>
      <c r="K1460" s="1" t="s">
        <v>28</v>
      </c>
      <c r="L1460" s="1" t="s">
        <v>45</v>
      </c>
      <c r="M1460" s="1" t="s">
        <v>8348</v>
      </c>
      <c r="N1460" s="1" t="s">
        <v>8350</v>
      </c>
      <c r="Q1460" s="1" t="s">
        <v>25</v>
      </c>
      <c r="R1460" s="1" t="s">
        <v>12657</v>
      </c>
      <c r="S1460" s="1">
        <v>0</v>
      </c>
      <c r="T1460" s="1">
        <v>421.51</v>
      </c>
      <c r="U1460" s="1">
        <v>0</v>
      </c>
      <c r="V1460" s="1">
        <v>0</v>
      </c>
      <c r="W1460" s="1">
        <v>0</v>
      </c>
      <c r="X1460" s="1">
        <v>0</v>
      </c>
    </row>
    <row r="1461" spans="1:24">
      <c r="A1461" s="1" t="s">
        <v>8351</v>
      </c>
      <c r="B1461" s="1" t="s">
        <v>8352</v>
      </c>
      <c r="C1461" s="1" t="s">
        <v>8354</v>
      </c>
      <c r="D1461" s="1" t="str">
        <f t="shared" si="44"/>
        <v>84050 FUTANI (SA)</v>
      </c>
      <c r="E1461" s="1">
        <v>84050</v>
      </c>
      <c r="F1461" s="1" t="s">
        <v>8355</v>
      </c>
      <c r="G1461" s="1" t="s">
        <v>12808</v>
      </c>
      <c r="H1461" s="1" t="s">
        <v>12783</v>
      </c>
      <c r="I1461" s="1">
        <v>2121030650</v>
      </c>
      <c r="J1461" s="5" t="str">
        <f t="shared" si="45"/>
        <v>02121030650</v>
      </c>
      <c r="K1461" s="1" t="s">
        <v>12699</v>
      </c>
      <c r="L1461" s="1" t="s">
        <v>12661</v>
      </c>
      <c r="M1461" s="1" t="s">
        <v>8353</v>
      </c>
      <c r="N1461" s="1">
        <v>9741855164</v>
      </c>
      <c r="O1461" s="1">
        <v>3387670598</v>
      </c>
      <c r="P1461" s="1" t="s">
        <v>8356</v>
      </c>
      <c r="Q1461" s="1" t="s">
        <v>25</v>
      </c>
      <c r="R1461" s="1" t="s">
        <v>12657</v>
      </c>
      <c r="S1461" s="1">
        <v>0</v>
      </c>
      <c r="T1461" s="3">
        <v>165373.25</v>
      </c>
      <c r="U1461" s="1">
        <v>88.18</v>
      </c>
      <c r="V1461" s="1">
        <v>88.18</v>
      </c>
      <c r="W1461" s="1">
        <v>88.18</v>
      </c>
      <c r="X1461" s="1">
        <v>88.18</v>
      </c>
    </row>
    <row r="1462" spans="1:24">
      <c r="A1462" s="1" t="s">
        <v>8357</v>
      </c>
      <c r="B1462" s="1" t="s">
        <v>8358</v>
      </c>
      <c r="C1462" s="1" t="s">
        <v>8360</v>
      </c>
      <c r="D1462" s="1" t="str">
        <f t="shared" si="44"/>
        <v>70023 GIOIA DEL COLLE (BA)</v>
      </c>
      <c r="E1462" s="1">
        <v>70023</v>
      </c>
      <c r="F1462" s="1" t="s">
        <v>8361</v>
      </c>
      <c r="G1462" s="1" t="s">
        <v>12697</v>
      </c>
      <c r="H1462" s="1" t="s">
        <v>12698</v>
      </c>
      <c r="I1462" s="1">
        <v>5932200727</v>
      </c>
      <c r="J1462" s="5" t="str">
        <f t="shared" si="45"/>
        <v>05932200727</v>
      </c>
      <c r="K1462" s="1" t="s">
        <v>12699</v>
      </c>
      <c r="L1462" s="1" t="s">
        <v>12677</v>
      </c>
      <c r="M1462" s="1" t="s">
        <v>8359</v>
      </c>
      <c r="N1462" s="1" t="s">
        <v>8362</v>
      </c>
      <c r="O1462" s="1">
        <v>3933624101</v>
      </c>
      <c r="P1462" s="1" t="s">
        <v>8363</v>
      </c>
      <c r="Q1462" s="1" t="s">
        <v>25</v>
      </c>
      <c r="R1462" s="1" t="s">
        <v>12657</v>
      </c>
      <c r="S1462" s="1">
        <v>0</v>
      </c>
      <c r="T1462" s="3">
        <v>19921.8</v>
      </c>
      <c r="U1462" s="1">
        <v>-59.09</v>
      </c>
      <c r="V1462" s="1">
        <v>-59.09</v>
      </c>
      <c r="W1462" s="1">
        <v>-59.09</v>
      </c>
      <c r="X1462" s="1">
        <v>-59.09</v>
      </c>
    </row>
    <row r="1463" spans="1:24">
      <c r="A1463" s="1" t="s">
        <v>8364</v>
      </c>
      <c r="B1463" s="1" t="s">
        <v>8365</v>
      </c>
      <c r="C1463" s="1" t="s">
        <v>8367</v>
      </c>
      <c r="D1463" s="1" t="str">
        <f t="shared" si="44"/>
        <v>83042 ATRIPALDA (AV)</v>
      </c>
      <c r="E1463" s="1">
        <v>83042</v>
      </c>
      <c r="F1463" s="1" t="s">
        <v>8368</v>
      </c>
      <c r="G1463" s="1" t="s">
        <v>12782</v>
      </c>
      <c r="H1463" s="1" t="s">
        <v>12783</v>
      </c>
      <c r="I1463" s="1">
        <v>2429040641</v>
      </c>
      <c r="J1463" s="5" t="str">
        <f t="shared" si="45"/>
        <v>02429040641</v>
      </c>
      <c r="K1463" s="1" t="s">
        <v>12699</v>
      </c>
      <c r="L1463" s="1" t="s">
        <v>12677</v>
      </c>
      <c r="M1463" s="1" t="s">
        <v>8366</v>
      </c>
      <c r="N1463" s="1" t="s">
        <v>8369</v>
      </c>
      <c r="O1463" s="1" t="s">
        <v>8370</v>
      </c>
      <c r="P1463" s="1" t="s">
        <v>8371</v>
      </c>
      <c r="Q1463" s="1" t="s">
        <v>25</v>
      </c>
      <c r="R1463" s="1" t="s">
        <v>12657</v>
      </c>
      <c r="S1463" s="1">
        <v>0</v>
      </c>
      <c r="T1463" s="3">
        <v>1459.2</v>
      </c>
      <c r="U1463" s="1">
        <v>0</v>
      </c>
      <c r="V1463" s="1">
        <v>0</v>
      </c>
      <c r="W1463" s="1">
        <v>0</v>
      </c>
      <c r="X1463" s="1">
        <v>0</v>
      </c>
    </row>
    <row r="1464" spans="1:24">
      <c r="A1464" s="1" t="s">
        <v>8372</v>
      </c>
      <c r="B1464" s="1" t="s">
        <v>8373</v>
      </c>
      <c r="C1464" s="1" t="s">
        <v>8375</v>
      </c>
      <c r="D1464" s="1" t="str">
        <f t="shared" si="44"/>
        <v>84010 SAN VACENTINO TORIO (SA)</v>
      </c>
      <c r="E1464" s="1">
        <v>84010</v>
      </c>
      <c r="F1464" s="1" t="s">
        <v>8376</v>
      </c>
      <c r="G1464" s="1" t="s">
        <v>12808</v>
      </c>
      <c r="H1464" s="1" t="s">
        <v>12783</v>
      </c>
      <c r="I1464" s="1">
        <v>4505300659</v>
      </c>
      <c r="J1464" s="5" t="str">
        <f t="shared" si="45"/>
        <v>04505300659</v>
      </c>
      <c r="K1464" s="1" t="s">
        <v>12699</v>
      </c>
      <c r="L1464" s="1" t="s">
        <v>12677</v>
      </c>
      <c r="M1464" s="1" t="s">
        <v>8374</v>
      </c>
      <c r="N1464" s="4">
        <v>81939752</v>
      </c>
      <c r="O1464" s="1" t="s">
        <v>8377</v>
      </c>
      <c r="P1464" s="1" t="s">
        <v>8378</v>
      </c>
      <c r="Q1464" s="1" t="s">
        <v>25</v>
      </c>
      <c r="R1464" s="1" t="s">
        <v>12657</v>
      </c>
      <c r="S1464" s="1">
        <v>0</v>
      </c>
      <c r="T1464" s="3">
        <v>2431.27</v>
      </c>
      <c r="U1464" s="1">
        <v>0</v>
      </c>
      <c r="V1464" s="1">
        <v>0</v>
      </c>
      <c r="W1464" s="1">
        <v>0</v>
      </c>
      <c r="X1464" s="1">
        <v>0</v>
      </c>
    </row>
    <row r="1465" spans="1:24">
      <c r="A1465" s="1" t="s">
        <v>8379</v>
      </c>
      <c r="B1465" s="1" t="s">
        <v>8380</v>
      </c>
      <c r="C1465" s="1" t="s">
        <v>299</v>
      </c>
      <c r="D1465" s="1" t="str">
        <f t="shared" si="44"/>
        <v>27036 MORTARA (PV)</v>
      </c>
      <c r="E1465" s="1">
        <v>27036</v>
      </c>
      <c r="F1465" s="1" t="s">
        <v>300</v>
      </c>
      <c r="G1465" s="1" t="s">
        <v>12681</v>
      </c>
      <c r="H1465" s="1" t="s">
        <v>12659</v>
      </c>
      <c r="I1465" s="1">
        <v>2503880185</v>
      </c>
      <c r="J1465" s="5" t="str">
        <f t="shared" si="45"/>
        <v>02503880185</v>
      </c>
      <c r="K1465" s="1" t="s">
        <v>28</v>
      </c>
      <c r="L1465" s="1" t="s">
        <v>29</v>
      </c>
      <c r="M1465" s="1" t="s">
        <v>8381</v>
      </c>
      <c r="N1465" s="4">
        <v>38498387</v>
      </c>
      <c r="P1465" s="1" t="s">
        <v>8382</v>
      </c>
      <c r="Q1465" s="1" t="s">
        <v>25</v>
      </c>
      <c r="R1465" s="1" t="s">
        <v>12657</v>
      </c>
      <c r="S1465" s="1">
        <v>0</v>
      </c>
      <c r="T1465" s="3">
        <v>36359.629999999997</v>
      </c>
      <c r="U1465" s="3">
        <v>2355.75</v>
      </c>
      <c r="V1465" s="3">
        <v>2355.75</v>
      </c>
      <c r="W1465" s="1">
        <v>0</v>
      </c>
      <c r="X1465" s="3">
        <v>2355.75</v>
      </c>
    </row>
    <row r="1466" spans="1:24">
      <c r="A1466" s="1" t="s">
        <v>8383</v>
      </c>
      <c r="B1466" s="1" t="s">
        <v>8384</v>
      </c>
      <c r="C1466" s="1" t="s">
        <v>8386</v>
      </c>
      <c r="D1466" s="1" t="str">
        <f t="shared" si="44"/>
        <v>84012 ANGRI (SA)</v>
      </c>
      <c r="E1466" s="1">
        <v>84012</v>
      </c>
      <c r="F1466" s="1" t="s">
        <v>8310</v>
      </c>
      <c r="G1466" s="1" t="s">
        <v>12808</v>
      </c>
      <c r="H1466" s="1" t="s">
        <v>12783</v>
      </c>
      <c r="I1466" s="1">
        <v>852940659</v>
      </c>
      <c r="J1466" s="5" t="str">
        <f t="shared" si="45"/>
        <v>0852940659</v>
      </c>
      <c r="K1466" s="1" t="s">
        <v>12699</v>
      </c>
      <c r="L1466" s="1" t="s">
        <v>12663</v>
      </c>
      <c r="M1466" s="1" t="s">
        <v>8385</v>
      </c>
      <c r="N1466" s="1">
        <v>81961672</v>
      </c>
      <c r="P1466" s="1" t="s">
        <v>8387</v>
      </c>
      <c r="Q1466" s="1" t="s">
        <v>25</v>
      </c>
      <c r="R1466" s="1" t="s">
        <v>12657</v>
      </c>
      <c r="S1466" s="1">
        <v>0</v>
      </c>
      <c r="T1466" s="3">
        <v>87689.279999999999</v>
      </c>
      <c r="U1466" s="1">
        <v>25.77</v>
      </c>
      <c r="V1466" s="1">
        <v>25.77</v>
      </c>
      <c r="W1466" s="1">
        <v>25.77</v>
      </c>
      <c r="X1466" s="1">
        <v>25.77</v>
      </c>
    </row>
    <row r="1467" spans="1:24">
      <c r="A1467" s="1" t="s">
        <v>8388</v>
      </c>
      <c r="B1467" s="1" t="s">
        <v>8389</v>
      </c>
      <c r="C1467" s="1" t="s">
        <v>8391</v>
      </c>
      <c r="D1467" s="1" t="str">
        <f t="shared" si="44"/>
        <v>84091 BATTIPAGLIA (SA)</v>
      </c>
      <c r="E1467" s="1">
        <v>84091</v>
      </c>
      <c r="F1467" s="1" t="s">
        <v>8392</v>
      </c>
      <c r="G1467" s="1" t="s">
        <v>12808</v>
      </c>
      <c r="H1467" s="1" t="s">
        <v>12783</v>
      </c>
      <c r="I1467" s="1">
        <v>345410658</v>
      </c>
      <c r="J1467" s="5" t="str">
        <f t="shared" si="45"/>
        <v>0345410658</v>
      </c>
      <c r="K1467" s="1" t="s">
        <v>12699</v>
      </c>
      <c r="L1467" s="1" t="s">
        <v>12677</v>
      </c>
      <c r="M1467" s="1" t="s">
        <v>8390</v>
      </c>
      <c r="N1467" s="1">
        <v>828346320</v>
      </c>
      <c r="P1467" s="1" t="s">
        <v>8393</v>
      </c>
      <c r="Q1467" s="1" t="s">
        <v>25</v>
      </c>
      <c r="R1467" s="1" t="s">
        <v>12657</v>
      </c>
      <c r="S1467" s="1">
        <v>0</v>
      </c>
      <c r="T1467" s="3">
        <v>29767.79</v>
      </c>
      <c r="U1467" s="1">
        <v>-43.8</v>
      </c>
      <c r="V1467" s="1">
        <v>-43.8</v>
      </c>
      <c r="W1467" s="1">
        <v>-43.8</v>
      </c>
      <c r="X1467" s="1">
        <v>-43.8</v>
      </c>
    </row>
    <row r="1468" spans="1:24">
      <c r="A1468" s="1" t="s">
        <v>8394</v>
      </c>
      <c r="B1468" s="1" t="s">
        <v>8395</v>
      </c>
      <c r="C1468" s="1" t="s">
        <v>8397</v>
      </c>
      <c r="D1468" s="1" t="str">
        <f t="shared" si="44"/>
        <v>80143 NAPOLI (NA)</v>
      </c>
      <c r="E1468" s="1">
        <v>80143</v>
      </c>
      <c r="F1468" s="1" t="s">
        <v>4817</v>
      </c>
      <c r="G1468" s="1" t="s">
        <v>12702</v>
      </c>
      <c r="H1468" s="1" t="s">
        <v>12783</v>
      </c>
      <c r="I1468" s="1">
        <v>6511711217</v>
      </c>
      <c r="J1468" s="5" t="str">
        <f t="shared" si="45"/>
        <v>06511711217</v>
      </c>
      <c r="K1468" s="1" t="s">
        <v>12699</v>
      </c>
      <c r="L1468" s="1" t="s">
        <v>12677</v>
      </c>
      <c r="M1468" s="1" t="s">
        <v>8396</v>
      </c>
      <c r="N1468" s="1" t="s">
        <v>8398</v>
      </c>
      <c r="P1468" s="1" t="s">
        <v>8399</v>
      </c>
      <c r="Q1468" s="1" t="s">
        <v>25</v>
      </c>
      <c r="R1468" s="1" t="s">
        <v>12657</v>
      </c>
      <c r="S1468" s="1">
        <v>0</v>
      </c>
      <c r="T1468" s="3">
        <v>8498.2000000000007</v>
      </c>
      <c r="U1468" s="1">
        <v>10.38</v>
      </c>
      <c r="V1468" s="1">
        <v>10.38</v>
      </c>
      <c r="W1468" s="1">
        <v>10.38</v>
      </c>
      <c r="X1468" s="1">
        <v>10.38</v>
      </c>
    </row>
    <row r="1469" spans="1:24">
      <c r="A1469" s="1" t="s">
        <v>8400</v>
      </c>
      <c r="B1469" s="1" t="s">
        <v>8401</v>
      </c>
      <c r="C1469" s="1" t="s">
        <v>8403</v>
      </c>
      <c r="D1469" s="1" t="str">
        <f t="shared" si="44"/>
        <v>81030 CESA (CE)</v>
      </c>
      <c r="E1469" s="1">
        <v>81030</v>
      </c>
      <c r="F1469" s="1" t="s">
        <v>8404</v>
      </c>
      <c r="G1469" s="1" t="s">
        <v>12788</v>
      </c>
      <c r="H1469" s="1" t="s">
        <v>12783</v>
      </c>
      <c r="I1469" s="1">
        <v>7854541211</v>
      </c>
      <c r="J1469" s="5" t="str">
        <f t="shared" si="45"/>
        <v>07854541211</v>
      </c>
      <c r="K1469" s="1" t="s">
        <v>28</v>
      </c>
      <c r="L1469" s="1" t="s">
        <v>29</v>
      </c>
      <c r="M1469" s="1" t="s">
        <v>8402</v>
      </c>
      <c r="N1469" s="1" t="s">
        <v>8405</v>
      </c>
      <c r="P1469" s="1" t="s">
        <v>8406</v>
      </c>
      <c r="Q1469" s="1" t="s">
        <v>25</v>
      </c>
      <c r="R1469" s="1" t="s">
        <v>12657</v>
      </c>
      <c r="S1469" s="1">
        <v>0</v>
      </c>
      <c r="T1469" s="3">
        <v>4724</v>
      </c>
      <c r="U1469" s="3">
        <v>3047.82</v>
      </c>
      <c r="V1469" s="3">
        <v>3047.82</v>
      </c>
      <c r="W1469" s="3">
        <v>3047.82</v>
      </c>
      <c r="X1469" s="3">
        <v>3047.82</v>
      </c>
    </row>
    <row r="1470" spans="1:24">
      <c r="A1470" s="1" t="s">
        <v>8407</v>
      </c>
      <c r="B1470" s="1" t="s">
        <v>8408</v>
      </c>
      <c r="C1470" s="1" t="s">
        <v>8410</v>
      </c>
      <c r="D1470" s="1" t="str">
        <f t="shared" si="44"/>
        <v>83100 AVELLINO (AV)</v>
      </c>
      <c r="E1470" s="1">
        <v>83100</v>
      </c>
      <c r="F1470" s="1" t="s">
        <v>4503</v>
      </c>
      <c r="G1470" s="1" t="s">
        <v>12782</v>
      </c>
      <c r="H1470" s="1" t="s">
        <v>12783</v>
      </c>
      <c r="I1470" s="1">
        <v>1678260645</v>
      </c>
      <c r="J1470" s="5" t="str">
        <f t="shared" si="45"/>
        <v>01678260645</v>
      </c>
      <c r="K1470" s="1" t="s">
        <v>28</v>
      </c>
      <c r="L1470" s="1" t="s">
        <v>29</v>
      </c>
      <c r="M1470" s="1" t="s">
        <v>8409</v>
      </c>
      <c r="N1470" s="1">
        <v>8252342</v>
      </c>
      <c r="P1470" s="1" t="s">
        <v>8411</v>
      </c>
      <c r="Q1470" s="1" t="s">
        <v>25</v>
      </c>
      <c r="R1470" s="1" t="s">
        <v>12657</v>
      </c>
      <c r="S1470" s="1">
        <v>0</v>
      </c>
      <c r="T1470" s="1">
        <v>0</v>
      </c>
      <c r="U1470" s="1">
        <v>0</v>
      </c>
      <c r="V1470" s="1">
        <v>0</v>
      </c>
      <c r="W1470" s="1">
        <v>0</v>
      </c>
      <c r="X1470" s="1">
        <v>0</v>
      </c>
    </row>
    <row r="1471" spans="1:24">
      <c r="A1471" s="1" t="s">
        <v>8412</v>
      </c>
      <c r="B1471" s="1" t="s">
        <v>8408</v>
      </c>
      <c r="C1471" s="1" t="s">
        <v>8414</v>
      </c>
      <c r="D1471" s="1" t="str">
        <f t="shared" si="44"/>
        <v>83042 ATRIPALDA (AV)</v>
      </c>
      <c r="E1471" s="1">
        <v>83042</v>
      </c>
      <c r="F1471" s="1" t="s">
        <v>8368</v>
      </c>
      <c r="G1471" s="1" t="s">
        <v>12782</v>
      </c>
      <c r="H1471" s="1" t="s">
        <v>12783</v>
      </c>
      <c r="I1471" s="1">
        <v>1678260645</v>
      </c>
      <c r="J1471" s="5" t="str">
        <f t="shared" si="45"/>
        <v>01678260645</v>
      </c>
      <c r="K1471" s="1" t="s">
        <v>28</v>
      </c>
      <c r="L1471" s="1" t="s">
        <v>29</v>
      </c>
      <c r="M1471" s="1" t="s">
        <v>8413</v>
      </c>
      <c r="Q1471" s="1" t="s">
        <v>25</v>
      </c>
      <c r="R1471" s="1" t="s">
        <v>12657</v>
      </c>
      <c r="S1471" s="1">
        <v>0</v>
      </c>
      <c r="T1471" s="1">
        <v>0</v>
      </c>
      <c r="U1471" s="1">
        <v>0</v>
      </c>
      <c r="V1471" s="1">
        <v>0</v>
      </c>
      <c r="W1471" s="1">
        <v>0</v>
      </c>
      <c r="X1471" s="1">
        <v>0</v>
      </c>
    </row>
    <row r="1472" spans="1:24">
      <c r="A1472" s="1" t="s">
        <v>8415</v>
      </c>
      <c r="B1472" s="1" t="s">
        <v>8416</v>
      </c>
      <c r="C1472" s="1" t="s">
        <v>8418</v>
      </c>
      <c r="D1472" s="1" t="str">
        <f t="shared" si="44"/>
        <v>80125 NAPOLI (NA)</v>
      </c>
      <c r="E1472" s="1">
        <v>80125</v>
      </c>
      <c r="F1472" s="1" t="s">
        <v>4817</v>
      </c>
      <c r="G1472" s="1" t="s">
        <v>12702</v>
      </c>
      <c r="H1472" s="1" t="s">
        <v>12783</v>
      </c>
      <c r="I1472" s="1">
        <v>467080636</v>
      </c>
      <c r="J1472" s="5" t="str">
        <f t="shared" si="45"/>
        <v>0467080636</v>
      </c>
      <c r="K1472" s="1" t="s">
        <v>12699</v>
      </c>
      <c r="L1472" s="1" t="s">
        <v>12661</v>
      </c>
      <c r="M1472" s="1" t="s">
        <v>8417</v>
      </c>
      <c r="N1472" s="1" t="s">
        <v>8419</v>
      </c>
      <c r="P1472" s="1" t="s">
        <v>8420</v>
      </c>
      <c r="Q1472" s="1" t="s">
        <v>25</v>
      </c>
      <c r="R1472" s="1" t="s">
        <v>12657</v>
      </c>
      <c r="S1472" s="1">
        <v>0</v>
      </c>
      <c r="T1472" s="3">
        <v>138835.9</v>
      </c>
      <c r="U1472" s="3">
        <v>1776.03</v>
      </c>
      <c r="V1472" s="3">
        <v>1776.03</v>
      </c>
      <c r="W1472" s="3">
        <v>1776.03</v>
      </c>
      <c r="X1472" s="3">
        <v>1776.03</v>
      </c>
    </row>
    <row r="1473" spans="1:24">
      <c r="A1473" s="1" t="s">
        <v>8421</v>
      </c>
      <c r="B1473" s="1" t="s">
        <v>8422</v>
      </c>
      <c r="C1473" s="1" t="s">
        <v>8424</v>
      </c>
      <c r="D1473" s="1" t="str">
        <f t="shared" si="44"/>
        <v>80147 NAPOLI (NA)</v>
      </c>
      <c r="E1473" s="1">
        <v>80147</v>
      </c>
      <c r="F1473" s="1" t="s">
        <v>4817</v>
      </c>
      <c r="G1473" s="1" t="s">
        <v>12702</v>
      </c>
      <c r="H1473" s="1" t="s">
        <v>12783</v>
      </c>
      <c r="I1473" s="1">
        <v>5896901211</v>
      </c>
      <c r="J1473" s="5" t="str">
        <f t="shared" si="45"/>
        <v>05896901211</v>
      </c>
      <c r="K1473" s="1" t="s">
        <v>28</v>
      </c>
      <c r="L1473" s="1" t="s">
        <v>29</v>
      </c>
      <c r="M1473" s="1" t="s">
        <v>8423</v>
      </c>
      <c r="N1473" s="1" t="s">
        <v>8425</v>
      </c>
      <c r="P1473" s="1" t="s">
        <v>8426</v>
      </c>
      <c r="Q1473" s="1" t="s">
        <v>25</v>
      </c>
      <c r="R1473" s="1" t="s">
        <v>12657</v>
      </c>
      <c r="S1473" s="1">
        <v>0</v>
      </c>
      <c r="T1473" s="1">
        <v>0</v>
      </c>
      <c r="U1473" s="1">
        <v>0</v>
      </c>
      <c r="V1473" s="1">
        <v>0</v>
      </c>
      <c r="W1473" s="1">
        <v>0</v>
      </c>
      <c r="X1473" s="1">
        <v>0</v>
      </c>
    </row>
    <row r="1474" spans="1:24">
      <c r="A1474" s="1" t="s">
        <v>8427</v>
      </c>
      <c r="B1474" s="1" t="s">
        <v>8428</v>
      </c>
      <c r="C1474" s="1" t="s">
        <v>8430</v>
      </c>
      <c r="D1474" s="1" t="str">
        <f t="shared" si="44"/>
        <v>80056 ERCOLANO (NA)</v>
      </c>
      <c r="E1474" s="1">
        <v>80056</v>
      </c>
      <c r="F1474" s="1" t="s">
        <v>8431</v>
      </c>
      <c r="G1474" s="1" t="s">
        <v>12702</v>
      </c>
      <c r="H1474" s="1" t="s">
        <v>12783</v>
      </c>
      <c r="I1474" s="1">
        <v>7207161212</v>
      </c>
      <c r="J1474" s="5" t="str">
        <f t="shared" si="45"/>
        <v>07207161212</v>
      </c>
      <c r="K1474" s="1" t="s">
        <v>28</v>
      </c>
      <c r="L1474" s="1" t="s">
        <v>29</v>
      </c>
      <c r="M1474" s="1" t="s">
        <v>8429</v>
      </c>
      <c r="N1474" s="1" t="s">
        <v>8432</v>
      </c>
      <c r="P1474" s="1" t="s">
        <v>8433</v>
      </c>
      <c r="Q1474" s="1" t="s">
        <v>25</v>
      </c>
      <c r="R1474" s="1" t="s">
        <v>12657</v>
      </c>
      <c r="S1474" s="1">
        <v>0</v>
      </c>
      <c r="T1474" s="1">
        <v>0</v>
      </c>
      <c r="U1474" s="1">
        <v>0</v>
      </c>
      <c r="V1474" s="1">
        <v>0</v>
      </c>
      <c r="W1474" s="1">
        <v>0</v>
      </c>
      <c r="X1474" s="1">
        <v>0</v>
      </c>
    </row>
    <row r="1475" spans="1:24">
      <c r="A1475" s="1" t="s">
        <v>8434</v>
      </c>
      <c r="B1475" s="1" t="s">
        <v>8435</v>
      </c>
      <c r="C1475" s="1" t="s">
        <v>8437</v>
      </c>
      <c r="D1475" s="1" t="str">
        <f t="shared" ref="D1475:D1538" si="46">CONCATENATE(E1475," ",F1475," ","(", G1475,")")</f>
        <v>80046 SAN GIORGIO A CREMANO (NA)</v>
      </c>
      <c r="E1475" s="1">
        <v>80046</v>
      </c>
      <c r="F1475" s="1" t="s">
        <v>8438</v>
      </c>
      <c r="G1475" s="1" t="s">
        <v>12702</v>
      </c>
      <c r="H1475" s="1" t="s">
        <v>12783</v>
      </c>
      <c r="I1475" s="1">
        <v>5108491217</v>
      </c>
      <c r="J1475" s="5" t="str">
        <f t="shared" ref="J1475:J1538" si="47">CONCATENATE(0,I1475)</f>
        <v>05108491217</v>
      </c>
      <c r="K1475" s="1" t="s">
        <v>28</v>
      </c>
      <c r="L1475" s="1" t="s">
        <v>29</v>
      </c>
      <c r="M1475" s="1" t="s">
        <v>8436</v>
      </c>
      <c r="N1475" s="1">
        <v>815749410</v>
      </c>
      <c r="O1475" s="1">
        <v>3391584579</v>
      </c>
      <c r="P1475" s="1" t="s">
        <v>8439</v>
      </c>
      <c r="Q1475" s="1" t="s">
        <v>25</v>
      </c>
      <c r="R1475" s="1" t="s">
        <v>12657</v>
      </c>
      <c r="S1475" s="1">
        <v>0</v>
      </c>
      <c r="T1475" s="1">
        <v>0</v>
      </c>
      <c r="U1475" s="1">
        <v>0</v>
      </c>
      <c r="V1475" s="1">
        <v>0</v>
      </c>
      <c r="W1475" s="1">
        <v>0</v>
      </c>
      <c r="X1475" s="1">
        <v>0</v>
      </c>
    </row>
    <row r="1476" spans="1:24">
      <c r="A1476" s="1" t="s">
        <v>8440</v>
      </c>
      <c r="B1476" s="1" t="s">
        <v>8441</v>
      </c>
      <c r="C1476" s="1" t="s">
        <v>8443</v>
      </c>
      <c r="D1476" s="1" t="str">
        <f t="shared" si="46"/>
        <v>80047 SAN GIUSEPPE VESUVIANO (NA)</v>
      </c>
      <c r="E1476" s="1">
        <v>80047</v>
      </c>
      <c r="F1476" s="1" t="s">
        <v>8444</v>
      </c>
      <c r="G1476" s="1" t="s">
        <v>12702</v>
      </c>
      <c r="H1476" s="1" t="s">
        <v>12783</v>
      </c>
      <c r="I1476" s="1">
        <v>7251731217</v>
      </c>
      <c r="J1476" s="5" t="str">
        <f t="shared" si="47"/>
        <v>07251731217</v>
      </c>
      <c r="K1476" s="1" t="s">
        <v>28</v>
      </c>
      <c r="L1476" s="1" t="s">
        <v>29</v>
      </c>
      <c r="M1476" s="1" t="s">
        <v>8442</v>
      </c>
      <c r="N1476" s="1">
        <v>815291588</v>
      </c>
      <c r="P1476" s="1" t="s">
        <v>8445</v>
      </c>
      <c r="Q1476" s="1" t="s">
        <v>25</v>
      </c>
      <c r="R1476" s="1" t="s">
        <v>12657</v>
      </c>
      <c r="S1476" s="1">
        <v>0</v>
      </c>
      <c r="T1476" s="3">
        <v>1006.56</v>
      </c>
      <c r="U1476" s="1">
        <v>0</v>
      </c>
      <c r="V1476" s="1">
        <v>0</v>
      </c>
      <c r="W1476" s="1">
        <v>0</v>
      </c>
      <c r="X1476" s="1">
        <v>0</v>
      </c>
    </row>
    <row r="1477" spans="1:24">
      <c r="A1477" s="1" t="s">
        <v>8446</v>
      </c>
      <c r="B1477" s="1" t="s">
        <v>8441</v>
      </c>
      <c r="C1477" s="1" t="s">
        <v>8448</v>
      </c>
      <c r="D1477" s="1" t="str">
        <f t="shared" si="46"/>
        <v>80040 TERZIGNO (NA)</v>
      </c>
      <c r="E1477" s="1">
        <v>80040</v>
      </c>
      <c r="F1477" s="1" t="s">
        <v>8449</v>
      </c>
      <c r="G1477" s="1" t="s">
        <v>12702</v>
      </c>
      <c r="H1477" s="1" t="s">
        <v>12783</v>
      </c>
      <c r="I1477" s="1">
        <v>7251731217</v>
      </c>
      <c r="J1477" s="5" t="str">
        <f t="shared" si="47"/>
        <v>07251731217</v>
      </c>
      <c r="K1477" s="1" t="s">
        <v>28</v>
      </c>
      <c r="L1477" s="1" t="s">
        <v>29</v>
      </c>
      <c r="M1477" s="1" t="s">
        <v>8447</v>
      </c>
      <c r="Q1477" s="1" t="s">
        <v>25</v>
      </c>
      <c r="R1477" s="1" t="s">
        <v>12657</v>
      </c>
      <c r="S1477" s="1">
        <v>0</v>
      </c>
      <c r="T1477" s="1">
        <v>0</v>
      </c>
      <c r="U1477" s="1">
        <v>0</v>
      </c>
      <c r="V1477" s="1">
        <v>0</v>
      </c>
      <c r="W1477" s="1">
        <v>0</v>
      </c>
      <c r="X1477" s="1">
        <v>0</v>
      </c>
    </row>
    <row r="1478" spans="1:24">
      <c r="A1478" s="1" t="s">
        <v>8450</v>
      </c>
      <c r="B1478" s="1" t="s">
        <v>8451</v>
      </c>
      <c r="C1478" s="1" t="s">
        <v>8453</v>
      </c>
      <c r="D1478" s="1" t="str">
        <f t="shared" si="46"/>
        <v>84025 EBOLI (SA)</v>
      </c>
      <c r="E1478" s="1">
        <v>84025</v>
      </c>
      <c r="F1478" s="1" t="s">
        <v>8299</v>
      </c>
      <c r="G1478" s="1" t="s">
        <v>12808</v>
      </c>
      <c r="H1478" s="1" t="s">
        <v>12783</v>
      </c>
      <c r="I1478" s="1">
        <v>2914210659</v>
      </c>
      <c r="J1478" s="5" t="str">
        <f t="shared" si="47"/>
        <v>02914210659</v>
      </c>
      <c r="K1478" s="1" t="s">
        <v>28</v>
      </c>
      <c r="L1478" s="1" t="s">
        <v>12838</v>
      </c>
      <c r="M1478" s="1" t="s">
        <v>8452</v>
      </c>
      <c r="N1478" s="4">
        <v>828651246</v>
      </c>
      <c r="P1478" s="1" t="s">
        <v>8454</v>
      </c>
      <c r="Q1478" s="1" t="s">
        <v>25</v>
      </c>
      <c r="R1478" s="1" t="s">
        <v>12657</v>
      </c>
      <c r="S1478" s="1">
        <v>0</v>
      </c>
      <c r="T1478" s="1">
        <v>0</v>
      </c>
      <c r="U1478" s="1">
        <v>0</v>
      </c>
      <c r="V1478" s="1">
        <v>0</v>
      </c>
      <c r="W1478" s="1">
        <v>0</v>
      </c>
      <c r="X1478" s="1">
        <v>0</v>
      </c>
    </row>
    <row r="1479" spans="1:24">
      <c r="A1479" s="1" t="s">
        <v>8455</v>
      </c>
      <c r="B1479" s="1" t="s">
        <v>120</v>
      </c>
      <c r="C1479" s="1" t="s">
        <v>8457</v>
      </c>
      <c r="D1479" s="1" t="str">
        <f t="shared" si="46"/>
        <v>80143 NAPOLI (NA)</v>
      </c>
      <c r="E1479" s="1">
        <v>80143</v>
      </c>
      <c r="F1479" s="1" t="s">
        <v>4817</v>
      </c>
      <c r="G1479" s="1" t="s">
        <v>12702</v>
      </c>
      <c r="H1479" s="1" t="s">
        <v>12727</v>
      </c>
      <c r="I1479" s="1">
        <v>6795941217</v>
      </c>
      <c r="J1479" s="5" t="str">
        <f t="shared" si="47"/>
        <v>06795941217</v>
      </c>
      <c r="K1479" s="1" t="s">
        <v>12699</v>
      </c>
      <c r="L1479" s="1" t="s">
        <v>12677</v>
      </c>
      <c r="M1479" s="1" t="s">
        <v>8456</v>
      </c>
      <c r="N1479" s="1" t="s">
        <v>8458</v>
      </c>
      <c r="O1479" s="1" t="s">
        <v>8459</v>
      </c>
      <c r="P1479" s="1" t="s">
        <v>8460</v>
      </c>
      <c r="Q1479" s="1" t="s">
        <v>25</v>
      </c>
      <c r="R1479" s="1" t="s">
        <v>12657</v>
      </c>
      <c r="S1479" s="1">
        <v>0</v>
      </c>
      <c r="T1479" s="3">
        <v>215959.85</v>
      </c>
      <c r="U1479" s="3">
        <v>19781.91</v>
      </c>
      <c r="V1479" s="3">
        <v>19781.91</v>
      </c>
      <c r="W1479" s="3">
        <v>19781.91</v>
      </c>
      <c r="X1479" s="3">
        <v>19781.91</v>
      </c>
    </row>
    <row r="1480" spans="1:24">
      <c r="A1480" s="1" t="s">
        <v>8461</v>
      </c>
      <c r="B1480" s="1" t="s">
        <v>120</v>
      </c>
      <c r="C1480" s="1" t="s">
        <v>8463</v>
      </c>
      <c r="D1480" s="1" t="str">
        <f t="shared" si="46"/>
        <v>80127 NAPOLI (NA)</v>
      </c>
      <c r="E1480" s="1">
        <v>80127</v>
      </c>
      <c r="F1480" s="1" t="s">
        <v>4817</v>
      </c>
      <c r="G1480" s="1" t="s">
        <v>12702</v>
      </c>
      <c r="H1480" s="1" t="s">
        <v>12727</v>
      </c>
      <c r="I1480" s="1">
        <v>6795941217</v>
      </c>
      <c r="J1480" s="5" t="str">
        <f t="shared" si="47"/>
        <v>06795941217</v>
      </c>
      <c r="K1480" s="1" t="s">
        <v>12699</v>
      </c>
      <c r="L1480" s="1" t="s">
        <v>12677</v>
      </c>
      <c r="M1480" s="1" t="s">
        <v>8462</v>
      </c>
      <c r="N1480" s="1" t="s">
        <v>8464</v>
      </c>
      <c r="P1480" s="1" t="s">
        <v>8460</v>
      </c>
      <c r="Q1480" s="1" t="s">
        <v>25</v>
      </c>
      <c r="R1480" s="1" t="s">
        <v>12657</v>
      </c>
      <c r="S1480" s="1">
        <v>0</v>
      </c>
      <c r="T1480" s="1">
        <v>0</v>
      </c>
      <c r="U1480" s="1">
        <v>0</v>
      </c>
      <c r="V1480" s="1">
        <v>0</v>
      </c>
      <c r="W1480" s="1">
        <v>0</v>
      </c>
      <c r="X1480" s="1">
        <v>0</v>
      </c>
    </row>
    <row r="1481" spans="1:24">
      <c r="A1481" s="1" t="s">
        <v>8465</v>
      </c>
      <c r="B1481" s="1" t="s">
        <v>8466</v>
      </c>
      <c r="C1481" s="1" t="s">
        <v>8468</v>
      </c>
      <c r="D1481" s="1" t="str">
        <f t="shared" si="46"/>
        <v>80020 FRATTAMINORE (NA)</v>
      </c>
      <c r="E1481" s="1">
        <v>80020</v>
      </c>
      <c r="F1481" s="1" t="s">
        <v>8469</v>
      </c>
      <c r="G1481" s="1" t="s">
        <v>12702</v>
      </c>
      <c r="H1481" s="1" t="s">
        <v>12783</v>
      </c>
      <c r="I1481" s="1">
        <v>2298100617</v>
      </c>
      <c r="J1481" s="5" t="str">
        <f t="shared" si="47"/>
        <v>02298100617</v>
      </c>
      <c r="K1481" s="1" t="s">
        <v>28</v>
      </c>
      <c r="L1481" s="1" t="s">
        <v>29</v>
      </c>
      <c r="M1481" s="1" t="s">
        <v>8467</v>
      </c>
      <c r="N1481" s="1" t="s">
        <v>8470</v>
      </c>
      <c r="P1481" s="1" t="s">
        <v>8471</v>
      </c>
      <c r="Q1481" s="1" t="s">
        <v>25</v>
      </c>
      <c r="R1481" s="1" t="s">
        <v>12657</v>
      </c>
      <c r="S1481" s="1">
        <v>0</v>
      </c>
      <c r="T1481" s="1">
        <v>0</v>
      </c>
      <c r="U1481" s="1">
        <v>0</v>
      </c>
      <c r="V1481" s="1">
        <v>0</v>
      </c>
      <c r="W1481" s="1">
        <v>0</v>
      </c>
      <c r="X1481" s="1">
        <v>0</v>
      </c>
    </row>
    <row r="1482" spans="1:24">
      <c r="A1482" s="1" t="s">
        <v>8472</v>
      </c>
      <c r="B1482" s="1" t="s">
        <v>8473</v>
      </c>
      <c r="C1482" s="1" t="s">
        <v>8475</v>
      </c>
      <c r="D1482" s="1" t="str">
        <f t="shared" si="46"/>
        <v>80045 POMPEI (NA)</v>
      </c>
      <c r="E1482" s="1">
        <v>80045</v>
      </c>
      <c r="F1482" s="1" t="s">
        <v>8476</v>
      </c>
      <c r="G1482" s="1" t="s">
        <v>12702</v>
      </c>
      <c r="H1482" s="1" t="s">
        <v>12783</v>
      </c>
      <c r="I1482" s="1">
        <v>3629071212</v>
      </c>
      <c r="J1482" s="5" t="str">
        <f t="shared" si="47"/>
        <v>03629071212</v>
      </c>
      <c r="K1482" s="1" t="s">
        <v>12699</v>
      </c>
      <c r="L1482" s="1" t="s">
        <v>12677</v>
      </c>
      <c r="M1482" s="1" t="s">
        <v>8474</v>
      </c>
      <c r="N1482" s="1">
        <v>818567136</v>
      </c>
      <c r="O1482" s="1">
        <v>3383506035</v>
      </c>
      <c r="P1482" s="1" t="s">
        <v>8477</v>
      </c>
      <c r="Q1482" s="1" t="s">
        <v>25</v>
      </c>
      <c r="R1482" s="1" t="s">
        <v>12657</v>
      </c>
      <c r="S1482" s="1">
        <v>0</v>
      </c>
      <c r="T1482" s="3">
        <v>16069.01</v>
      </c>
      <c r="U1482" s="1">
        <v>32.43</v>
      </c>
      <c r="V1482" s="1">
        <v>32.43</v>
      </c>
      <c r="W1482" s="1">
        <v>32.43</v>
      </c>
      <c r="X1482" s="1">
        <v>32.43</v>
      </c>
    </row>
    <row r="1483" spans="1:24">
      <c r="A1483" s="1" t="s">
        <v>8478</v>
      </c>
      <c r="B1483" s="1" t="s">
        <v>8479</v>
      </c>
      <c r="C1483" s="1" t="s">
        <v>8481</v>
      </c>
      <c r="D1483" s="1" t="str">
        <f t="shared" si="46"/>
        <v>80042 BOSCOTRECASE (NA)</v>
      </c>
      <c r="E1483" s="1">
        <v>80042</v>
      </c>
      <c r="F1483" s="1" t="s">
        <v>8482</v>
      </c>
      <c r="G1483" s="1" t="s">
        <v>12702</v>
      </c>
      <c r="H1483" s="1" t="s">
        <v>12783</v>
      </c>
      <c r="I1483" s="1">
        <v>7937791213</v>
      </c>
      <c r="J1483" s="5" t="str">
        <f t="shared" si="47"/>
        <v>07937791213</v>
      </c>
      <c r="K1483" s="1" t="s">
        <v>12699</v>
      </c>
      <c r="L1483" s="1" t="s">
        <v>12661</v>
      </c>
      <c r="M1483" s="1" t="s">
        <v>8480</v>
      </c>
      <c r="N1483" s="1" t="s">
        <v>12865</v>
      </c>
      <c r="P1483" s="1" t="s">
        <v>8483</v>
      </c>
      <c r="Q1483" s="1" t="s">
        <v>25</v>
      </c>
      <c r="R1483" s="1" t="s">
        <v>12657</v>
      </c>
      <c r="S1483" s="1">
        <v>0</v>
      </c>
      <c r="T1483" s="3">
        <v>176962.29</v>
      </c>
      <c r="U1483" s="1">
        <v>79.41</v>
      </c>
      <c r="V1483" s="1">
        <v>79.41</v>
      </c>
      <c r="W1483" s="1">
        <v>79.41</v>
      </c>
      <c r="X1483" s="1">
        <v>79.41</v>
      </c>
    </row>
    <row r="1484" spans="1:24">
      <c r="A1484" s="1" t="s">
        <v>8484</v>
      </c>
      <c r="B1484" s="1" t="s">
        <v>8485</v>
      </c>
      <c r="C1484" s="1" t="s">
        <v>8487</v>
      </c>
      <c r="D1484" s="1" t="str">
        <f t="shared" si="46"/>
        <v>10024 MONCALIERI (TO)</v>
      </c>
      <c r="E1484" s="1">
        <v>10024</v>
      </c>
      <c r="F1484" s="1" t="s">
        <v>1811</v>
      </c>
      <c r="G1484" s="1" t="s">
        <v>12693</v>
      </c>
      <c r="H1484" s="1" t="s">
        <v>12735</v>
      </c>
      <c r="I1484" s="1">
        <v>11412720010</v>
      </c>
      <c r="J1484" s="5" t="str">
        <f t="shared" si="47"/>
        <v>011412720010</v>
      </c>
      <c r="K1484" s="1" t="s">
        <v>28</v>
      </c>
      <c r="L1484" s="1" t="s">
        <v>45</v>
      </c>
      <c r="M1484" s="1" t="s">
        <v>8486</v>
      </c>
      <c r="N1484" s="1" t="s">
        <v>8488</v>
      </c>
      <c r="O1484" s="4">
        <v>3285836633</v>
      </c>
      <c r="P1484" s="1" t="s">
        <v>8489</v>
      </c>
      <c r="Q1484" s="1" t="s">
        <v>25</v>
      </c>
      <c r="R1484" s="1" t="s">
        <v>12657</v>
      </c>
      <c r="S1484" s="1">
        <v>0</v>
      </c>
      <c r="T1484" s="3">
        <v>18887.259999999998</v>
      </c>
      <c r="U1484" s="1">
        <v>0</v>
      </c>
      <c r="V1484" s="1">
        <v>0</v>
      </c>
      <c r="W1484" s="1">
        <v>0</v>
      </c>
      <c r="X1484" s="1">
        <v>0</v>
      </c>
    </row>
    <row r="1485" spans="1:24">
      <c r="A1485" s="1" t="s">
        <v>8490</v>
      </c>
      <c r="B1485" s="1" t="s">
        <v>8485</v>
      </c>
      <c r="C1485" s="1" t="s">
        <v>8492</v>
      </c>
      <c r="D1485" s="1" t="str">
        <f t="shared" si="46"/>
        <v>10020 ANDEZENO (TO)</v>
      </c>
      <c r="E1485" s="1">
        <v>10020</v>
      </c>
      <c r="F1485" s="1" t="s">
        <v>8493</v>
      </c>
      <c r="G1485" s="1" t="s">
        <v>12693</v>
      </c>
      <c r="H1485" s="1" t="s">
        <v>12735</v>
      </c>
      <c r="I1485" s="1">
        <v>11412720010</v>
      </c>
      <c r="J1485" s="5" t="str">
        <f t="shared" si="47"/>
        <v>011412720010</v>
      </c>
      <c r="K1485" s="1" t="s">
        <v>28</v>
      </c>
      <c r="L1485" s="1" t="s">
        <v>45</v>
      </c>
      <c r="M1485" s="1" t="s">
        <v>8491</v>
      </c>
      <c r="N1485" s="1" t="s">
        <v>8488</v>
      </c>
      <c r="P1485" s="1" t="s">
        <v>8489</v>
      </c>
      <c r="Q1485" s="1" t="s">
        <v>25</v>
      </c>
      <c r="R1485" s="1" t="s">
        <v>12657</v>
      </c>
      <c r="S1485" s="1">
        <v>0</v>
      </c>
      <c r="T1485" s="1">
        <v>0</v>
      </c>
      <c r="U1485" s="1">
        <v>0</v>
      </c>
      <c r="V1485" s="1">
        <v>0</v>
      </c>
      <c r="W1485" s="1">
        <v>0</v>
      </c>
      <c r="X1485" s="1">
        <v>0</v>
      </c>
    </row>
    <row r="1486" spans="1:24">
      <c r="A1486" s="1" t="s">
        <v>8494</v>
      </c>
      <c r="B1486" s="1" t="s">
        <v>8495</v>
      </c>
      <c r="C1486" s="1" t="s">
        <v>8497</v>
      </c>
      <c r="D1486" s="1" t="str">
        <f t="shared" si="46"/>
        <v>139 ROMA (RM)</v>
      </c>
      <c r="E1486" s="1">
        <v>139</v>
      </c>
      <c r="F1486" s="1" t="s">
        <v>912</v>
      </c>
      <c r="G1486" s="1" t="s">
        <v>12712</v>
      </c>
      <c r="H1486" s="1" t="s">
        <v>12778</v>
      </c>
      <c r="I1486" s="1">
        <v>5117111004</v>
      </c>
      <c r="J1486" s="5" t="str">
        <f t="shared" si="47"/>
        <v>05117111004</v>
      </c>
      <c r="K1486" s="1" t="s">
        <v>28</v>
      </c>
      <c r="L1486" s="1" t="s">
        <v>395</v>
      </c>
      <c r="M1486" s="1" t="s">
        <v>8496</v>
      </c>
      <c r="N1486" s="1" t="s">
        <v>8498</v>
      </c>
      <c r="P1486" s="1" t="s">
        <v>8499</v>
      </c>
      <c r="Q1486" s="1" t="s">
        <v>25</v>
      </c>
      <c r="R1486" s="1" t="s">
        <v>12657</v>
      </c>
      <c r="S1486" s="1">
        <v>0</v>
      </c>
      <c r="T1486" s="1">
        <v>97.08</v>
      </c>
      <c r="U1486" s="1">
        <v>0</v>
      </c>
      <c r="V1486" s="1">
        <v>0</v>
      </c>
      <c r="W1486" s="1">
        <v>0</v>
      </c>
      <c r="X1486" s="1">
        <v>0</v>
      </c>
    </row>
    <row r="1487" spans="1:24">
      <c r="A1487" s="1" t="s">
        <v>8500</v>
      </c>
      <c r="B1487" s="1" t="s">
        <v>8501</v>
      </c>
      <c r="C1487" s="1" t="s">
        <v>8503</v>
      </c>
      <c r="D1487" s="1" t="str">
        <f t="shared" si="46"/>
        <v>9016 IGLESIAS (CI)</v>
      </c>
      <c r="E1487" s="1">
        <v>9016</v>
      </c>
      <c r="F1487" s="1" t="s">
        <v>8504</v>
      </c>
      <c r="G1487" s="1" t="s">
        <v>12866</v>
      </c>
      <c r="H1487" s="1" t="s">
        <v>12786</v>
      </c>
      <c r="I1487" s="1">
        <v>3215830922</v>
      </c>
      <c r="J1487" s="5" t="str">
        <f t="shared" si="47"/>
        <v>03215830922</v>
      </c>
      <c r="K1487" s="1" t="s">
        <v>12699</v>
      </c>
      <c r="L1487" s="1" t="s">
        <v>12663</v>
      </c>
      <c r="M1487" s="1" t="s">
        <v>8502</v>
      </c>
      <c r="N1487" s="4">
        <v>78143297</v>
      </c>
      <c r="O1487" s="1" t="s">
        <v>8505</v>
      </c>
      <c r="P1487" s="1" t="s">
        <v>8506</v>
      </c>
      <c r="Q1487" s="1" t="s">
        <v>25</v>
      </c>
      <c r="R1487" s="1" t="s">
        <v>12657</v>
      </c>
      <c r="S1487" s="1">
        <v>0</v>
      </c>
      <c r="T1487" s="3">
        <v>77984.28</v>
      </c>
      <c r="U1487" s="1">
        <v>24.69</v>
      </c>
      <c r="V1487" s="1">
        <v>24.69</v>
      </c>
      <c r="W1487" s="1">
        <v>24.69</v>
      </c>
      <c r="X1487" s="1">
        <v>24.69</v>
      </c>
    </row>
    <row r="1488" spans="1:24">
      <c r="A1488" s="1" t="s">
        <v>8507</v>
      </c>
      <c r="B1488" s="1" t="s">
        <v>8508</v>
      </c>
      <c r="C1488" s="1" t="s">
        <v>8510</v>
      </c>
      <c r="D1488" s="1" t="str">
        <f t="shared" si="46"/>
        <v>84036 SALA CONSILINA (SA)</v>
      </c>
      <c r="E1488" s="1">
        <v>84036</v>
      </c>
      <c r="F1488" s="1" t="s">
        <v>8336</v>
      </c>
      <c r="G1488" s="1" t="s">
        <v>12808</v>
      </c>
      <c r="H1488" s="1" t="s">
        <v>12783</v>
      </c>
      <c r="I1488" s="1">
        <v>2550050658</v>
      </c>
      <c r="J1488" s="5" t="str">
        <f t="shared" si="47"/>
        <v>02550050658</v>
      </c>
      <c r="K1488" s="1" t="s">
        <v>28</v>
      </c>
      <c r="L1488" s="1" t="s">
        <v>29</v>
      </c>
      <c r="M1488" s="1" t="s">
        <v>8509</v>
      </c>
      <c r="N1488" s="1" t="s">
        <v>8511</v>
      </c>
      <c r="P1488" s="1" t="s">
        <v>8512</v>
      </c>
      <c r="Q1488" s="1" t="s">
        <v>25</v>
      </c>
      <c r="R1488" s="1" t="s">
        <v>12657</v>
      </c>
      <c r="S1488" s="1">
        <v>0</v>
      </c>
      <c r="T1488" s="1">
        <v>658.08</v>
      </c>
      <c r="U1488" s="1">
        <v>0</v>
      </c>
      <c r="V1488" s="1">
        <v>0</v>
      </c>
      <c r="W1488" s="1">
        <v>0</v>
      </c>
      <c r="X1488" s="1">
        <v>0</v>
      </c>
    </row>
    <row r="1489" spans="1:24">
      <c r="A1489" s="1" t="s">
        <v>8513</v>
      </c>
      <c r="B1489" s="1" t="s">
        <v>8514</v>
      </c>
      <c r="C1489" s="1" t="s">
        <v>8516</v>
      </c>
      <c r="D1489" s="1" t="str">
        <f t="shared" si="46"/>
        <v>81039 VILLA LITERNO (CE)</v>
      </c>
      <c r="E1489" s="1">
        <v>81039</v>
      </c>
      <c r="F1489" s="1" t="s">
        <v>8517</v>
      </c>
      <c r="G1489" s="1" t="s">
        <v>12788</v>
      </c>
      <c r="H1489" s="1" t="s">
        <v>12783</v>
      </c>
      <c r="I1489" s="1">
        <v>3147480614</v>
      </c>
      <c r="J1489" s="5" t="str">
        <f t="shared" si="47"/>
        <v>03147480614</v>
      </c>
      <c r="K1489" s="1" t="s">
        <v>12699</v>
      </c>
      <c r="L1489" s="1" t="s">
        <v>12677</v>
      </c>
      <c r="M1489" s="1" t="s">
        <v>8515</v>
      </c>
      <c r="N1489" s="4">
        <v>3337758551</v>
      </c>
      <c r="P1489" s="1" t="s">
        <v>8518</v>
      </c>
      <c r="Q1489" s="1" t="s">
        <v>25</v>
      </c>
      <c r="R1489" s="1" t="s">
        <v>12657</v>
      </c>
      <c r="S1489" s="1">
        <v>0</v>
      </c>
      <c r="T1489" s="3">
        <v>2846.37</v>
      </c>
      <c r="U1489" s="1">
        <v>0</v>
      </c>
      <c r="V1489" s="1">
        <v>0</v>
      </c>
      <c r="W1489" s="1">
        <v>0</v>
      </c>
      <c r="X1489" s="1">
        <v>0</v>
      </c>
    </row>
    <row r="1490" spans="1:24">
      <c r="A1490" s="1" t="s">
        <v>8519</v>
      </c>
      <c r="B1490" s="1" t="s">
        <v>8520</v>
      </c>
      <c r="C1490" s="1" t="s">
        <v>8522</v>
      </c>
      <c r="D1490" s="1" t="str">
        <f t="shared" si="46"/>
        <v>80059 TORRE DEL GRECO (NA)</v>
      </c>
      <c r="E1490" s="1">
        <v>80059</v>
      </c>
      <c r="F1490" s="1" t="s">
        <v>8212</v>
      </c>
      <c r="G1490" s="1" t="s">
        <v>12702</v>
      </c>
      <c r="H1490" s="1" t="s">
        <v>12783</v>
      </c>
      <c r="I1490" s="1">
        <v>3809911211</v>
      </c>
      <c r="J1490" s="5" t="str">
        <f t="shared" si="47"/>
        <v>03809911211</v>
      </c>
      <c r="K1490" s="1" t="s">
        <v>12699</v>
      </c>
      <c r="L1490" s="1" t="s">
        <v>12677</v>
      </c>
      <c r="M1490" s="1" t="s">
        <v>8521</v>
      </c>
      <c r="N1490" s="1">
        <v>818825357</v>
      </c>
      <c r="P1490" s="1" t="s">
        <v>8523</v>
      </c>
      <c r="Q1490" s="1" t="s">
        <v>25</v>
      </c>
      <c r="R1490" s="1" t="s">
        <v>12657</v>
      </c>
      <c r="S1490" s="1">
        <v>0</v>
      </c>
      <c r="T1490" s="3">
        <v>33274.79</v>
      </c>
      <c r="U1490" s="1">
        <v>10.91</v>
      </c>
      <c r="V1490" s="1">
        <v>10.91</v>
      </c>
      <c r="W1490" s="1">
        <v>10.91</v>
      </c>
      <c r="X1490" s="1">
        <v>10.91</v>
      </c>
    </row>
    <row r="1491" spans="1:24">
      <c r="A1491" s="1" t="s">
        <v>8524</v>
      </c>
      <c r="B1491" s="1" t="s">
        <v>8525</v>
      </c>
      <c r="C1491" s="1" t="s">
        <v>8527</v>
      </c>
      <c r="D1491" s="1" t="str">
        <f t="shared" si="46"/>
        <v>80145 NAPOLI (NA)</v>
      </c>
      <c r="E1491" s="1">
        <v>80145</v>
      </c>
      <c r="F1491" s="1" t="s">
        <v>4817</v>
      </c>
      <c r="G1491" s="1" t="s">
        <v>12702</v>
      </c>
      <c r="H1491" s="1" t="s">
        <v>12783</v>
      </c>
      <c r="I1491" s="1">
        <v>8057671219</v>
      </c>
      <c r="J1491" s="5" t="str">
        <f t="shared" si="47"/>
        <v>08057671219</v>
      </c>
      <c r="K1491" s="1" t="s">
        <v>28</v>
      </c>
      <c r="L1491" s="1" t="s">
        <v>29</v>
      </c>
      <c r="M1491" s="1" t="s">
        <v>8526</v>
      </c>
      <c r="N1491" s="1" t="s">
        <v>8528</v>
      </c>
      <c r="O1491" s="1">
        <v>3331840379</v>
      </c>
      <c r="P1491" s="1" t="s">
        <v>8529</v>
      </c>
      <c r="Q1491" s="1" t="s">
        <v>25</v>
      </c>
      <c r="R1491" s="1" t="s">
        <v>12657</v>
      </c>
      <c r="S1491" s="1">
        <v>0</v>
      </c>
      <c r="T1491" s="1">
        <v>169.14</v>
      </c>
      <c r="U1491" s="1">
        <v>0</v>
      </c>
      <c r="V1491" s="1">
        <v>0</v>
      </c>
      <c r="W1491" s="1">
        <v>0</v>
      </c>
      <c r="X1491" s="1">
        <v>0</v>
      </c>
    </row>
    <row r="1492" spans="1:24">
      <c r="A1492" s="1" t="s">
        <v>8530</v>
      </c>
      <c r="B1492" s="1" t="s">
        <v>8531</v>
      </c>
      <c r="C1492" s="1" t="s">
        <v>8533</v>
      </c>
      <c r="D1492" s="1" t="str">
        <f t="shared" si="46"/>
        <v>81030 TEVEROLA (CE)</v>
      </c>
      <c r="E1492" s="1">
        <v>81030</v>
      </c>
      <c r="F1492" s="1" t="s">
        <v>8534</v>
      </c>
      <c r="G1492" s="1" t="s">
        <v>12788</v>
      </c>
      <c r="H1492" s="1" t="s">
        <v>12783</v>
      </c>
      <c r="I1492" s="1">
        <v>3346960614</v>
      </c>
      <c r="J1492" s="5" t="str">
        <f t="shared" si="47"/>
        <v>03346960614</v>
      </c>
      <c r="K1492" s="1" t="s">
        <v>28</v>
      </c>
      <c r="L1492" s="1" t="s">
        <v>29</v>
      </c>
      <c r="M1492" s="1" t="s">
        <v>8532</v>
      </c>
      <c r="N1492" s="1" t="s">
        <v>8535</v>
      </c>
      <c r="P1492" s="1" t="s">
        <v>8536</v>
      </c>
      <c r="Q1492" s="1" t="s">
        <v>25</v>
      </c>
      <c r="R1492" s="1" t="s">
        <v>12657</v>
      </c>
      <c r="S1492" s="1">
        <v>0</v>
      </c>
      <c r="T1492" s="1">
        <v>0</v>
      </c>
      <c r="U1492" s="1">
        <v>0</v>
      </c>
      <c r="V1492" s="1">
        <v>0</v>
      </c>
      <c r="W1492" s="1">
        <v>0</v>
      </c>
      <c r="X1492" s="1">
        <v>0</v>
      </c>
    </row>
    <row r="1493" spans="1:24">
      <c r="A1493" s="1" t="s">
        <v>8537</v>
      </c>
      <c r="B1493" s="1" t="s">
        <v>8538</v>
      </c>
      <c r="C1493" s="1" t="s">
        <v>8540</v>
      </c>
      <c r="D1493" s="1" t="str">
        <f t="shared" si="46"/>
        <v>80010 VILLARICCA (NA)</v>
      </c>
      <c r="E1493" s="1">
        <v>80010</v>
      </c>
      <c r="F1493" s="1" t="s">
        <v>8541</v>
      </c>
      <c r="G1493" s="1" t="s">
        <v>12702</v>
      </c>
      <c r="H1493" s="1" t="s">
        <v>12783</v>
      </c>
      <c r="I1493" s="1">
        <v>7434121211</v>
      </c>
      <c r="J1493" s="5" t="str">
        <f t="shared" si="47"/>
        <v>07434121211</v>
      </c>
      <c r="K1493" s="1" t="s">
        <v>28</v>
      </c>
      <c r="L1493" s="1" t="s">
        <v>29</v>
      </c>
      <c r="M1493" s="1" t="s">
        <v>8539</v>
      </c>
      <c r="N1493" s="1" t="s">
        <v>8542</v>
      </c>
      <c r="P1493" s="1" t="s">
        <v>8543</v>
      </c>
      <c r="Q1493" s="1" t="s">
        <v>25</v>
      </c>
      <c r="R1493" s="1" t="s">
        <v>12657</v>
      </c>
      <c r="S1493" s="1">
        <v>0</v>
      </c>
      <c r="T1493" s="1">
        <v>0</v>
      </c>
      <c r="U1493" s="1">
        <v>0</v>
      </c>
      <c r="V1493" s="1">
        <v>0</v>
      </c>
      <c r="W1493" s="1">
        <v>0</v>
      </c>
      <c r="X1493" s="1">
        <v>0</v>
      </c>
    </row>
    <row r="1494" spans="1:24">
      <c r="A1494" s="1" t="s">
        <v>8544</v>
      </c>
      <c r="B1494" s="1" t="s">
        <v>8545</v>
      </c>
      <c r="C1494" s="1" t="s">
        <v>8547</v>
      </c>
      <c r="D1494" s="1" t="str">
        <f t="shared" si="46"/>
        <v>37138 VERONA (VR)</v>
      </c>
      <c r="E1494" s="1">
        <v>37138</v>
      </c>
      <c r="F1494" s="1" t="s">
        <v>1791</v>
      </c>
      <c r="G1494" s="1" t="s">
        <v>12743</v>
      </c>
      <c r="H1494" s="1" t="s">
        <v>12671</v>
      </c>
      <c r="I1494" s="1">
        <v>3183550239</v>
      </c>
      <c r="J1494" s="5" t="str">
        <f t="shared" si="47"/>
        <v>03183550239</v>
      </c>
      <c r="K1494" s="1" t="s">
        <v>28</v>
      </c>
      <c r="L1494" s="1" t="s">
        <v>45</v>
      </c>
      <c r="M1494" s="1" t="s">
        <v>8546</v>
      </c>
      <c r="N1494" s="1">
        <v>458101603</v>
      </c>
      <c r="P1494" s="1" t="s">
        <v>8548</v>
      </c>
      <c r="Q1494" s="1" t="s">
        <v>25</v>
      </c>
      <c r="R1494" s="1" t="s">
        <v>12657</v>
      </c>
      <c r="S1494" s="1">
        <v>0</v>
      </c>
      <c r="T1494" s="1">
        <v>0</v>
      </c>
      <c r="U1494" s="1">
        <v>0</v>
      </c>
      <c r="V1494" s="1">
        <v>0</v>
      </c>
      <c r="W1494" s="1">
        <v>0</v>
      </c>
      <c r="X1494" s="1">
        <v>0</v>
      </c>
    </row>
    <row r="1495" spans="1:24">
      <c r="A1495" s="1" t="s">
        <v>8549</v>
      </c>
      <c r="B1495" s="1" t="s">
        <v>8550</v>
      </c>
      <c r="C1495" s="1" t="s">
        <v>8552</v>
      </c>
      <c r="D1495" s="1" t="str">
        <f t="shared" si="46"/>
        <v>80040 POGGIOMARINO (NA)</v>
      </c>
      <c r="E1495" s="1">
        <v>80040</v>
      </c>
      <c r="F1495" s="1" t="s">
        <v>8553</v>
      </c>
      <c r="G1495" s="1" t="s">
        <v>12702</v>
      </c>
      <c r="H1495" s="1" t="s">
        <v>12783</v>
      </c>
      <c r="I1495" s="1">
        <v>1424411211</v>
      </c>
      <c r="J1495" s="5" t="str">
        <f t="shared" si="47"/>
        <v>01424411211</v>
      </c>
      <c r="K1495" s="1" t="s">
        <v>28</v>
      </c>
      <c r="L1495" s="1" t="s">
        <v>29</v>
      </c>
      <c r="M1495" s="1" t="s">
        <v>8551</v>
      </c>
      <c r="N1495" s="1">
        <v>815285755</v>
      </c>
      <c r="P1495" s="1" t="s">
        <v>8554</v>
      </c>
      <c r="Q1495" s="1" t="s">
        <v>25</v>
      </c>
      <c r="R1495" s="1" t="s">
        <v>12657</v>
      </c>
      <c r="S1495" s="1">
        <v>0</v>
      </c>
      <c r="T1495" s="1">
        <v>323.39999999999998</v>
      </c>
      <c r="U1495" s="1">
        <v>0</v>
      </c>
      <c r="V1495" s="1">
        <v>0</v>
      </c>
      <c r="W1495" s="1">
        <v>0</v>
      </c>
      <c r="X1495" s="1">
        <v>0</v>
      </c>
    </row>
    <row r="1496" spans="1:24">
      <c r="A1496" s="1" t="s">
        <v>8555</v>
      </c>
      <c r="B1496" s="1" t="s">
        <v>8556</v>
      </c>
      <c r="C1496" s="1" t="s">
        <v>8558</v>
      </c>
      <c r="D1496" s="1" t="str">
        <f t="shared" si="46"/>
        <v>80040 POGGIOMARINO (NA)</v>
      </c>
      <c r="E1496" s="1">
        <v>80040</v>
      </c>
      <c r="F1496" s="1" t="s">
        <v>8553</v>
      </c>
      <c r="G1496" s="1" t="s">
        <v>12702</v>
      </c>
      <c r="H1496" s="1" t="s">
        <v>12783</v>
      </c>
      <c r="I1496" s="1">
        <v>4148091210</v>
      </c>
      <c r="J1496" s="5" t="str">
        <f t="shared" si="47"/>
        <v>04148091210</v>
      </c>
      <c r="K1496" s="1" t="s">
        <v>12699</v>
      </c>
      <c r="L1496" s="1" t="s">
        <v>12663</v>
      </c>
      <c r="M1496" s="1" t="s">
        <v>8557</v>
      </c>
      <c r="N1496" s="1">
        <v>818651052</v>
      </c>
      <c r="P1496" s="1" t="s">
        <v>8559</v>
      </c>
      <c r="Q1496" s="1" t="s">
        <v>25</v>
      </c>
      <c r="R1496" s="1" t="s">
        <v>12657</v>
      </c>
      <c r="S1496" s="1">
        <v>0</v>
      </c>
      <c r="T1496" s="3">
        <v>74050.69</v>
      </c>
      <c r="U1496" s="1">
        <v>39.22</v>
      </c>
      <c r="V1496" s="1">
        <v>39.22</v>
      </c>
      <c r="W1496" s="1">
        <v>39.22</v>
      </c>
      <c r="X1496" s="1">
        <v>39.22</v>
      </c>
    </row>
    <row r="1497" spans="1:24">
      <c r="A1497" s="1" t="s">
        <v>8560</v>
      </c>
      <c r="B1497" s="1" t="s">
        <v>8561</v>
      </c>
      <c r="C1497" s="1" t="s">
        <v>8563</v>
      </c>
      <c r="D1497" s="1" t="str">
        <f t="shared" si="46"/>
        <v>80049 SOMMA VESUVIANA (NA)</v>
      </c>
      <c r="E1497" s="1">
        <v>80049</v>
      </c>
      <c r="F1497" s="1" t="s">
        <v>8564</v>
      </c>
      <c r="G1497" s="1" t="s">
        <v>12702</v>
      </c>
      <c r="H1497" s="1" t="s">
        <v>12783</v>
      </c>
      <c r="I1497" s="1">
        <v>3118121213</v>
      </c>
      <c r="J1497" s="5" t="str">
        <f t="shared" si="47"/>
        <v>03118121213</v>
      </c>
      <c r="K1497" s="1" t="s">
        <v>28</v>
      </c>
      <c r="L1497" s="1" t="s">
        <v>29</v>
      </c>
      <c r="M1497" s="1" t="s">
        <v>8562</v>
      </c>
      <c r="N1497" s="1" t="s">
        <v>8565</v>
      </c>
      <c r="O1497" s="1">
        <v>3495779849</v>
      </c>
      <c r="P1497" s="1" t="s">
        <v>8566</v>
      </c>
      <c r="Q1497" s="1" t="s">
        <v>25</v>
      </c>
      <c r="R1497" s="1" t="s">
        <v>12657</v>
      </c>
      <c r="S1497" s="1">
        <v>0</v>
      </c>
      <c r="T1497" s="1">
        <v>0</v>
      </c>
      <c r="U1497" s="1">
        <v>0</v>
      </c>
      <c r="V1497" s="1">
        <v>0</v>
      </c>
      <c r="W1497" s="1">
        <v>0</v>
      </c>
      <c r="X1497" s="1">
        <v>0</v>
      </c>
    </row>
    <row r="1498" spans="1:24">
      <c r="A1498" s="1" t="s">
        <v>8567</v>
      </c>
      <c r="B1498" s="1" t="s">
        <v>8568</v>
      </c>
      <c r="C1498" s="1" t="s">
        <v>8570</v>
      </c>
      <c r="D1498" s="1" t="str">
        <f t="shared" si="46"/>
        <v>16158 GENOVA VOLTRI (GE)</v>
      </c>
      <c r="E1498" s="1">
        <v>16158</v>
      </c>
      <c r="F1498" s="1" t="s">
        <v>8571</v>
      </c>
      <c r="G1498" s="1" t="s">
        <v>12674</v>
      </c>
      <c r="H1498" s="1" t="s">
        <v>12675</v>
      </c>
      <c r="I1498" s="1">
        <v>3430060107</v>
      </c>
      <c r="J1498" s="5" t="str">
        <f t="shared" si="47"/>
        <v>03430060107</v>
      </c>
      <c r="K1498" s="1" t="s">
        <v>12660</v>
      </c>
      <c r="L1498" s="1" t="s">
        <v>12677</v>
      </c>
      <c r="M1498" s="1" t="s">
        <v>8569</v>
      </c>
      <c r="N1498" s="1" t="s">
        <v>8572</v>
      </c>
      <c r="P1498" s="1" t="s">
        <v>8573</v>
      </c>
      <c r="Q1498" s="1" t="s">
        <v>25</v>
      </c>
      <c r="R1498" s="1" t="s">
        <v>12657</v>
      </c>
      <c r="S1498" s="1">
        <v>0</v>
      </c>
      <c r="T1498" s="3">
        <v>9795.1</v>
      </c>
      <c r="U1498" s="1">
        <v>0</v>
      </c>
      <c r="V1498" s="1">
        <v>0</v>
      </c>
      <c r="W1498" s="1">
        <v>0</v>
      </c>
      <c r="X1498" s="1">
        <v>0</v>
      </c>
    </row>
    <row r="1499" spans="1:24">
      <c r="A1499" s="1" t="s">
        <v>8574</v>
      </c>
      <c r="B1499" s="1" t="s">
        <v>8575</v>
      </c>
      <c r="C1499" s="1" t="s">
        <v>8577</v>
      </c>
      <c r="D1499" s="1" t="str">
        <f t="shared" si="46"/>
        <v>80078 POZZUOLI (NA)</v>
      </c>
      <c r="E1499" s="1">
        <v>80078</v>
      </c>
      <c r="F1499" s="1" t="s">
        <v>8578</v>
      </c>
      <c r="G1499" s="1" t="s">
        <v>12702</v>
      </c>
      <c r="H1499" s="1" t="s">
        <v>12783</v>
      </c>
      <c r="I1499" s="1">
        <v>7287951219</v>
      </c>
      <c r="J1499" s="5" t="str">
        <f t="shared" si="47"/>
        <v>07287951219</v>
      </c>
      <c r="K1499" s="1" t="s">
        <v>28</v>
      </c>
      <c r="L1499" s="1" t="s">
        <v>29</v>
      </c>
      <c r="M1499" s="1" t="s">
        <v>8576</v>
      </c>
      <c r="N1499" s="1" t="s">
        <v>8579</v>
      </c>
      <c r="P1499" s="1" t="s">
        <v>8580</v>
      </c>
      <c r="Q1499" s="1" t="s">
        <v>25</v>
      </c>
      <c r="R1499" s="1" t="s">
        <v>12657</v>
      </c>
      <c r="S1499" s="1">
        <v>0</v>
      </c>
      <c r="T1499" s="1">
        <v>541.4</v>
      </c>
      <c r="U1499" s="1">
        <v>0</v>
      </c>
      <c r="V1499" s="1">
        <v>0</v>
      </c>
      <c r="W1499" s="1">
        <v>0</v>
      </c>
      <c r="X1499" s="1">
        <v>0</v>
      </c>
    </row>
    <row r="1500" spans="1:24">
      <c r="A1500" s="1" t="s">
        <v>8581</v>
      </c>
      <c r="B1500" s="1" t="s">
        <v>8582</v>
      </c>
      <c r="C1500" s="1" t="s">
        <v>8584</v>
      </c>
      <c r="D1500" s="1" t="str">
        <f t="shared" si="46"/>
        <v>81030 SUCCIVO (CE)</v>
      </c>
      <c r="E1500" s="1">
        <v>81030</v>
      </c>
      <c r="F1500" s="1" t="s">
        <v>8585</v>
      </c>
      <c r="G1500" s="1" t="s">
        <v>12788</v>
      </c>
      <c r="H1500" s="1" t="s">
        <v>12783</v>
      </c>
      <c r="I1500" s="1">
        <v>1981720616</v>
      </c>
      <c r="J1500" s="5" t="str">
        <f t="shared" si="47"/>
        <v>01981720616</v>
      </c>
      <c r="K1500" s="1" t="s">
        <v>28</v>
      </c>
      <c r="L1500" s="1" t="s">
        <v>29</v>
      </c>
      <c r="M1500" s="1" t="s">
        <v>8583</v>
      </c>
      <c r="N1500" s="1" t="s">
        <v>8586</v>
      </c>
      <c r="P1500" s="1" t="s">
        <v>8587</v>
      </c>
      <c r="Q1500" s="1" t="s">
        <v>25</v>
      </c>
      <c r="R1500" s="1" t="s">
        <v>12657</v>
      </c>
      <c r="S1500" s="1">
        <v>0</v>
      </c>
      <c r="T1500" s="1">
        <v>0</v>
      </c>
      <c r="U1500" s="1">
        <v>0</v>
      </c>
      <c r="V1500" s="1">
        <v>0</v>
      </c>
      <c r="W1500" s="1">
        <v>0</v>
      </c>
      <c r="X1500" s="1">
        <v>0</v>
      </c>
    </row>
    <row r="1501" spans="1:24">
      <c r="A1501" s="1" t="s">
        <v>8588</v>
      </c>
      <c r="B1501" s="1" t="s">
        <v>8589</v>
      </c>
      <c r="C1501" s="1" t="s">
        <v>8591</v>
      </c>
      <c r="D1501" s="1" t="str">
        <f t="shared" si="46"/>
        <v>46047 PORTO MANTOVANO (MN)</v>
      </c>
      <c r="E1501" s="1">
        <v>46047</v>
      </c>
      <c r="F1501" s="1" t="s">
        <v>5891</v>
      </c>
      <c r="G1501" s="1" t="s">
        <v>12772</v>
      </c>
      <c r="H1501" s="1" t="s">
        <v>12656</v>
      </c>
      <c r="I1501" s="1">
        <v>1867320200</v>
      </c>
      <c r="J1501" s="5" t="str">
        <f t="shared" si="47"/>
        <v>01867320200</v>
      </c>
      <c r="K1501" s="1" t="s">
        <v>28</v>
      </c>
      <c r="L1501" s="1" t="s">
        <v>29</v>
      </c>
      <c r="M1501" s="1" t="s">
        <v>8590</v>
      </c>
      <c r="N1501" s="1" t="s">
        <v>8592</v>
      </c>
      <c r="P1501" s="1" t="s">
        <v>8593</v>
      </c>
      <c r="Q1501" s="1" t="s">
        <v>25</v>
      </c>
      <c r="R1501" s="1" t="s">
        <v>12657</v>
      </c>
      <c r="S1501" s="1">
        <v>0</v>
      </c>
      <c r="T1501" s="1">
        <v>0</v>
      </c>
      <c r="U1501" s="1">
        <v>0</v>
      </c>
      <c r="V1501" s="1">
        <v>0</v>
      </c>
      <c r="W1501" s="1">
        <v>0</v>
      </c>
      <c r="X1501" s="1">
        <v>0</v>
      </c>
    </row>
    <row r="1502" spans="1:24">
      <c r="A1502" s="1" t="s">
        <v>8594</v>
      </c>
      <c r="B1502" s="1" t="s">
        <v>8595</v>
      </c>
      <c r="C1502" s="1" t="s">
        <v>8597</v>
      </c>
      <c r="D1502" s="1" t="str">
        <f t="shared" si="46"/>
        <v>20156 MILANO (MI)</v>
      </c>
      <c r="E1502" s="1">
        <v>20156</v>
      </c>
      <c r="F1502" s="1" t="s">
        <v>103</v>
      </c>
      <c r="G1502" s="1" t="s">
        <v>12655</v>
      </c>
      <c r="H1502" s="1" t="s">
        <v>12666</v>
      </c>
      <c r="I1502" s="1">
        <v>6019510962</v>
      </c>
      <c r="J1502" s="5" t="str">
        <f t="shared" si="47"/>
        <v>06019510962</v>
      </c>
      <c r="K1502" s="1" t="s">
        <v>12660</v>
      </c>
      <c r="L1502" s="1" t="s">
        <v>12663</v>
      </c>
      <c r="M1502" s="1" t="s">
        <v>8596</v>
      </c>
      <c r="N1502" s="1" t="s">
        <v>8598</v>
      </c>
      <c r="O1502" s="1" t="s">
        <v>8599</v>
      </c>
      <c r="P1502" s="1" t="s">
        <v>8600</v>
      </c>
      <c r="Q1502" s="1" t="s">
        <v>25</v>
      </c>
      <c r="R1502" s="1" t="s">
        <v>12657</v>
      </c>
      <c r="S1502" s="1">
        <v>0</v>
      </c>
      <c r="T1502" s="3">
        <v>63501.94</v>
      </c>
      <c r="U1502" s="3">
        <v>1183.1099999999999</v>
      </c>
      <c r="V1502" s="3">
        <v>1183.1099999999999</v>
      </c>
      <c r="W1502" s="3">
        <v>1183.1099999999999</v>
      </c>
      <c r="X1502" s="3">
        <v>1183.1099999999999</v>
      </c>
    </row>
    <row r="1503" spans="1:24">
      <c r="A1503" s="1" t="s">
        <v>8601</v>
      </c>
      <c r="B1503" s="1" t="s">
        <v>8595</v>
      </c>
      <c r="C1503" s="1" t="s">
        <v>8603</v>
      </c>
      <c r="D1503" s="1" t="str">
        <f t="shared" si="46"/>
        <v>20156 MILANO (MI)</v>
      </c>
      <c r="E1503" s="1">
        <v>20156</v>
      </c>
      <c r="F1503" s="1" t="s">
        <v>103</v>
      </c>
      <c r="G1503" s="1" t="s">
        <v>12655</v>
      </c>
      <c r="H1503" s="1" t="s">
        <v>12666</v>
      </c>
      <c r="I1503" s="1">
        <v>6019510962</v>
      </c>
      <c r="J1503" s="5" t="str">
        <f t="shared" si="47"/>
        <v>06019510962</v>
      </c>
      <c r="K1503" s="1" t="s">
        <v>12660</v>
      </c>
      <c r="L1503" s="1" t="s">
        <v>12663</v>
      </c>
      <c r="M1503" s="1" t="s">
        <v>8602</v>
      </c>
      <c r="N1503" s="1" t="s">
        <v>8598</v>
      </c>
      <c r="O1503" s="1" t="s">
        <v>8599</v>
      </c>
      <c r="P1503" s="1" t="s">
        <v>8600</v>
      </c>
      <c r="Q1503" s="1" t="s">
        <v>25</v>
      </c>
      <c r="R1503" s="1" t="s">
        <v>12657</v>
      </c>
      <c r="S1503" s="1">
        <v>0</v>
      </c>
      <c r="T1503" s="1">
        <v>0</v>
      </c>
      <c r="U1503" s="1">
        <v>0</v>
      </c>
      <c r="V1503" s="1">
        <v>0</v>
      </c>
      <c r="W1503" s="1">
        <v>0</v>
      </c>
      <c r="X1503" s="1">
        <v>0</v>
      </c>
    </row>
    <row r="1504" spans="1:24">
      <c r="A1504" s="1" t="s">
        <v>8604</v>
      </c>
      <c r="B1504" s="1" t="s">
        <v>8605</v>
      </c>
      <c r="C1504" s="1" t="s">
        <v>8607</v>
      </c>
      <c r="D1504" s="1" t="str">
        <f t="shared" si="46"/>
        <v>54011 AULLA (MS)</v>
      </c>
      <c r="E1504" s="1">
        <v>54011</v>
      </c>
      <c r="F1504" s="1" t="s">
        <v>8608</v>
      </c>
      <c r="G1504" s="1" t="s">
        <v>12768</v>
      </c>
      <c r="H1504" s="1" t="s">
        <v>12714</v>
      </c>
      <c r="I1504" s="1">
        <v>1199050459</v>
      </c>
      <c r="J1504" s="5" t="str">
        <f t="shared" si="47"/>
        <v>01199050459</v>
      </c>
      <c r="K1504" s="1" t="s">
        <v>28</v>
      </c>
      <c r="L1504" s="1" t="s">
        <v>29</v>
      </c>
      <c r="M1504" s="1" t="s">
        <v>8606</v>
      </c>
      <c r="N1504" s="1" t="s">
        <v>8609</v>
      </c>
      <c r="P1504" s="1" t="s">
        <v>8610</v>
      </c>
      <c r="Q1504" s="1" t="s">
        <v>25</v>
      </c>
      <c r="R1504" s="1" t="s">
        <v>12657</v>
      </c>
      <c r="S1504" s="1">
        <v>0</v>
      </c>
      <c r="T1504" s="1">
        <v>0</v>
      </c>
      <c r="U1504" s="1">
        <v>0</v>
      </c>
      <c r="V1504" s="1">
        <v>0</v>
      </c>
      <c r="W1504" s="1">
        <v>0</v>
      </c>
      <c r="X1504" s="1">
        <v>0</v>
      </c>
    </row>
    <row r="1505" spans="1:24">
      <c r="A1505" s="1" t="s">
        <v>8611</v>
      </c>
      <c r="B1505" s="1" t="s">
        <v>8612</v>
      </c>
      <c r="C1505" s="1" t="s">
        <v>8614</v>
      </c>
      <c r="D1505" s="1" t="str">
        <f t="shared" si="46"/>
        <v>81046 GRAZZANISE (CE)</v>
      </c>
      <c r="E1505" s="1">
        <v>81046</v>
      </c>
      <c r="F1505" s="1" t="s">
        <v>8615</v>
      </c>
      <c r="G1505" s="1" t="s">
        <v>12788</v>
      </c>
      <c r="H1505" s="1" t="s">
        <v>12783</v>
      </c>
      <c r="I1505" s="1">
        <v>3028270613</v>
      </c>
      <c r="J1505" s="5" t="str">
        <f t="shared" si="47"/>
        <v>03028270613</v>
      </c>
      <c r="K1505" s="1" t="s">
        <v>28</v>
      </c>
      <c r="L1505" s="1" t="s">
        <v>29</v>
      </c>
      <c r="M1505" s="1" t="s">
        <v>8613</v>
      </c>
      <c r="N1505" s="1" t="s">
        <v>8616</v>
      </c>
      <c r="P1505" s="1" t="s">
        <v>8617</v>
      </c>
      <c r="Q1505" s="1" t="s">
        <v>25</v>
      </c>
      <c r="R1505" s="1" t="s">
        <v>12657</v>
      </c>
      <c r="S1505" s="1">
        <v>0</v>
      </c>
      <c r="T1505" s="1">
        <v>0</v>
      </c>
      <c r="U1505" s="1">
        <v>0</v>
      </c>
      <c r="V1505" s="1">
        <v>0</v>
      </c>
      <c r="W1505" s="1">
        <v>0</v>
      </c>
      <c r="X1505" s="1">
        <v>0</v>
      </c>
    </row>
    <row r="1506" spans="1:24">
      <c r="A1506" s="1" t="s">
        <v>8618</v>
      </c>
      <c r="B1506" s="1" t="s">
        <v>8619</v>
      </c>
      <c r="C1506" s="1" t="s">
        <v>8621</v>
      </c>
      <c r="D1506" s="1" t="str">
        <f t="shared" si="46"/>
        <v>81041 BELLUNA (CE)</v>
      </c>
      <c r="E1506" s="1">
        <v>81041</v>
      </c>
      <c r="F1506" s="1" t="s">
        <v>8622</v>
      </c>
      <c r="G1506" s="1" t="s">
        <v>12788</v>
      </c>
      <c r="H1506" s="1" t="s">
        <v>12783</v>
      </c>
      <c r="I1506" s="1">
        <v>3609710615</v>
      </c>
      <c r="J1506" s="5" t="str">
        <f t="shared" si="47"/>
        <v>03609710615</v>
      </c>
      <c r="K1506" s="1" t="s">
        <v>28</v>
      </c>
      <c r="L1506" s="1" t="s">
        <v>29</v>
      </c>
      <c r="M1506" s="1" t="s">
        <v>8620</v>
      </c>
      <c r="N1506" s="1" t="s">
        <v>8623</v>
      </c>
      <c r="P1506" s="1" t="s">
        <v>8624</v>
      </c>
      <c r="Q1506" s="1" t="s">
        <v>25</v>
      </c>
      <c r="R1506" s="1" t="s">
        <v>12657</v>
      </c>
      <c r="S1506" s="1">
        <v>0</v>
      </c>
      <c r="T1506" s="1">
        <v>0</v>
      </c>
      <c r="U1506" s="1">
        <v>0</v>
      </c>
      <c r="V1506" s="1">
        <v>0</v>
      </c>
      <c r="W1506" s="1">
        <v>0</v>
      </c>
      <c r="X1506" s="1">
        <v>0</v>
      </c>
    </row>
    <row r="1507" spans="1:24">
      <c r="A1507" s="1" t="s">
        <v>8625</v>
      </c>
      <c r="B1507" s="1" t="s">
        <v>8626</v>
      </c>
      <c r="D1507" s="1" t="str">
        <f t="shared" si="46"/>
        <v xml:space="preserve">  ()</v>
      </c>
      <c r="J1507" s="5" t="str">
        <f t="shared" si="47"/>
        <v>0</v>
      </c>
      <c r="K1507" s="1" t="s">
        <v>28</v>
      </c>
      <c r="L1507" s="1" t="s">
        <v>29</v>
      </c>
      <c r="M1507" s="1" t="s">
        <v>8627</v>
      </c>
      <c r="Q1507" s="1" t="s">
        <v>25</v>
      </c>
      <c r="R1507" s="1" t="s">
        <v>12657</v>
      </c>
      <c r="S1507" s="1">
        <v>0</v>
      </c>
      <c r="T1507" s="1">
        <v>0</v>
      </c>
      <c r="U1507" s="1">
        <v>0</v>
      </c>
      <c r="V1507" s="1">
        <v>0</v>
      </c>
      <c r="W1507" s="1">
        <v>0</v>
      </c>
      <c r="X1507" s="1">
        <v>0</v>
      </c>
    </row>
    <row r="1508" spans="1:24">
      <c r="A1508" s="1" t="s">
        <v>8628</v>
      </c>
      <c r="B1508" s="1" t="s">
        <v>8629</v>
      </c>
      <c r="C1508" s="1" t="s">
        <v>8631</v>
      </c>
      <c r="D1508" s="1" t="str">
        <f t="shared" si="46"/>
        <v>81059 CAIANIELLO (CE)</v>
      </c>
      <c r="E1508" s="1">
        <v>81059</v>
      </c>
      <c r="F1508" s="1" t="s">
        <v>8632</v>
      </c>
      <c r="G1508" s="1" t="s">
        <v>12788</v>
      </c>
      <c r="H1508" s="1" t="s">
        <v>12783</v>
      </c>
      <c r="I1508" s="1">
        <v>3106800612</v>
      </c>
      <c r="J1508" s="5" t="str">
        <f t="shared" si="47"/>
        <v>03106800612</v>
      </c>
      <c r="K1508" s="1" t="s">
        <v>12699</v>
      </c>
      <c r="L1508" s="1" t="s">
        <v>12677</v>
      </c>
      <c r="M1508" s="1" t="s">
        <v>8630</v>
      </c>
      <c r="N1508" s="1" t="s">
        <v>8633</v>
      </c>
      <c r="P1508" s="1" t="s">
        <v>12867</v>
      </c>
      <c r="Q1508" s="1" t="s">
        <v>25</v>
      </c>
      <c r="R1508" s="1" t="s">
        <v>12657</v>
      </c>
      <c r="S1508" s="1">
        <v>0</v>
      </c>
      <c r="T1508" s="3">
        <v>6138.93</v>
      </c>
      <c r="U1508" s="1">
        <v>20.48</v>
      </c>
      <c r="V1508" s="1">
        <v>20.48</v>
      </c>
      <c r="W1508" s="1">
        <v>20.48</v>
      </c>
      <c r="X1508" s="1">
        <v>20.48</v>
      </c>
    </row>
    <row r="1509" spans="1:24">
      <c r="A1509" s="1" t="s">
        <v>8634</v>
      </c>
      <c r="B1509" s="1" t="s">
        <v>8635</v>
      </c>
      <c r="C1509" s="1" t="s">
        <v>8637</v>
      </c>
      <c r="D1509" s="1" t="str">
        <f t="shared" si="46"/>
        <v>81016 PIEDIMONTE MATESE (CE)</v>
      </c>
      <c r="E1509" s="1">
        <v>81016</v>
      </c>
      <c r="F1509" s="1" t="s">
        <v>8638</v>
      </c>
      <c r="G1509" s="1" t="s">
        <v>12788</v>
      </c>
      <c r="H1509" s="1" t="s">
        <v>12783</v>
      </c>
      <c r="I1509" s="1">
        <v>1536810615</v>
      </c>
      <c r="J1509" s="5" t="str">
        <f t="shared" si="47"/>
        <v>01536810615</v>
      </c>
      <c r="K1509" s="1" t="s">
        <v>12699</v>
      </c>
      <c r="L1509" s="1" t="s">
        <v>12677</v>
      </c>
      <c r="M1509" s="1" t="s">
        <v>8636</v>
      </c>
      <c r="N1509" s="1" t="s">
        <v>8639</v>
      </c>
      <c r="P1509" s="1" t="s">
        <v>8640</v>
      </c>
      <c r="Q1509" s="1" t="s">
        <v>25</v>
      </c>
      <c r="R1509" s="1" t="s">
        <v>12657</v>
      </c>
      <c r="S1509" s="1">
        <v>0</v>
      </c>
      <c r="T1509" s="3">
        <v>10523.12</v>
      </c>
      <c r="U1509" s="1">
        <v>0</v>
      </c>
      <c r="V1509" s="1">
        <v>0</v>
      </c>
      <c r="W1509" s="1">
        <v>0</v>
      </c>
      <c r="X1509" s="1">
        <v>0</v>
      </c>
    </row>
    <row r="1510" spans="1:24">
      <c r="A1510" s="1" t="s">
        <v>8641</v>
      </c>
      <c r="B1510" s="1" t="s">
        <v>8642</v>
      </c>
      <c r="C1510" s="1" t="s">
        <v>8644</v>
      </c>
      <c r="D1510" s="1" t="str">
        <f t="shared" si="46"/>
        <v>53048 SINALUNGA (SI)</v>
      </c>
      <c r="E1510" s="1">
        <v>53048</v>
      </c>
      <c r="F1510" s="1" t="s">
        <v>8645</v>
      </c>
      <c r="G1510" s="1" t="s">
        <v>12713</v>
      </c>
      <c r="H1510" s="1" t="s">
        <v>12705</v>
      </c>
      <c r="I1510" s="1">
        <v>1416200523</v>
      </c>
      <c r="J1510" s="5" t="str">
        <f t="shared" si="47"/>
        <v>01416200523</v>
      </c>
      <c r="K1510" s="1" t="s">
        <v>12699</v>
      </c>
      <c r="L1510" s="1" t="s">
        <v>12663</v>
      </c>
      <c r="M1510" s="1" t="s">
        <v>8643</v>
      </c>
      <c r="N1510" s="1" t="s">
        <v>8646</v>
      </c>
      <c r="P1510" s="1" t="s">
        <v>8647</v>
      </c>
      <c r="Q1510" s="1" t="s">
        <v>25</v>
      </c>
      <c r="R1510" s="1" t="s">
        <v>12657</v>
      </c>
      <c r="S1510" s="1">
        <v>0</v>
      </c>
      <c r="T1510" s="3">
        <v>139822.6</v>
      </c>
      <c r="U1510" s="1">
        <v>31.46</v>
      </c>
      <c r="V1510" s="1">
        <v>31.46</v>
      </c>
      <c r="W1510" s="1">
        <v>31.46</v>
      </c>
      <c r="X1510" s="1">
        <v>31.46</v>
      </c>
    </row>
    <row r="1511" spans="1:24">
      <c r="A1511" s="1" t="s">
        <v>8648</v>
      </c>
      <c r="B1511" s="1" t="s">
        <v>8649</v>
      </c>
      <c r="C1511" s="1" t="s">
        <v>8651</v>
      </c>
      <c r="D1511" s="1" t="str">
        <f t="shared" si="46"/>
        <v>18019 VALLECROSIA (IM)</v>
      </c>
      <c r="E1511" s="1">
        <v>18019</v>
      </c>
      <c r="F1511" s="1" t="s">
        <v>1119</v>
      </c>
      <c r="G1511" s="1" t="s">
        <v>12692</v>
      </c>
      <c r="H1511" s="1" t="s">
        <v>12675</v>
      </c>
      <c r="I1511" s="1">
        <v>1621140084</v>
      </c>
      <c r="J1511" s="5" t="str">
        <f t="shared" si="47"/>
        <v>01621140084</v>
      </c>
      <c r="K1511" s="1" t="s">
        <v>12660</v>
      </c>
      <c r="L1511" s="1" t="s">
        <v>12677</v>
      </c>
      <c r="M1511" s="1" t="s">
        <v>8650</v>
      </c>
      <c r="N1511" s="1" t="s">
        <v>8652</v>
      </c>
      <c r="P1511" s="1" t="s">
        <v>8653</v>
      </c>
      <c r="Q1511" s="1" t="s">
        <v>25</v>
      </c>
      <c r="R1511" s="1" t="s">
        <v>12657</v>
      </c>
      <c r="S1511" s="1">
        <v>0</v>
      </c>
      <c r="T1511" s="1">
        <v>763.9</v>
      </c>
      <c r="U1511" s="1">
        <v>0</v>
      </c>
      <c r="V1511" s="1">
        <v>0</v>
      </c>
      <c r="W1511" s="1">
        <v>0</v>
      </c>
      <c r="X1511" s="1">
        <v>0</v>
      </c>
    </row>
    <row r="1512" spans="1:24">
      <c r="A1512" s="1" t="s">
        <v>8654</v>
      </c>
      <c r="B1512" s="1" t="s">
        <v>8655</v>
      </c>
      <c r="C1512" s="1" t="s">
        <v>8657</v>
      </c>
      <c r="D1512" s="1" t="str">
        <f t="shared" si="46"/>
        <v>17100 SAVONA (SV)</v>
      </c>
      <c r="E1512" s="1">
        <v>17100</v>
      </c>
      <c r="F1512" s="1" t="s">
        <v>1102</v>
      </c>
      <c r="G1512" s="1" t="s">
        <v>12724</v>
      </c>
      <c r="H1512" s="1" t="s">
        <v>12675</v>
      </c>
      <c r="I1512" s="1">
        <v>1142390093</v>
      </c>
      <c r="J1512" s="5" t="str">
        <f t="shared" si="47"/>
        <v>01142390093</v>
      </c>
      <c r="K1512" s="1" t="s">
        <v>12660</v>
      </c>
      <c r="L1512" s="1" t="s">
        <v>12663</v>
      </c>
      <c r="M1512" s="1" t="s">
        <v>8656</v>
      </c>
      <c r="N1512" s="1" t="s">
        <v>8658</v>
      </c>
      <c r="P1512" s="1" t="s">
        <v>8659</v>
      </c>
      <c r="Q1512" s="1" t="s">
        <v>25</v>
      </c>
      <c r="R1512" s="1" t="s">
        <v>12657</v>
      </c>
      <c r="S1512" s="1">
        <v>0</v>
      </c>
      <c r="T1512" s="3">
        <v>65085.04</v>
      </c>
      <c r="U1512" s="1">
        <v>14.62</v>
      </c>
      <c r="V1512" s="1">
        <v>14.62</v>
      </c>
      <c r="W1512" s="1">
        <v>14.62</v>
      </c>
      <c r="X1512" s="1">
        <v>14.62</v>
      </c>
    </row>
    <row r="1513" spans="1:24">
      <c r="A1513" s="1" t="s">
        <v>8660</v>
      </c>
      <c r="B1513" s="1" t="s">
        <v>8661</v>
      </c>
      <c r="C1513" s="1" t="s">
        <v>8663</v>
      </c>
      <c r="D1513" s="1" t="str">
        <f t="shared" si="46"/>
        <v>23020 POGGIRIDENTI (SO)</v>
      </c>
      <c r="E1513" s="1">
        <v>23020</v>
      </c>
      <c r="F1513" s="1" t="s">
        <v>8664</v>
      </c>
      <c r="G1513" s="1" t="s">
        <v>12686</v>
      </c>
      <c r="H1513" s="1" t="s">
        <v>12659</v>
      </c>
      <c r="I1513" s="1">
        <v>870720141</v>
      </c>
      <c r="J1513" s="5" t="str">
        <f t="shared" si="47"/>
        <v>0870720141</v>
      </c>
      <c r="K1513" s="1" t="s">
        <v>28</v>
      </c>
      <c r="L1513" s="1" t="s">
        <v>45</v>
      </c>
      <c r="M1513" s="1" t="s">
        <v>8662</v>
      </c>
      <c r="N1513" s="1" t="s">
        <v>8665</v>
      </c>
      <c r="P1513" s="1" t="s">
        <v>8666</v>
      </c>
      <c r="Q1513" s="1" t="s">
        <v>25</v>
      </c>
      <c r="R1513" s="1" t="s">
        <v>12657</v>
      </c>
      <c r="S1513" s="1">
        <v>0</v>
      </c>
      <c r="T1513" s="1">
        <v>402</v>
      </c>
      <c r="U1513" s="1">
        <v>0</v>
      </c>
      <c r="V1513" s="1">
        <v>0</v>
      </c>
      <c r="W1513" s="1">
        <v>0</v>
      </c>
      <c r="X1513" s="1">
        <v>0</v>
      </c>
    </row>
    <row r="1514" spans="1:24">
      <c r="A1514" s="1" t="s">
        <v>8667</v>
      </c>
      <c r="B1514" s="1" t="s">
        <v>8668</v>
      </c>
      <c r="C1514" s="1" t="s">
        <v>12868</v>
      </c>
      <c r="D1514" s="1" t="str">
        <f t="shared" si="46"/>
        <v>84010 SAN EGIDIO M. ALBINO (SA)</v>
      </c>
      <c r="E1514" s="1">
        <v>84010</v>
      </c>
      <c r="F1514" s="1" t="s">
        <v>8670</v>
      </c>
      <c r="G1514" s="1" t="s">
        <v>12808</v>
      </c>
      <c r="H1514" s="1" t="s">
        <v>12783</v>
      </c>
      <c r="I1514" s="1">
        <v>1933290650</v>
      </c>
      <c r="J1514" s="5" t="str">
        <f t="shared" si="47"/>
        <v>01933290650</v>
      </c>
      <c r="K1514" s="1" t="s">
        <v>12699</v>
      </c>
      <c r="L1514" s="1" t="s">
        <v>12663</v>
      </c>
      <c r="M1514" s="1" t="s">
        <v>8669</v>
      </c>
      <c r="N1514" s="1" t="s">
        <v>8671</v>
      </c>
      <c r="O1514" s="1">
        <v>3891518531</v>
      </c>
      <c r="P1514" s="1" t="s">
        <v>12869</v>
      </c>
      <c r="Q1514" s="1" t="s">
        <v>25</v>
      </c>
      <c r="R1514" s="1" t="s">
        <v>12657</v>
      </c>
      <c r="S1514" s="1">
        <v>0</v>
      </c>
      <c r="T1514" s="3">
        <v>10118.82</v>
      </c>
      <c r="U1514" s="1">
        <v>25.86</v>
      </c>
      <c r="V1514" s="1">
        <v>25.86</v>
      </c>
      <c r="W1514" s="1">
        <v>25.86</v>
      </c>
      <c r="X1514" s="1">
        <v>25.86</v>
      </c>
    </row>
    <row r="1515" spans="1:24">
      <c r="A1515" s="1" t="s">
        <v>8672</v>
      </c>
      <c r="B1515" s="1" t="s">
        <v>8673</v>
      </c>
      <c r="C1515" s="1" t="s">
        <v>8675</v>
      </c>
      <c r="D1515" s="1" t="str">
        <f t="shared" si="46"/>
        <v>90036 MISILMERI (PA)</v>
      </c>
      <c r="E1515" s="1">
        <v>90036</v>
      </c>
      <c r="F1515" s="1" t="s">
        <v>8676</v>
      </c>
      <c r="G1515" s="1" t="s">
        <v>12665</v>
      </c>
      <c r="H1515" s="1" t="s">
        <v>12719</v>
      </c>
      <c r="I1515" s="1">
        <v>4049860820</v>
      </c>
      <c r="J1515" s="5" t="str">
        <f t="shared" si="47"/>
        <v>04049860820</v>
      </c>
      <c r="K1515" s="1" t="s">
        <v>28</v>
      </c>
      <c r="L1515" s="1" t="s">
        <v>395</v>
      </c>
      <c r="M1515" s="1" t="s">
        <v>8674</v>
      </c>
      <c r="N1515" s="1" t="s">
        <v>8677</v>
      </c>
      <c r="O1515" s="1" t="s">
        <v>8678</v>
      </c>
      <c r="P1515" s="1" t="s">
        <v>8679</v>
      </c>
      <c r="Q1515" s="1" t="s">
        <v>25</v>
      </c>
      <c r="R1515" s="1" t="s">
        <v>12657</v>
      </c>
      <c r="S1515" s="1">
        <v>0</v>
      </c>
      <c r="T1515" s="1">
        <v>0</v>
      </c>
      <c r="U1515" s="1">
        <v>0</v>
      </c>
      <c r="V1515" s="1">
        <v>0</v>
      </c>
      <c r="W1515" s="1">
        <v>0</v>
      </c>
      <c r="X1515" s="1">
        <v>0</v>
      </c>
    </row>
    <row r="1516" spans="1:24">
      <c r="A1516" s="1" t="s">
        <v>8680</v>
      </c>
      <c r="B1516" s="1" t="s">
        <v>8681</v>
      </c>
      <c r="C1516" s="1" t="s">
        <v>8683</v>
      </c>
      <c r="D1516" s="1" t="str">
        <f t="shared" si="46"/>
        <v>90143 PALERMO (PA)</v>
      </c>
      <c r="E1516" s="1">
        <v>90143</v>
      </c>
      <c r="F1516" s="1" t="s">
        <v>55</v>
      </c>
      <c r="G1516" s="1" t="s">
        <v>12665</v>
      </c>
      <c r="H1516" s="1" t="s">
        <v>12719</v>
      </c>
      <c r="I1516" s="1">
        <v>590600821</v>
      </c>
      <c r="J1516" s="5" t="str">
        <f t="shared" si="47"/>
        <v>0590600821</v>
      </c>
      <c r="K1516" s="1" t="s">
        <v>12699</v>
      </c>
      <c r="L1516" s="1" t="s">
        <v>12677</v>
      </c>
      <c r="M1516" s="1" t="s">
        <v>8682</v>
      </c>
      <c r="N1516" s="1" t="s">
        <v>8684</v>
      </c>
      <c r="P1516" s="1" t="s">
        <v>8685</v>
      </c>
      <c r="Q1516" s="1" t="s">
        <v>25</v>
      </c>
      <c r="R1516" s="1" t="s">
        <v>12657</v>
      </c>
      <c r="S1516" s="1">
        <v>0</v>
      </c>
      <c r="T1516" s="3">
        <v>2786.74</v>
      </c>
      <c r="U1516" s="1">
        <v>645.12</v>
      </c>
      <c r="V1516" s="1">
        <v>645.12</v>
      </c>
      <c r="W1516" s="1">
        <v>645.12</v>
      </c>
      <c r="X1516" s="1">
        <v>645.12</v>
      </c>
    </row>
    <row r="1517" spans="1:24">
      <c r="A1517" s="1" t="s">
        <v>8688</v>
      </c>
      <c r="B1517" s="1" t="s">
        <v>8689</v>
      </c>
      <c r="C1517" s="1" t="s">
        <v>8691</v>
      </c>
      <c r="D1517" s="1" t="str">
        <f t="shared" si="46"/>
        <v>12062 CHERASCO (CN)</v>
      </c>
      <c r="E1517" s="1">
        <v>12062</v>
      </c>
      <c r="F1517" s="1" t="s">
        <v>6059</v>
      </c>
      <c r="G1517" s="1" t="s">
        <v>12734</v>
      </c>
      <c r="H1517" s="1" t="s">
        <v>12694</v>
      </c>
      <c r="I1517" s="1">
        <v>3419690049</v>
      </c>
      <c r="J1517" s="5" t="str">
        <f t="shared" si="47"/>
        <v>03419690049</v>
      </c>
      <c r="K1517" s="1" t="s">
        <v>12660</v>
      </c>
      <c r="L1517" s="1" t="s">
        <v>12677</v>
      </c>
      <c r="M1517" s="1" t="s">
        <v>8690</v>
      </c>
      <c r="N1517" s="1" t="s">
        <v>8692</v>
      </c>
      <c r="O1517" s="1">
        <v>3347518180</v>
      </c>
      <c r="P1517" s="1" t="s">
        <v>8693</v>
      </c>
      <c r="Q1517" s="1" t="s">
        <v>25</v>
      </c>
      <c r="R1517" s="1" t="s">
        <v>12657</v>
      </c>
      <c r="S1517" s="1">
        <v>0</v>
      </c>
      <c r="T1517" s="3">
        <v>5378.95</v>
      </c>
      <c r="U1517" s="1">
        <v>6.92</v>
      </c>
      <c r="V1517" s="1">
        <v>6.92</v>
      </c>
      <c r="W1517" s="1">
        <v>6.92</v>
      </c>
      <c r="X1517" s="1">
        <v>6.92</v>
      </c>
    </row>
    <row r="1518" spans="1:24">
      <c r="A1518" s="1" t="s">
        <v>8694</v>
      </c>
      <c r="B1518" s="1" t="s">
        <v>8695</v>
      </c>
      <c r="C1518" s="1" t="s">
        <v>8697</v>
      </c>
      <c r="D1518" s="1" t="str">
        <f t="shared" si="46"/>
        <v>81055 SANTA MARIA CAPUA VETERE (CE)</v>
      </c>
      <c r="E1518" s="1">
        <v>81055</v>
      </c>
      <c r="F1518" s="1" t="s">
        <v>8698</v>
      </c>
      <c r="G1518" s="1" t="s">
        <v>12788</v>
      </c>
      <c r="H1518" s="1" t="s">
        <v>12783</v>
      </c>
      <c r="I1518" s="1">
        <v>2465970610</v>
      </c>
      <c r="J1518" s="5" t="str">
        <f t="shared" si="47"/>
        <v>02465970610</v>
      </c>
      <c r="K1518" s="1" t="s">
        <v>28</v>
      </c>
      <c r="L1518" s="1" t="s">
        <v>29</v>
      </c>
      <c r="M1518" s="1" t="s">
        <v>8696</v>
      </c>
      <c r="N1518" s="1" t="s">
        <v>8699</v>
      </c>
      <c r="O1518" s="1" t="s">
        <v>8700</v>
      </c>
      <c r="P1518" s="1" t="s">
        <v>8701</v>
      </c>
      <c r="Q1518" s="1" t="s">
        <v>25</v>
      </c>
      <c r="R1518" s="1" t="s">
        <v>12657</v>
      </c>
      <c r="S1518" s="1">
        <v>0</v>
      </c>
      <c r="T1518" s="1">
        <v>0</v>
      </c>
      <c r="U1518" s="1">
        <v>0</v>
      </c>
      <c r="V1518" s="1">
        <v>0</v>
      </c>
      <c r="W1518" s="1">
        <v>0</v>
      </c>
      <c r="X1518" s="1">
        <v>0</v>
      </c>
    </row>
    <row r="1519" spans="1:24">
      <c r="A1519" s="1" t="s">
        <v>8702</v>
      </c>
      <c r="B1519" s="1" t="s">
        <v>8703</v>
      </c>
      <c r="C1519" s="1" t="s">
        <v>8705</v>
      </c>
      <c r="D1519" s="1" t="str">
        <f t="shared" si="46"/>
        <v>80027 FRATTAMAGGIORE (NA)</v>
      </c>
      <c r="E1519" s="1">
        <v>80027</v>
      </c>
      <c r="F1519" s="1" t="s">
        <v>2083</v>
      </c>
      <c r="G1519" s="1" t="s">
        <v>12702</v>
      </c>
      <c r="H1519" s="1" t="s">
        <v>12783</v>
      </c>
      <c r="I1519" s="1">
        <v>297401218</v>
      </c>
      <c r="J1519" s="5" t="str">
        <f t="shared" si="47"/>
        <v>0297401218</v>
      </c>
      <c r="K1519" s="1" t="s">
        <v>12699</v>
      </c>
      <c r="L1519" s="1" t="s">
        <v>12677</v>
      </c>
      <c r="M1519" s="1" t="s">
        <v>8704</v>
      </c>
      <c r="N1519" s="1" t="s">
        <v>8706</v>
      </c>
      <c r="P1519" s="1" t="s">
        <v>8707</v>
      </c>
      <c r="Q1519" s="1" t="s">
        <v>25</v>
      </c>
      <c r="R1519" s="1" t="s">
        <v>12657</v>
      </c>
      <c r="S1519" s="1">
        <v>0</v>
      </c>
      <c r="T1519" s="3">
        <v>16137.53</v>
      </c>
      <c r="U1519" s="1">
        <v>0</v>
      </c>
      <c r="V1519" s="1">
        <v>0</v>
      </c>
      <c r="W1519" s="1">
        <v>0</v>
      </c>
      <c r="X1519" s="1">
        <v>0</v>
      </c>
    </row>
    <row r="1520" spans="1:24">
      <c r="A1520" s="1" t="s">
        <v>8708</v>
      </c>
      <c r="B1520" s="1" t="s">
        <v>8709</v>
      </c>
      <c r="C1520" s="1" t="s">
        <v>8711</v>
      </c>
      <c r="D1520" s="1" t="str">
        <f t="shared" si="46"/>
        <v>80147 NAPOLI (NA)</v>
      </c>
      <c r="E1520" s="1">
        <v>80147</v>
      </c>
      <c r="F1520" s="1" t="s">
        <v>4817</v>
      </c>
      <c r="G1520" s="1" t="s">
        <v>12702</v>
      </c>
      <c r="H1520" s="1" t="s">
        <v>12783</v>
      </c>
      <c r="I1520" s="1">
        <v>4013040631</v>
      </c>
      <c r="J1520" s="5" t="str">
        <f t="shared" si="47"/>
        <v>04013040631</v>
      </c>
      <c r="K1520" s="1" t="s">
        <v>12699</v>
      </c>
      <c r="L1520" s="1" t="s">
        <v>12677</v>
      </c>
      <c r="M1520" s="1" t="s">
        <v>8710</v>
      </c>
      <c r="N1520" s="1" t="s">
        <v>8712</v>
      </c>
      <c r="P1520" s="1" t="s">
        <v>8713</v>
      </c>
      <c r="Q1520" s="1" t="s">
        <v>25</v>
      </c>
      <c r="R1520" s="1" t="s">
        <v>12657</v>
      </c>
      <c r="S1520" s="1">
        <v>0</v>
      </c>
      <c r="T1520" s="3">
        <v>1220.43</v>
      </c>
      <c r="U1520" s="1">
        <v>0</v>
      </c>
      <c r="V1520" s="1">
        <v>0</v>
      </c>
      <c r="W1520" s="1">
        <v>0</v>
      </c>
      <c r="X1520" s="1">
        <v>0</v>
      </c>
    </row>
    <row r="1521" spans="1:25">
      <c r="A1521" s="1" t="s">
        <v>8715</v>
      </c>
      <c r="B1521" s="1" t="s">
        <v>8716</v>
      </c>
      <c r="C1521" s="1" t="s">
        <v>8718</v>
      </c>
      <c r="D1521" s="1" t="str">
        <f t="shared" si="46"/>
        <v>19 ROMA (RM)</v>
      </c>
      <c r="E1521" s="1">
        <v>19</v>
      </c>
      <c r="F1521" s="1" t="s">
        <v>912</v>
      </c>
      <c r="G1521" s="1" t="s">
        <v>12712</v>
      </c>
      <c r="H1521" s="1" t="s">
        <v>12778</v>
      </c>
      <c r="I1521" s="1">
        <v>13649461004</v>
      </c>
      <c r="J1521" s="5" t="str">
        <f t="shared" si="47"/>
        <v>013649461004</v>
      </c>
      <c r="K1521" s="1" t="s">
        <v>28</v>
      </c>
      <c r="L1521" s="1" t="s">
        <v>37</v>
      </c>
      <c r="M1521" s="1" t="s">
        <v>8717</v>
      </c>
      <c r="N1521" s="1" t="s">
        <v>8719</v>
      </c>
      <c r="P1521" s="1" t="s">
        <v>8720</v>
      </c>
      <c r="Q1521" s="1" t="s">
        <v>25</v>
      </c>
      <c r="R1521" s="1" t="s">
        <v>12657</v>
      </c>
      <c r="S1521" s="1">
        <v>0</v>
      </c>
      <c r="T1521" s="3">
        <v>4094.54</v>
      </c>
      <c r="U1521" s="1">
        <v>0</v>
      </c>
      <c r="V1521" s="1">
        <v>0</v>
      </c>
      <c r="W1521" s="1">
        <v>0</v>
      </c>
      <c r="X1521" s="1">
        <v>0</v>
      </c>
    </row>
    <row r="1522" spans="1:25">
      <c r="A1522" s="1" t="s">
        <v>8721</v>
      </c>
      <c r="B1522" s="1" t="s">
        <v>8716</v>
      </c>
      <c r="C1522" s="1" t="s">
        <v>8723</v>
      </c>
      <c r="D1522" s="1" t="str">
        <f t="shared" si="46"/>
        <v>12 GUIDONIA - RM (RM)</v>
      </c>
      <c r="E1522" s="1">
        <v>12</v>
      </c>
      <c r="F1522" s="1" t="s">
        <v>5705</v>
      </c>
      <c r="G1522" s="1" t="s">
        <v>12712</v>
      </c>
      <c r="H1522" s="1" t="s">
        <v>12778</v>
      </c>
      <c r="I1522" s="1">
        <v>13649461004</v>
      </c>
      <c r="J1522" s="5" t="str">
        <f t="shared" si="47"/>
        <v>013649461004</v>
      </c>
      <c r="K1522" s="1" t="s">
        <v>12699</v>
      </c>
      <c r="L1522" s="1" t="s">
        <v>12677</v>
      </c>
      <c r="M1522" s="1" t="s">
        <v>8722</v>
      </c>
      <c r="P1522" s="1" t="s">
        <v>8720</v>
      </c>
      <c r="Q1522" s="1" t="s">
        <v>25</v>
      </c>
      <c r="R1522" s="1" t="s">
        <v>12657</v>
      </c>
      <c r="S1522" s="1">
        <v>0</v>
      </c>
      <c r="T1522" s="1">
        <v>0</v>
      </c>
      <c r="U1522" s="1">
        <v>0</v>
      </c>
      <c r="V1522" s="1">
        <v>0</v>
      </c>
      <c r="W1522" s="1">
        <v>0</v>
      </c>
      <c r="X1522" s="1">
        <v>0</v>
      </c>
    </row>
    <row r="1523" spans="1:25">
      <c r="A1523" s="1" t="s">
        <v>8724</v>
      </c>
      <c r="B1523" s="1" t="s">
        <v>3250</v>
      </c>
      <c r="C1523" s="1" t="s">
        <v>8726</v>
      </c>
      <c r="D1523" s="1" t="str">
        <f t="shared" si="46"/>
        <v>16040 SAN SALVATORE DI COGORNO (GE)</v>
      </c>
      <c r="E1523" s="1">
        <v>16040</v>
      </c>
      <c r="F1523" s="1" t="s">
        <v>8727</v>
      </c>
      <c r="G1523" s="1" t="s">
        <v>12674</v>
      </c>
      <c r="H1523" s="1" t="s">
        <v>12675</v>
      </c>
      <c r="I1523" s="1">
        <v>167720994</v>
      </c>
      <c r="J1523" s="5" t="str">
        <f t="shared" si="47"/>
        <v>0167720994</v>
      </c>
      <c r="K1523" s="1" t="s">
        <v>12660</v>
      </c>
      <c r="L1523" s="1" t="s">
        <v>12677</v>
      </c>
      <c r="M1523" s="1" t="s">
        <v>8725</v>
      </c>
      <c r="P1523" s="1" t="s">
        <v>8728</v>
      </c>
      <c r="Q1523" s="1" t="s">
        <v>25</v>
      </c>
      <c r="R1523" s="1" t="s">
        <v>12657</v>
      </c>
      <c r="S1523" s="1">
        <v>0</v>
      </c>
      <c r="T1523" s="1">
        <v>0</v>
      </c>
      <c r="U1523" s="1">
        <v>0</v>
      </c>
      <c r="V1523" s="1">
        <v>0</v>
      </c>
      <c r="W1523" s="1">
        <v>0</v>
      </c>
      <c r="X1523" s="1">
        <v>0</v>
      </c>
      <c r="Y1523" s="1">
        <v>532</v>
      </c>
    </row>
    <row r="1524" spans="1:25">
      <c r="A1524" s="1" t="s">
        <v>8729</v>
      </c>
      <c r="B1524" s="1" t="s">
        <v>8730</v>
      </c>
      <c r="C1524" s="1" t="s">
        <v>8732</v>
      </c>
      <c r="D1524" s="1" t="str">
        <f t="shared" si="46"/>
        <v>97100 RAGUSA (RG)</v>
      </c>
      <c r="E1524" s="1">
        <v>97100</v>
      </c>
      <c r="F1524" s="1" t="s">
        <v>1356</v>
      </c>
      <c r="G1524" s="1" t="s">
        <v>12725</v>
      </c>
      <c r="H1524" s="1" t="s">
        <v>12719</v>
      </c>
      <c r="I1524" s="1">
        <v>983160888</v>
      </c>
      <c r="J1524" s="5" t="str">
        <f t="shared" si="47"/>
        <v>0983160888</v>
      </c>
      <c r="K1524" s="1" t="s">
        <v>28</v>
      </c>
      <c r="L1524" s="1" t="s">
        <v>45</v>
      </c>
      <c r="M1524" s="1" t="s">
        <v>8731</v>
      </c>
      <c r="N1524" s="1">
        <v>932251500</v>
      </c>
      <c r="P1524" s="1" t="s">
        <v>8733</v>
      </c>
      <c r="Q1524" s="1" t="s">
        <v>25</v>
      </c>
      <c r="R1524" s="1" t="s">
        <v>12657</v>
      </c>
      <c r="S1524" s="1">
        <v>0</v>
      </c>
      <c r="T1524" s="1">
        <v>188.25</v>
      </c>
      <c r="U1524" s="1">
        <v>0</v>
      </c>
      <c r="V1524" s="1">
        <v>0</v>
      </c>
      <c r="W1524" s="1">
        <v>0</v>
      </c>
      <c r="X1524" s="1">
        <v>0</v>
      </c>
    </row>
    <row r="1525" spans="1:25">
      <c r="A1525" s="1" t="s">
        <v>8734</v>
      </c>
      <c r="B1525" s="1" t="s">
        <v>8735</v>
      </c>
      <c r="C1525" s="1" t="s">
        <v>8737</v>
      </c>
      <c r="D1525" s="1" t="str">
        <f t="shared" si="46"/>
        <v>84085 MERCATO SAN SEVERINO (SA)</v>
      </c>
      <c r="E1525" s="1">
        <v>84085</v>
      </c>
      <c r="F1525" s="1" t="s">
        <v>8738</v>
      </c>
      <c r="G1525" s="1" t="s">
        <v>12808</v>
      </c>
      <c r="H1525" s="1" t="s">
        <v>12783</v>
      </c>
      <c r="I1525" s="1">
        <v>4108130651</v>
      </c>
      <c r="J1525" s="5" t="str">
        <f t="shared" si="47"/>
        <v>04108130651</v>
      </c>
      <c r="K1525" s="1" t="s">
        <v>12699</v>
      </c>
      <c r="L1525" s="1" t="s">
        <v>12677</v>
      </c>
      <c r="M1525" s="1" t="s">
        <v>8736</v>
      </c>
      <c r="N1525" s="1" t="s">
        <v>8739</v>
      </c>
      <c r="O1525" s="1" t="s">
        <v>8740</v>
      </c>
      <c r="P1525" s="1" t="s">
        <v>8741</v>
      </c>
      <c r="Q1525" s="1" t="s">
        <v>25</v>
      </c>
      <c r="R1525" s="1" t="s">
        <v>12657</v>
      </c>
      <c r="S1525" s="1">
        <v>0</v>
      </c>
      <c r="T1525" s="3">
        <v>17639.060000000001</v>
      </c>
      <c r="U1525" s="1">
        <v>26.85</v>
      </c>
      <c r="V1525" s="1">
        <v>26.85</v>
      </c>
      <c r="W1525" s="1">
        <v>26.85</v>
      </c>
      <c r="X1525" s="1">
        <v>26.85</v>
      </c>
    </row>
    <row r="1526" spans="1:25">
      <c r="A1526" s="1" t="s">
        <v>8742</v>
      </c>
      <c r="B1526" s="1" t="s">
        <v>8743</v>
      </c>
      <c r="C1526" s="1" t="s">
        <v>8745</v>
      </c>
      <c r="D1526" s="1" t="str">
        <f t="shared" si="46"/>
        <v>16010 SAVIGNONE (GE)</v>
      </c>
      <c r="E1526" s="1">
        <v>16010</v>
      </c>
      <c r="F1526" s="1" t="s">
        <v>8746</v>
      </c>
      <c r="G1526" s="1" t="s">
        <v>12674</v>
      </c>
      <c r="H1526" s="1" t="s">
        <v>12675</v>
      </c>
      <c r="I1526" s="1">
        <v>2202870990</v>
      </c>
      <c r="J1526" s="5" t="str">
        <f t="shared" si="47"/>
        <v>02202870990</v>
      </c>
      <c r="K1526" s="1" t="s">
        <v>12660</v>
      </c>
      <c r="L1526" s="1" t="s">
        <v>12661</v>
      </c>
      <c r="M1526" s="1" t="s">
        <v>8744</v>
      </c>
      <c r="N1526" s="1" t="s">
        <v>12870</v>
      </c>
      <c r="O1526" s="1" t="s">
        <v>8747</v>
      </c>
      <c r="P1526" s="1" t="s">
        <v>8748</v>
      </c>
      <c r="Q1526" s="1" t="s">
        <v>25</v>
      </c>
      <c r="R1526" s="1" t="s">
        <v>12657</v>
      </c>
      <c r="S1526" s="1">
        <v>0</v>
      </c>
      <c r="T1526" s="3">
        <v>87918.28</v>
      </c>
      <c r="U1526" s="1">
        <v>77.790000000000006</v>
      </c>
      <c r="V1526" s="1">
        <v>77.790000000000006</v>
      </c>
      <c r="W1526" s="1">
        <v>77.790000000000006</v>
      </c>
      <c r="X1526" s="1">
        <v>77.790000000000006</v>
      </c>
    </row>
    <row r="1527" spans="1:25">
      <c r="A1527" s="1" t="s">
        <v>8749</v>
      </c>
      <c r="B1527" s="1" t="s">
        <v>8750</v>
      </c>
      <c r="C1527" s="1" t="s">
        <v>8752</v>
      </c>
      <c r="D1527" s="1" t="str">
        <f t="shared" si="46"/>
        <v>2100 VAZIA (RI)</v>
      </c>
      <c r="E1527" s="1">
        <v>2100</v>
      </c>
      <c r="F1527" s="1" t="s">
        <v>8753</v>
      </c>
      <c r="G1527" s="1" t="s">
        <v>12848</v>
      </c>
      <c r="H1527" s="1" t="s">
        <v>12778</v>
      </c>
      <c r="I1527" s="1">
        <v>1110880570</v>
      </c>
      <c r="J1527" s="5" t="str">
        <f t="shared" si="47"/>
        <v>01110880570</v>
      </c>
      <c r="K1527" s="1" t="s">
        <v>12699</v>
      </c>
      <c r="L1527" s="1" t="s">
        <v>12663</v>
      </c>
      <c r="M1527" s="1" t="s">
        <v>8751</v>
      </c>
      <c r="N1527" s="1" t="s">
        <v>8754</v>
      </c>
      <c r="P1527" s="1" t="s">
        <v>12871</v>
      </c>
      <c r="Q1527" s="1" t="s">
        <v>25</v>
      </c>
      <c r="R1527" s="1" t="s">
        <v>12657</v>
      </c>
      <c r="S1527" s="1">
        <v>0</v>
      </c>
      <c r="T1527" s="3">
        <v>25469.71</v>
      </c>
      <c r="U1527" s="1">
        <v>14.79</v>
      </c>
      <c r="V1527" s="1">
        <v>14.79</v>
      </c>
      <c r="W1527" s="1">
        <v>14.79</v>
      </c>
      <c r="X1527" s="1">
        <v>14.79</v>
      </c>
    </row>
    <row r="1528" spans="1:25">
      <c r="A1528" s="1" t="s">
        <v>8755</v>
      </c>
      <c r="B1528" s="1" t="s">
        <v>8365</v>
      </c>
      <c r="C1528" s="1" t="s">
        <v>8757</v>
      </c>
      <c r="D1528" s="1" t="str">
        <f t="shared" si="46"/>
        <v>36031 POVOLARO DI DUEVILLE (VI)</v>
      </c>
      <c r="E1528" s="1">
        <v>36031</v>
      </c>
      <c r="F1528" s="1" t="s">
        <v>8758</v>
      </c>
      <c r="G1528" s="1" t="s">
        <v>12741</v>
      </c>
      <c r="H1528" s="1" t="s">
        <v>12671</v>
      </c>
      <c r="I1528" s="1">
        <v>2071780247</v>
      </c>
      <c r="J1528" s="5" t="str">
        <f t="shared" si="47"/>
        <v>02071780247</v>
      </c>
      <c r="K1528" s="1" t="s">
        <v>28</v>
      </c>
      <c r="L1528" s="1" t="s">
        <v>12838</v>
      </c>
      <c r="M1528" s="1" t="s">
        <v>8756</v>
      </c>
      <c r="N1528" s="1" t="s">
        <v>8759</v>
      </c>
      <c r="O1528" s="1" t="s">
        <v>12872</v>
      </c>
      <c r="P1528" s="1" t="s">
        <v>8760</v>
      </c>
      <c r="Q1528" s="1" t="s">
        <v>25</v>
      </c>
      <c r="R1528" s="1" t="s">
        <v>12657</v>
      </c>
      <c r="S1528" s="1">
        <v>0</v>
      </c>
      <c r="T1528" s="1">
        <v>0</v>
      </c>
      <c r="U1528" s="1">
        <v>0</v>
      </c>
      <c r="V1528" s="1">
        <v>0</v>
      </c>
      <c r="W1528" s="1">
        <v>0</v>
      </c>
      <c r="X1528" s="1">
        <v>0</v>
      </c>
    </row>
    <row r="1529" spans="1:25">
      <c r="A1529" s="1" t="s">
        <v>8761</v>
      </c>
      <c r="B1529" s="1" t="s">
        <v>8762</v>
      </c>
      <c r="C1529" s="1" t="s">
        <v>8764</v>
      </c>
      <c r="D1529" s="1" t="str">
        <f t="shared" si="46"/>
        <v>80010 QUARTO (NA)</v>
      </c>
      <c r="E1529" s="1">
        <v>80010</v>
      </c>
      <c r="F1529" s="1" t="s">
        <v>6281</v>
      </c>
      <c r="G1529" s="1" t="s">
        <v>12702</v>
      </c>
      <c r="H1529" s="1" t="s">
        <v>12783</v>
      </c>
      <c r="I1529" s="1">
        <v>6015420638</v>
      </c>
      <c r="J1529" s="5" t="str">
        <f t="shared" si="47"/>
        <v>06015420638</v>
      </c>
      <c r="K1529" s="1" t="s">
        <v>28</v>
      </c>
      <c r="L1529" s="1" t="s">
        <v>29</v>
      </c>
      <c r="M1529" s="1" t="s">
        <v>8763</v>
      </c>
      <c r="N1529" s="1" t="s">
        <v>8765</v>
      </c>
      <c r="P1529" s="1" t="s">
        <v>8766</v>
      </c>
      <c r="Q1529" s="1" t="s">
        <v>25</v>
      </c>
      <c r="R1529" s="1" t="s">
        <v>12657</v>
      </c>
      <c r="S1529" s="1">
        <v>0</v>
      </c>
      <c r="T1529" s="1">
        <v>0</v>
      </c>
      <c r="U1529" s="1">
        <v>0</v>
      </c>
      <c r="V1529" s="1">
        <v>0</v>
      </c>
      <c r="W1529" s="1">
        <v>0</v>
      </c>
      <c r="X1529" s="1">
        <v>0</v>
      </c>
    </row>
    <row r="1530" spans="1:25">
      <c r="A1530" s="1" t="s">
        <v>8767</v>
      </c>
      <c r="B1530" s="1" t="s">
        <v>8768</v>
      </c>
      <c r="C1530" s="1" t="s">
        <v>8770</v>
      </c>
      <c r="D1530" s="1" t="str">
        <f t="shared" si="46"/>
        <v>81030 ORTA DI ATELLA (CE)</v>
      </c>
      <c r="E1530" s="1">
        <v>81030</v>
      </c>
      <c r="F1530" s="1" t="s">
        <v>8771</v>
      </c>
      <c r="G1530" s="1" t="s">
        <v>12788</v>
      </c>
      <c r="H1530" s="1" t="s">
        <v>12783</v>
      </c>
      <c r="I1530" s="1">
        <v>5693401217</v>
      </c>
      <c r="J1530" s="5" t="str">
        <f t="shared" si="47"/>
        <v>05693401217</v>
      </c>
      <c r="K1530" s="1" t="s">
        <v>28</v>
      </c>
      <c r="L1530" s="1" t="s">
        <v>29</v>
      </c>
      <c r="M1530" s="1" t="s">
        <v>8769</v>
      </c>
      <c r="N1530" s="1" t="s">
        <v>8772</v>
      </c>
      <c r="P1530" s="1" t="s">
        <v>8773</v>
      </c>
      <c r="Q1530" s="1" t="s">
        <v>25</v>
      </c>
      <c r="R1530" s="1" t="s">
        <v>12657</v>
      </c>
      <c r="S1530" s="1">
        <v>0</v>
      </c>
      <c r="T1530" s="3">
        <v>3497.08</v>
      </c>
      <c r="U1530" s="1">
        <v>0</v>
      </c>
      <c r="V1530" s="1">
        <v>0</v>
      </c>
      <c r="W1530" s="1">
        <v>0</v>
      </c>
      <c r="X1530" s="1">
        <v>0</v>
      </c>
    </row>
    <row r="1531" spans="1:25">
      <c r="A1531" s="1" t="s">
        <v>8774</v>
      </c>
      <c r="B1531" s="1" t="s">
        <v>8775</v>
      </c>
      <c r="C1531" s="1" t="s">
        <v>8777</v>
      </c>
      <c r="D1531" s="1" t="str">
        <f t="shared" si="46"/>
        <v>81056 SPARANISE (CE)</v>
      </c>
      <c r="E1531" s="1">
        <v>81056</v>
      </c>
      <c r="F1531" s="1" t="s">
        <v>8778</v>
      </c>
      <c r="G1531" s="1" t="s">
        <v>12788</v>
      </c>
      <c r="H1531" s="1" t="s">
        <v>12783</v>
      </c>
      <c r="I1531" s="1">
        <v>3889010611</v>
      </c>
      <c r="J1531" s="5" t="str">
        <f t="shared" si="47"/>
        <v>03889010611</v>
      </c>
      <c r="K1531" s="1" t="s">
        <v>28</v>
      </c>
      <c r="L1531" s="1" t="s">
        <v>29</v>
      </c>
      <c r="M1531" s="1" t="s">
        <v>8776</v>
      </c>
      <c r="N1531" s="1" t="s">
        <v>8779</v>
      </c>
      <c r="O1531" s="1" t="s">
        <v>8780</v>
      </c>
      <c r="P1531" s="1" t="s">
        <v>8781</v>
      </c>
      <c r="Q1531" s="1" t="s">
        <v>25</v>
      </c>
      <c r="R1531" s="1" t="s">
        <v>12657</v>
      </c>
      <c r="S1531" s="1">
        <v>0</v>
      </c>
      <c r="T1531" s="3">
        <v>835683.98</v>
      </c>
      <c r="U1531" s="3">
        <v>339613.29</v>
      </c>
      <c r="V1531" s="3">
        <v>339613.29</v>
      </c>
      <c r="W1531" s="3">
        <v>353352.92</v>
      </c>
      <c r="X1531" s="3">
        <v>339613.29</v>
      </c>
    </row>
    <row r="1532" spans="1:25">
      <c r="A1532" s="1" t="s">
        <v>8782</v>
      </c>
      <c r="B1532" s="1" t="s">
        <v>8775</v>
      </c>
      <c r="C1532" s="1" t="s">
        <v>8784</v>
      </c>
      <c r="D1532" s="1" t="str">
        <f t="shared" si="46"/>
        <v>81041 VITULAZIO (CE)</v>
      </c>
      <c r="E1532" s="1">
        <v>81041</v>
      </c>
      <c r="F1532" s="1" t="s">
        <v>8785</v>
      </c>
      <c r="G1532" s="1" t="s">
        <v>12788</v>
      </c>
      <c r="H1532" s="1" t="s">
        <v>12783</v>
      </c>
      <c r="I1532" s="1">
        <v>3889010611</v>
      </c>
      <c r="J1532" s="5" t="str">
        <f t="shared" si="47"/>
        <v>03889010611</v>
      </c>
      <c r="K1532" s="1" t="s">
        <v>28</v>
      </c>
      <c r="L1532" s="1" t="s">
        <v>29</v>
      </c>
      <c r="M1532" s="1" t="s">
        <v>8783</v>
      </c>
      <c r="N1532" s="1" t="s">
        <v>8779</v>
      </c>
      <c r="O1532" s="1" t="s">
        <v>8780</v>
      </c>
      <c r="P1532" s="1" t="s">
        <v>8781</v>
      </c>
      <c r="Q1532" s="1" t="s">
        <v>25</v>
      </c>
      <c r="R1532" s="1" t="s">
        <v>12657</v>
      </c>
      <c r="S1532" s="1">
        <v>0</v>
      </c>
      <c r="T1532" s="1">
        <v>0</v>
      </c>
      <c r="U1532" s="1">
        <v>0</v>
      </c>
      <c r="V1532" s="1">
        <v>0</v>
      </c>
      <c r="W1532" s="1">
        <v>0</v>
      </c>
      <c r="X1532" s="1">
        <v>0</v>
      </c>
    </row>
    <row r="1533" spans="1:25">
      <c r="A1533" s="1" t="s">
        <v>8786</v>
      </c>
      <c r="B1533" s="1" t="s">
        <v>7824</v>
      </c>
      <c r="C1533" s="1" t="s">
        <v>8788</v>
      </c>
      <c r="D1533" s="1" t="str">
        <f t="shared" si="46"/>
        <v>37135 VERONA (VR)</v>
      </c>
      <c r="E1533" s="1">
        <v>37135</v>
      </c>
      <c r="F1533" s="1" t="s">
        <v>1791</v>
      </c>
      <c r="G1533" s="1" t="s">
        <v>12743</v>
      </c>
      <c r="H1533" s="1" t="s">
        <v>12740</v>
      </c>
      <c r="I1533" s="1">
        <v>1831190234</v>
      </c>
      <c r="J1533" s="5" t="str">
        <f t="shared" si="47"/>
        <v>01831190234</v>
      </c>
      <c r="K1533" s="1" t="s">
        <v>12660</v>
      </c>
      <c r="L1533" s="1" t="s">
        <v>12677</v>
      </c>
      <c r="M1533" s="1" t="s">
        <v>8787</v>
      </c>
      <c r="N1533" s="1" t="s">
        <v>8789</v>
      </c>
      <c r="P1533" s="1" t="s">
        <v>8790</v>
      </c>
      <c r="Q1533" s="1" t="s">
        <v>25</v>
      </c>
      <c r="R1533" s="1" t="s">
        <v>12657</v>
      </c>
      <c r="S1533" s="1">
        <v>0</v>
      </c>
      <c r="T1533" s="3">
        <v>5134.3999999999996</v>
      </c>
      <c r="U1533" s="1">
        <v>303.02</v>
      </c>
      <c r="V1533" s="1">
        <v>303.02</v>
      </c>
      <c r="W1533" s="1">
        <v>303.02</v>
      </c>
      <c r="X1533" s="1">
        <v>303.02</v>
      </c>
    </row>
    <row r="1534" spans="1:25">
      <c r="A1534" s="1" t="s">
        <v>8791</v>
      </c>
      <c r="B1534" s="1" t="s">
        <v>7590</v>
      </c>
      <c r="C1534" s="1" t="s">
        <v>8793</v>
      </c>
      <c r="D1534" s="1" t="str">
        <f t="shared" si="46"/>
        <v>20015 PARABIAGO (MI)</v>
      </c>
      <c r="E1534" s="1">
        <v>20015</v>
      </c>
      <c r="F1534" s="1" t="s">
        <v>3004</v>
      </c>
      <c r="G1534" s="1" t="s">
        <v>12655</v>
      </c>
      <c r="H1534" s="1" t="s">
        <v>12664</v>
      </c>
      <c r="I1534" s="1">
        <v>8818640966</v>
      </c>
      <c r="J1534" s="5" t="str">
        <f t="shared" si="47"/>
        <v>08818640966</v>
      </c>
      <c r="K1534" s="1" t="s">
        <v>28</v>
      </c>
      <c r="L1534" s="1" t="s">
        <v>37</v>
      </c>
      <c r="M1534" s="1" t="s">
        <v>8792</v>
      </c>
      <c r="N1534" s="1" t="s">
        <v>7593</v>
      </c>
      <c r="P1534" s="1" t="s">
        <v>7594</v>
      </c>
      <c r="Q1534" s="1" t="s">
        <v>25</v>
      </c>
      <c r="R1534" s="1" t="s">
        <v>12657</v>
      </c>
      <c r="S1534" s="1">
        <v>0</v>
      </c>
      <c r="T1534" s="1">
        <v>0</v>
      </c>
      <c r="U1534" s="1">
        <v>0</v>
      </c>
      <c r="V1534" s="1">
        <v>0</v>
      </c>
      <c r="W1534" s="1">
        <v>0</v>
      </c>
      <c r="X1534" s="1">
        <v>0</v>
      </c>
    </row>
    <row r="1535" spans="1:25">
      <c r="A1535" s="1" t="s">
        <v>8794</v>
      </c>
      <c r="B1535" s="1" t="s">
        <v>8795</v>
      </c>
      <c r="C1535" s="1" t="s">
        <v>8797</v>
      </c>
      <c r="D1535" s="1" t="str">
        <f t="shared" si="46"/>
        <v>82037 TELESE TERME (BN)</v>
      </c>
      <c r="E1535" s="1">
        <v>82037</v>
      </c>
      <c r="F1535" s="1" t="s">
        <v>8798</v>
      </c>
      <c r="G1535" s="1" t="s">
        <v>12803</v>
      </c>
      <c r="H1535" s="1" t="s">
        <v>12783</v>
      </c>
      <c r="I1535" s="1">
        <v>1636730622</v>
      </c>
      <c r="J1535" s="5" t="str">
        <f t="shared" si="47"/>
        <v>01636730622</v>
      </c>
      <c r="K1535" s="1" t="s">
        <v>28</v>
      </c>
      <c r="L1535" s="1" t="s">
        <v>29</v>
      </c>
      <c r="M1535" s="1" t="s">
        <v>8796</v>
      </c>
      <c r="N1535" s="1" t="s">
        <v>8799</v>
      </c>
      <c r="O1535" s="1" t="s">
        <v>12873</v>
      </c>
      <c r="P1535" s="1" t="s">
        <v>8800</v>
      </c>
      <c r="Q1535" s="1" t="s">
        <v>25</v>
      </c>
      <c r="R1535" s="1" t="s">
        <v>12657</v>
      </c>
      <c r="S1535" s="1">
        <v>0</v>
      </c>
      <c r="T1535" s="1">
        <v>0</v>
      </c>
      <c r="U1535" s="1">
        <v>0</v>
      </c>
      <c r="V1535" s="1">
        <v>0</v>
      </c>
      <c r="W1535" s="1">
        <v>0</v>
      </c>
      <c r="X1535" s="1">
        <v>0</v>
      </c>
    </row>
    <row r="1536" spans="1:25">
      <c r="A1536" s="1" t="s">
        <v>8801</v>
      </c>
      <c r="B1536" s="1" t="s">
        <v>8802</v>
      </c>
      <c r="C1536" s="1" t="s">
        <v>8804</v>
      </c>
      <c r="D1536" s="1" t="str">
        <f t="shared" si="46"/>
        <v>19122 LA SPEZIA (SP)</v>
      </c>
      <c r="E1536" s="1">
        <v>19122</v>
      </c>
      <c r="F1536" s="1" t="s">
        <v>777</v>
      </c>
      <c r="G1536" s="1" t="s">
        <v>12684</v>
      </c>
      <c r="H1536" s="1" t="s">
        <v>12675</v>
      </c>
      <c r="I1536" s="1">
        <v>1361950114</v>
      </c>
      <c r="J1536" s="5" t="str">
        <f t="shared" si="47"/>
        <v>01361950114</v>
      </c>
      <c r="K1536" s="1" t="s">
        <v>28</v>
      </c>
      <c r="L1536" s="1" t="s">
        <v>29</v>
      </c>
      <c r="M1536" s="1" t="s">
        <v>8803</v>
      </c>
      <c r="N1536" s="1" t="s">
        <v>8805</v>
      </c>
      <c r="P1536" s="1" t="s">
        <v>8806</v>
      </c>
      <c r="Q1536" s="1" t="s">
        <v>25</v>
      </c>
      <c r="R1536" s="1" t="s">
        <v>12657</v>
      </c>
      <c r="S1536" s="1">
        <v>0</v>
      </c>
      <c r="T1536" s="1">
        <v>0</v>
      </c>
      <c r="U1536" s="1">
        <v>0</v>
      </c>
      <c r="V1536" s="1">
        <v>0</v>
      </c>
      <c r="W1536" s="1">
        <v>0</v>
      </c>
      <c r="X1536" s="1">
        <v>0</v>
      </c>
    </row>
    <row r="1537" spans="1:24">
      <c r="A1537" s="1" t="s">
        <v>8807</v>
      </c>
      <c r="B1537" s="1" t="s">
        <v>8808</v>
      </c>
      <c r="C1537" s="1" t="s">
        <v>8810</v>
      </c>
      <c r="D1537" s="1" t="str">
        <f t="shared" si="46"/>
        <v>19126 LA SPEZIA (SP)</v>
      </c>
      <c r="E1537" s="1">
        <v>19126</v>
      </c>
      <c r="F1537" s="1" t="s">
        <v>777</v>
      </c>
      <c r="G1537" s="1" t="s">
        <v>12684</v>
      </c>
      <c r="H1537" s="1" t="s">
        <v>12675</v>
      </c>
      <c r="I1537" s="1">
        <v>266150119</v>
      </c>
      <c r="J1537" s="5" t="str">
        <f t="shared" si="47"/>
        <v>0266150119</v>
      </c>
      <c r="K1537" s="1" t="s">
        <v>28</v>
      </c>
      <c r="L1537" s="1" t="s">
        <v>29</v>
      </c>
      <c r="M1537" s="1" t="s">
        <v>8809</v>
      </c>
      <c r="N1537" s="1" t="s">
        <v>8811</v>
      </c>
      <c r="P1537" s="1" t="s">
        <v>8812</v>
      </c>
      <c r="Q1537" s="1" t="s">
        <v>25</v>
      </c>
      <c r="R1537" s="1" t="s">
        <v>12657</v>
      </c>
      <c r="S1537" s="1">
        <v>0</v>
      </c>
      <c r="T1537" s="1">
        <v>242.16</v>
      </c>
      <c r="U1537" s="1">
        <v>0</v>
      </c>
      <c r="V1537" s="1">
        <v>0</v>
      </c>
      <c r="W1537" s="1">
        <v>0</v>
      </c>
      <c r="X1537" s="1">
        <v>0</v>
      </c>
    </row>
    <row r="1538" spans="1:24">
      <c r="A1538" s="1" t="s">
        <v>8813</v>
      </c>
      <c r="B1538" s="1" t="s">
        <v>8814</v>
      </c>
      <c r="C1538" s="1" t="s">
        <v>8816</v>
      </c>
      <c r="D1538" s="1" t="str">
        <f t="shared" si="46"/>
        <v>81031 AVERSA (CE)</v>
      </c>
      <c r="E1538" s="1">
        <v>81031</v>
      </c>
      <c r="F1538" s="1" t="s">
        <v>8181</v>
      </c>
      <c r="G1538" s="1" t="s">
        <v>12788</v>
      </c>
      <c r="H1538" s="1" t="s">
        <v>12783</v>
      </c>
      <c r="I1538" s="1">
        <v>3183260615</v>
      </c>
      <c r="J1538" s="5" t="str">
        <f t="shared" si="47"/>
        <v>03183260615</v>
      </c>
      <c r="K1538" s="1" t="s">
        <v>28</v>
      </c>
      <c r="L1538" s="1" t="s">
        <v>29</v>
      </c>
      <c r="M1538" s="1" t="s">
        <v>8815</v>
      </c>
      <c r="N1538" s="1" t="s">
        <v>8817</v>
      </c>
      <c r="P1538" s="1" t="s">
        <v>8818</v>
      </c>
      <c r="Q1538" s="1" t="s">
        <v>25</v>
      </c>
      <c r="R1538" s="1" t="s">
        <v>12657</v>
      </c>
      <c r="S1538" s="1">
        <v>0</v>
      </c>
      <c r="T1538" s="1">
        <v>0</v>
      </c>
      <c r="U1538" s="1">
        <v>0</v>
      </c>
      <c r="V1538" s="1">
        <v>0</v>
      </c>
      <c r="W1538" s="1">
        <v>0</v>
      </c>
      <c r="X1538" s="1">
        <v>0</v>
      </c>
    </row>
    <row r="1539" spans="1:24">
      <c r="A1539" s="1" t="s">
        <v>8819</v>
      </c>
      <c r="B1539" s="1" t="s">
        <v>8820</v>
      </c>
      <c r="C1539" s="1" t="s">
        <v>8822</v>
      </c>
      <c r="D1539" s="1" t="str">
        <f t="shared" ref="D1539:D1602" si="48">CONCATENATE(E1539," ",F1539," ","(", G1539,")")</f>
        <v>18019 VALLECROSIA (IM)</v>
      </c>
      <c r="E1539" s="1">
        <v>18019</v>
      </c>
      <c r="F1539" s="1" t="s">
        <v>1119</v>
      </c>
      <c r="G1539" s="1" t="s">
        <v>12692</v>
      </c>
      <c r="H1539" s="1" t="s">
        <v>12675</v>
      </c>
      <c r="I1539" s="1">
        <v>1621130085</v>
      </c>
      <c r="J1539" s="5" t="str">
        <f t="shared" ref="J1539:J1602" si="49">CONCATENATE(0,I1539)</f>
        <v>01621130085</v>
      </c>
      <c r="K1539" s="1" t="s">
        <v>28</v>
      </c>
      <c r="L1539" s="1" t="s">
        <v>29</v>
      </c>
      <c r="M1539" s="1" t="s">
        <v>8821</v>
      </c>
      <c r="N1539" s="1" t="s">
        <v>8823</v>
      </c>
      <c r="P1539" s="1" t="s">
        <v>8824</v>
      </c>
      <c r="Q1539" s="1" t="s">
        <v>25</v>
      </c>
      <c r="R1539" s="1" t="s">
        <v>12657</v>
      </c>
      <c r="S1539" s="1">
        <v>0</v>
      </c>
      <c r="T1539" s="1">
        <v>0</v>
      </c>
      <c r="U1539" s="1">
        <v>0</v>
      </c>
      <c r="V1539" s="1">
        <v>0</v>
      </c>
      <c r="W1539" s="1">
        <v>0</v>
      </c>
      <c r="X1539" s="1">
        <v>0</v>
      </c>
    </row>
    <row r="1540" spans="1:24">
      <c r="A1540" s="1" t="s">
        <v>8825</v>
      </c>
      <c r="B1540" s="1" t="s">
        <v>8826</v>
      </c>
      <c r="C1540" s="1" t="s">
        <v>8828</v>
      </c>
      <c r="D1540" s="1" t="str">
        <f t="shared" si="48"/>
        <v>18039 VENTIMIGLIA (IM)</v>
      </c>
      <c r="E1540" s="1">
        <v>18039</v>
      </c>
      <c r="F1540" s="1" t="s">
        <v>2698</v>
      </c>
      <c r="G1540" s="1" t="s">
        <v>12692</v>
      </c>
      <c r="H1540" s="1" t="s">
        <v>12675</v>
      </c>
      <c r="I1540" s="1">
        <v>1255260083</v>
      </c>
      <c r="J1540" s="5" t="str">
        <f t="shared" si="49"/>
        <v>01255260083</v>
      </c>
      <c r="K1540" s="1" t="s">
        <v>28</v>
      </c>
      <c r="L1540" s="1" t="s">
        <v>29</v>
      </c>
      <c r="M1540" s="1" t="s">
        <v>8827</v>
      </c>
      <c r="N1540" s="1" t="s">
        <v>8829</v>
      </c>
      <c r="P1540" s="1" t="s">
        <v>8830</v>
      </c>
      <c r="Q1540" s="1" t="s">
        <v>25</v>
      </c>
      <c r="R1540" s="1" t="s">
        <v>12657</v>
      </c>
      <c r="S1540" s="1">
        <v>0</v>
      </c>
      <c r="T1540" s="1">
        <v>0</v>
      </c>
      <c r="U1540" s="1">
        <v>0</v>
      </c>
      <c r="V1540" s="1">
        <v>0</v>
      </c>
      <c r="W1540" s="1">
        <v>0</v>
      </c>
      <c r="X1540" s="1">
        <v>0</v>
      </c>
    </row>
    <row r="1541" spans="1:24">
      <c r="A1541" s="1" t="s">
        <v>8831</v>
      </c>
      <c r="B1541" s="1" t="s">
        <v>8832</v>
      </c>
      <c r="C1541" s="1" t="s">
        <v>8834</v>
      </c>
      <c r="D1541" s="1" t="str">
        <f t="shared" si="48"/>
        <v>20016 PERO (MI)</v>
      </c>
      <c r="E1541" s="1">
        <v>20016</v>
      </c>
      <c r="F1541" s="1" t="s">
        <v>222</v>
      </c>
      <c r="G1541" s="1" t="s">
        <v>12655</v>
      </c>
      <c r="H1541" s="1" t="s">
        <v>12666</v>
      </c>
      <c r="I1541" s="1">
        <v>3415280969</v>
      </c>
      <c r="J1541" s="5" t="str">
        <f t="shared" si="49"/>
        <v>03415280969</v>
      </c>
      <c r="K1541" s="1" t="s">
        <v>12660</v>
      </c>
      <c r="L1541" s="1" t="s">
        <v>12677</v>
      </c>
      <c r="M1541" s="1" t="s">
        <v>8833</v>
      </c>
      <c r="O1541" s="1">
        <v>3492907388</v>
      </c>
      <c r="P1541" s="1" t="s">
        <v>8835</v>
      </c>
      <c r="Q1541" s="1" t="s">
        <v>25</v>
      </c>
      <c r="R1541" s="1" t="s">
        <v>12657</v>
      </c>
      <c r="S1541" s="1">
        <v>0</v>
      </c>
      <c r="T1541" s="3">
        <v>55895.360000000001</v>
      </c>
      <c r="U1541" s="1">
        <v>-170.38</v>
      </c>
      <c r="V1541" s="1">
        <v>-170.38</v>
      </c>
      <c r="W1541" s="1">
        <v>-170.38</v>
      </c>
      <c r="X1541" s="1">
        <v>-170.38</v>
      </c>
    </row>
    <row r="1542" spans="1:24">
      <c r="A1542" s="1" t="s">
        <v>8836</v>
      </c>
      <c r="B1542" s="1" t="s">
        <v>8837</v>
      </c>
      <c r="C1542" s="1" t="s">
        <v>8839</v>
      </c>
      <c r="D1542" s="1" t="str">
        <f t="shared" si="48"/>
        <v>2047 POGGIO MIRTETO SCALO (RI)</v>
      </c>
      <c r="E1542" s="1">
        <v>2047</v>
      </c>
      <c r="F1542" s="1" t="s">
        <v>8840</v>
      </c>
      <c r="G1542" s="1" t="s">
        <v>12848</v>
      </c>
      <c r="H1542" s="1" t="s">
        <v>12778</v>
      </c>
      <c r="I1542" s="1">
        <v>877700575</v>
      </c>
      <c r="J1542" s="5" t="str">
        <f t="shared" si="49"/>
        <v>0877700575</v>
      </c>
      <c r="K1542" s="1" t="s">
        <v>12699</v>
      </c>
      <c r="L1542" s="1" t="s">
        <v>12677</v>
      </c>
      <c r="M1542" s="1" t="s">
        <v>8838</v>
      </c>
      <c r="N1542" s="1" t="s">
        <v>8841</v>
      </c>
      <c r="P1542" s="1" t="s">
        <v>8842</v>
      </c>
      <c r="Q1542" s="1" t="s">
        <v>25</v>
      </c>
      <c r="R1542" s="1" t="s">
        <v>12657</v>
      </c>
      <c r="S1542" s="1">
        <v>0</v>
      </c>
      <c r="T1542" s="3">
        <v>25043.11</v>
      </c>
      <c r="U1542" s="1">
        <v>11.52</v>
      </c>
      <c r="V1542" s="1">
        <v>11.52</v>
      </c>
      <c r="W1542" s="1">
        <v>11.52</v>
      </c>
      <c r="X1542" s="1">
        <v>11.52</v>
      </c>
    </row>
    <row r="1543" spans="1:24">
      <c r="A1543" s="1" t="s">
        <v>8843</v>
      </c>
      <c r="B1543" s="1" t="s">
        <v>7470</v>
      </c>
      <c r="C1543" s="1" t="s">
        <v>8845</v>
      </c>
      <c r="D1543" s="1" t="str">
        <f t="shared" si="48"/>
        <v>98123 MESSINA (ME)</v>
      </c>
      <c r="E1543" s="1">
        <v>98123</v>
      </c>
      <c r="F1543" s="1" t="s">
        <v>6715</v>
      </c>
      <c r="G1543" s="1" t="s">
        <v>12841</v>
      </c>
      <c r="H1543" s="1" t="s">
        <v>12719</v>
      </c>
      <c r="I1543" s="1">
        <v>3331220834</v>
      </c>
      <c r="J1543" s="5" t="str">
        <f t="shared" si="49"/>
        <v>03331220834</v>
      </c>
      <c r="K1543" s="1" t="s">
        <v>12699</v>
      </c>
      <c r="L1543" s="1" t="s">
        <v>12677</v>
      </c>
      <c r="M1543" s="1" t="s">
        <v>8844</v>
      </c>
      <c r="N1543" s="1">
        <v>942793839</v>
      </c>
      <c r="O1543" s="1" t="s">
        <v>8846</v>
      </c>
      <c r="P1543" s="1" t="s">
        <v>7473</v>
      </c>
      <c r="Q1543" s="1" t="s">
        <v>25</v>
      </c>
      <c r="R1543" s="1" t="s">
        <v>12657</v>
      </c>
      <c r="S1543" s="1">
        <v>0</v>
      </c>
      <c r="T1543" s="1">
        <v>0</v>
      </c>
      <c r="U1543" s="1">
        <v>0</v>
      </c>
      <c r="V1543" s="1">
        <v>0</v>
      </c>
      <c r="W1543" s="1">
        <v>0</v>
      </c>
      <c r="X1543" s="1">
        <v>0</v>
      </c>
    </row>
    <row r="1544" spans="1:24">
      <c r="A1544" s="1" t="s">
        <v>8847</v>
      </c>
      <c r="B1544" s="1" t="s">
        <v>8848</v>
      </c>
      <c r="C1544" s="1" t="s">
        <v>8850</v>
      </c>
      <c r="D1544" s="1" t="str">
        <f t="shared" si="48"/>
        <v>36100 VICENZA (VI)</v>
      </c>
      <c r="E1544" s="1">
        <v>36100</v>
      </c>
      <c r="F1544" s="1" t="s">
        <v>3123</v>
      </c>
      <c r="G1544" s="1" t="s">
        <v>12741</v>
      </c>
      <c r="H1544" s="1" t="s">
        <v>12671</v>
      </c>
      <c r="I1544" s="1">
        <v>3851220248</v>
      </c>
      <c r="J1544" s="5" t="str">
        <f t="shared" si="49"/>
        <v>03851220248</v>
      </c>
      <c r="K1544" s="1" t="s">
        <v>28</v>
      </c>
      <c r="L1544" s="1" t="s">
        <v>45</v>
      </c>
      <c r="M1544" s="1" t="s">
        <v>8849</v>
      </c>
      <c r="N1544" s="1" t="s">
        <v>8851</v>
      </c>
      <c r="P1544" s="1" t="s">
        <v>8852</v>
      </c>
      <c r="Q1544" s="1" t="s">
        <v>25</v>
      </c>
      <c r="R1544" s="1" t="s">
        <v>12657</v>
      </c>
      <c r="S1544" s="1">
        <v>0</v>
      </c>
      <c r="T1544" s="1">
        <v>0</v>
      </c>
      <c r="U1544" s="1">
        <v>0</v>
      </c>
      <c r="V1544" s="1">
        <v>0</v>
      </c>
      <c r="W1544" s="1">
        <v>0</v>
      </c>
      <c r="X1544" s="1">
        <v>0</v>
      </c>
    </row>
    <row r="1545" spans="1:24">
      <c r="A1545" s="1" t="s">
        <v>8853</v>
      </c>
      <c r="B1545" s="1" t="s">
        <v>8854</v>
      </c>
      <c r="C1545" s="1" t="s">
        <v>8856</v>
      </c>
      <c r="D1545" s="1" t="str">
        <f t="shared" si="48"/>
        <v>80046 SAN GIORGIO A CREMANO (NA)</v>
      </c>
      <c r="E1545" s="1">
        <v>80046</v>
      </c>
      <c r="F1545" s="1" t="s">
        <v>8438</v>
      </c>
      <c r="G1545" s="1" t="s">
        <v>12702</v>
      </c>
      <c r="H1545" s="1" t="s">
        <v>12783</v>
      </c>
      <c r="I1545" s="1">
        <v>4180911218</v>
      </c>
      <c r="J1545" s="5" t="str">
        <f t="shared" si="49"/>
        <v>04180911218</v>
      </c>
      <c r="K1545" s="1" t="s">
        <v>12699</v>
      </c>
      <c r="L1545" s="1" t="s">
        <v>12677</v>
      </c>
      <c r="M1545" s="1" t="s">
        <v>8855</v>
      </c>
      <c r="N1545" s="1" t="s">
        <v>8857</v>
      </c>
      <c r="P1545" s="1" t="s">
        <v>8858</v>
      </c>
      <c r="Q1545" s="1" t="s">
        <v>25</v>
      </c>
      <c r="R1545" s="1" t="s">
        <v>12657</v>
      </c>
      <c r="S1545" s="1">
        <v>0</v>
      </c>
      <c r="T1545" s="1">
        <v>458.39</v>
      </c>
      <c r="U1545" s="1">
        <v>0</v>
      </c>
      <c r="V1545" s="1">
        <v>0</v>
      </c>
      <c r="W1545" s="1">
        <v>0</v>
      </c>
      <c r="X1545" s="1">
        <v>0</v>
      </c>
    </row>
    <row r="1546" spans="1:24">
      <c r="A1546" s="1" t="s">
        <v>8859</v>
      </c>
      <c r="B1546" s="1" t="s">
        <v>8854</v>
      </c>
      <c r="C1546" s="1" t="s">
        <v>8861</v>
      </c>
      <c r="D1546" s="1" t="str">
        <f t="shared" si="48"/>
        <v>80055 PORTICI (NA)</v>
      </c>
      <c r="E1546" s="1">
        <v>80055</v>
      </c>
      <c r="F1546" s="1" t="s">
        <v>8862</v>
      </c>
      <c r="G1546" s="1" t="s">
        <v>12702</v>
      </c>
      <c r="H1546" s="1" t="s">
        <v>12783</v>
      </c>
      <c r="I1546" s="1">
        <v>4180911218</v>
      </c>
      <c r="J1546" s="5" t="str">
        <f t="shared" si="49"/>
        <v>04180911218</v>
      </c>
      <c r="K1546" s="1" t="s">
        <v>12699</v>
      </c>
      <c r="L1546" s="1" t="s">
        <v>12677</v>
      </c>
      <c r="M1546" s="1" t="s">
        <v>8860</v>
      </c>
      <c r="N1546" s="1" t="s">
        <v>8857</v>
      </c>
      <c r="P1546" s="1" t="s">
        <v>8858</v>
      </c>
      <c r="Q1546" s="1" t="s">
        <v>25</v>
      </c>
      <c r="R1546" s="1" t="s">
        <v>12657</v>
      </c>
      <c r="S1546" s="1">
        <v>0</v>
      </c>
      <c r="T1546" s="1">
        <v>0</v>
      </c>
      <c r="U1546" s="1">
        <v>0</v>
      </c>
      <c r="V1546" s="1">
        <v>0</v>
      </c>
      <c r="W1546" s="1">
        <v>0</v>
      </c>
      <c r="X1546" s="1">
        <v>0</v>
      </c>
    </row>
    <row r="1547" spans="1:24">
      <c r="A1547" s="1" t="s">
        <v>8863</v>
      </c>
      <c r="B1547" s="1" t="s">
        <v>8864</v>
      </c>
      <c r="C1547" s="1" t="s">
        <v>8866</v>
      </c>
      <c r="D1547" s="1" t="str">
        <f t="shared" si="48"/>
        <v>81034 MONDRAGONE (CE)</v>
      </c>
      <c r="E1547" s="1">
        <v>81034</v>
      </c>
      <c r="F1547" s="1" t="s">
        <v>8867</v>
      </c>
      <c r="G1547" s="1" t="s">
        <v>12788</v>
      </c>
      <c r="H1547" s="1" t="s">
        <v>12783</v>
      </c>
      <c r="I1547" s="1">
        <v>3754620619</v>
      </c>
      <c r="J1547" s="5" t="str">
        <f t="shared" si="49"/>
        <v>03754620619</v>
      </c>
      <c r="K1547" s="1" t="s">
        <v>28</v>
      </c>
      <c r="L1547" s="1" t="s">
        <v>29</v>
      </c>
      <c r="M1547" s="1" t="s">
        <v>8865</v>
      </c>
      <c r="N1547" s="1" t="s">
        <v>8868</v>
      </c>
      <c r="P1547" s="1" t="s">
        <v>8869</v>
      </c>
      <c r="Q1547" s="1" t="s">
        <v>25</v>
      </c>
      <c r="R1547" s="1" t="s">
        <v>12657</v>
      </c>
      <c r="S1547" s="1">
        <v>0</v>
      </c>
      <c r="T1547" s="1">
        <v>0</v>
      </c>
      <c r="U1547" s="1">
        <v>0</v>
      </c>
      <c r="V1547" s="1">
        <v>0</v>
      </c>
      <c r="W1547" s="1">
        <v>0</v>
      </c>
      <c r="X1547" s="1">
        <v>0</v>
      </c>
    </row>
    <row r="1548" spans="1:24">
      <c r="A1548" s="1" t="s">
        <v>8870</v>
      </c>
      <c r="B1548" s="1" t="s">
        <v>8871</v>
      </c>
      <c r="C1548" s="1" t="s">
        <v>8873</v>
      </c>
      <c r="D1548" s="1" t="str">
        <f t="shared" si="48"/>
        <v>17014 CAIRO MONTENOTTE (SV)</v>
      </c>
      <c r="E1548" s="1">
        <v>17014</v>
      </c>
      <c r="F1548" s="1" t="s">
        <v>2014</v>
      </c>
      <c r="G1548" s="1" t="s">
        <v>12724</v>
      </c>
      <c r="H1548" s="1" t="s">
        <v>12675</v>
      </c>
      <c r="I1548" s="1">
        <v>1421930098</v>
      </c>
      <c r="J1548" s="5" t="str">
        <f t="shared" si="49"/>
        <v>01421930098</v>
      </c>
      <c r="K1548" s="1" t="s">
        <v>28</v>
      </c>
      <c r="L1548" s="1" t="s">
        <v>45</v>
      </c>
      <c r="M1548" s="1" t="s">
        <v>8872</v>
      </c>
      <c r="N1548" s="1" t="s">
        <v>8874</v>
      </c>
      <c r="O1548" s="1" t="s">
        <v>8875</v>
      </c>
      <c r="P1548" s="1" t="s">
        <v>8876</v>
      </c>
      <c r="Q1548" s="1" t="s">
        <v>25</v>
      </c>
      <c r="R1548" s="1" t="s">
        <v>12657</v>
      </c>
      <c r="S1548" s="1">
        <v>0</v>
      </c>
      <c r="T1548" s="1">
        <v>0</v>
      </c>
      <c r="U1548" s="1">
        <v>0</v>
      </c>
      <c r="V1548" s="1">
        <v>0</v>
      </c>
      <c r="W1548" s="1">
        <v>0</v>
      </c>
      <c r="X1548" s="1">
        <v>0</v>
      </c>
    </row>
    <row r="1549" spans="1:24">
      <c r="A1549" s="1" t="s">
        <v>8877</v>
      </c>
      <c r="B1549" s="1" t="s">
        <v>8878</v>
      </c>
      <c r="C1549" s="1" t="s">
        <v>8880</v>
      </c>
      <c r="D1549" s="1" t="str">
        <f t="shared" si="48"/>
        <v>20900 MONZA MB (MB)</v>
      </c>
      <c r="E1549" s="1">
        <v>20900</v>
      </c>
      <c r="F1549" s="1" t="s">
        <v>3049</v>
      </c>
      <c r="G1549" s="1" t="s">
        <v>12781</v>
      </c>
      <c r="H1549" s="1" t="s">
        <v>12666</v>
      </c>
      <c r="I1549" s="1">
        <v>848210969</v>
      </c>
      <c r="J1549" s="5" t="str">
        <f t="shared" si="49"/>
        <v>0848210969</v>
      </c>
      <c r="K1549" s="1" t="s">
        <v>12660</v>
      </c>
      <c r="L1549" s="1" t="s">
        <v>12677</v>
      </c>
      <c r="M1549" s="1" t="s">
        <v>8879</v>
      </c>
      <c r="N1549" s="1">
        <v>39835091</v>
      </c>
      <c r="P1549" s="1" t="s">
        <v>8881</v>
      </c>
      <c r="Q1549" s="1" t="s">
        <v>25</v>
      </c>
      <c r="R1549" s="1" t="s">
        <v>12657</v>
      </c>
      <c r="S1549" s="1">
        <v>0</v>
      </c>
      <c r="T1549" s="3">
        <v>5466.22</v>
      </c>
      <c r="U1549" s="1">
        <v>0</v>
      </c>
      <c r="V1549" s="1">
        <v>0</v>
      </c>
      <c r="W1549" s="1">
        <v>0</v>
      </c>
      <c r="X1549" s="1">
        <v>0</v>
      </c>
    </row>
    <row r="1550" spans="1:24">
      <c r="A1550" s="1" t="s">
        <v>8882</v>
      </c>
      <c r="B1550" s="1" t="s">
        <v>8883</v>
      </c>
      <c r="C1550" s="1" t="s">
        <v>8885</v>
      </c>
      <c r="D1550" s="1" t="str">
        <f t="shared" si="48"/>
        <v>81030 CARINOLA FRAZ. NOCELLETO (CE)</v>
      </c>
      <c r="E1550" s="1">
        <v>81030</v>
      </c>
      <c r="F1550" s="1" t="s">
        <v>8886</v>
      </c>
      <c r="G1550" s="1" t="s">
        <v>12788</v>
      </c>
      <c r="H1550" s="1" t="s">
        <v>12783</v>
      </c>
      <c r="I1550" s="1">
        <v>4018020612</v>
      </c>
      <c r="J1550" s="5" t="str">
        <f t="shared" si="49"/>
        <v>04018020612</v>
      </c>
      <c r="K1550" s="1" t="s">
        <v>12699</v>
      </c>
      <c r="L1550" s="1" t="s">
        <v>12661</v>
      </c>
      <c r="M1550" s="1" t="s">
        <v>8884</v>
      </c>
      <c r="N1550" s="1" t="s">
        <v>8887</v>
      </c>
      <c r="P1550" s="1" t="s">
        <v>8888</v>
      </c>
      <c r="Q1550" s="1" t="s">
        <v>25</v>
      </c>
      <c r="R1550" s="1" t="s">
        <v>12657</v>
      </c>
      <c r="S1550" s="1">
        <v>0</v>
      </c>
      <c r="T1550" s="3">
        <v>122273.83</v>
      </c>
      <c r="U1550" s="1">
        <v>101.78</v>
      </c>
      <c r="V1550" s="1">
        <v>101.78</v>
      </c>
      <c r="W1550" s="1">
        <v>101.78</v>
      </c>
      <c r="X1550" s="1">
        <v>101.78</v>
      </c>
    </row>
    <row r="1551" spans="1:24">
      <c r="A1551" s="1" t="s">
        <v>8889</v>
      </c>
      <c r="B1551" s="1" t="s">
        <v>8890</v>
      </c>
      <c r="C1551" s="1" t="s">
        <v>8892</v>
      </c>
      <c r="D1551" s="1" t="str">
        <f t="shared" si="48"/>
        <v>40 CECCHINA DI ALBANO LAZIALE (RM)</v>
      </c>
      <c r="E1551" s="1">
        <v>40</v>
      </c>
      <c r="F1551" s="1" t="s">
        <v>8893</v>
      </c>
      <c r="G1551" s="1" t="s">
        <v>12712</v>
      </c>
      <c r="H1551" s="1" t="s">
        <v>12778</v>
      </c>
      <c r="I1551" s="1">
        <v>5811981009</v>
      </c>
      <c r="J1551" s="5" t="str">
        <f t="shared" si="49"/>
        <v>05811981009</v>
      </c>
      <c r="K1551" s="1" t="s">
        <v>28</v>
      </c>
      <c r="L1551" s="1" t="s">
        <v>29</v>
      </c>
      <c r="M1551" s="1" t="s">
        <v>8891</v>
      </c>
      <c r="N1551" s="1" t="s">
        <v>8894</v>
      </c>
      <c r="P1551" s="1" t="s">
        <v>8895</v>
      </c>
      <c r="Q1551" s="1" t="s">
        <v>25</v>
      </c>
      <c r="R1551" s="1" t="s">
        <v>12657</v>
      </c>
      <c r="S1551" s="1">
        <v>0</v>
      </c>
      <c r="T1551" s="3">
        <v>1779.43</v>
      </c>
      <c r="U1551" s="1">
        <v>0</v>
      </c>
      <c r="V1551" s="1">
        <v>0</v>
      </c>
      <c r="W1551" s="1">
        <v>0</v>
      </c>
      <c r="X1551" s="1">
        <v>0</v>
      </c>
    </row>
    <row r="1552" spans="1:24">
      <c r="A1552" s="1" t="s">
        <v>8896</v>
      </c>
      <c r="B1552" s="1" t="s">
        <v>8897</v>
      </c>
      <c r="C1552" s="1" t="s">
        <v>11678</v>
      </c>
      <c r="D1552" s="1" t="str">
        <f t="shared" si="48"/>
        <v>89129 REGGIO CALABRIA (RC)</v>
      </c>
      <c r="E1552" s="1">
        <v>89129</v>
      </c>
      <c r="F1552" s="1" t="s">
        <v>8899</v>
      </c>
      <c r="G1552" s="1" t="s">
        <v>12861</v>
      </c>
      <c r="H1552" s="1" t="s">
        <v>12802</v>
      </c>
      <c r="I1552" s="1">
        <v>978210805</v>
      </c>
      <c r="J1552" s="5" t="str">
        <f t="shared" si="49"/>
        <v>0978210805</v>
      </c>
      <c r="K1552" s="1" t="s">
        <v>12699</v>
      </c>
      <c r="L1552" s="1" t="s">
        <v>12677</v>
      </c>
      <c r="M1552" s="1" t="s">
        <v>8898</v>
      </c>
      <c r="N1552" s="1">
        <v>965622515</v>
      </c>
      <c r="O1552" s="1">
        <v>3496048930</v>
      </c>
      <c r="P1552" s="1" t="s">
        <v>8900</v>
      </c>
      <c r="Q1552" s="1" t="s">
        <v>25</v>
      </c>
      <c r="R1552" s="1" t="s">
        <v>12657</v>
      </c>
      <c r="S1552" s="1">
        <v>0</v>
      </c>
      <c r="T1552" s="3">
        <v>1811.11</v>
      </c>
      <c r="U1552" s="1">
        <v>0</v>
      </c>
      <c r="V1552" s="1">
        <v>0</v>
      </c>
      <c r="W1552" s="1">
        <v>0</v>
      </c>
      <c r="X1552" s="1">
        <v>0</v>
      </c>
    </row>
    <row r="1553" spans="1:24">
      <c r="A1553" s="1" t="s">
        <v>8901</v>
      </c>
      <c r="B1553" s="1" t="s">
        <v>8902</v>
      </c>
      <c r="C1553" s="1" t="s">
        <v>8904</v>
      </c>
      <c r="D1553" s="1" t="str">
        <f t="shared" si="48"/>
        <v>89048 SIDERNO MARINA (RC)</v>
      </c>
      <c r="E1553" s="1">
        <v>89048</v>
      </c>
      <c r="F1553" s="1" t="s">
        <v>8905</v>
      </c>
      <c r="G1553" s="1" t="s">
        <v>12861</v>
      </c>
      <c r="H1553" s="1" t="s">
        <v>12802</v>
      </c>
      <c r="I1553" s="1">
        <v>2721420806</v>
      </c>
      <c r="J1553" s="5" t="str">
        <f t="shared" si="49"/>
        <v>02721420806</v>
      </c>
      <c r="K1553" s="1" t="s">
        <v>12699</v>
      </c>
      <c r="L1553" s="1" t="s">
        <v>12663</v>
      </c>
      <c r="M1553" s="1" t="s">
        <v>8903</v>
      </c>
      <c r="N1553" s="1">
        <v>964343006</v>
      </c>
      <c r="O1553" s="1">
        <v>3288482070</v>
      </c>
      <c r="P1553" s="1" t="s">
        <v>8906</v>
      </c>
      <c r="Q1553" s="1" t="s">
        <v>25</v>
      </c>
      <c r="R1553" s="1" t="s">
        <v>12657</v>
      </c>
      <c r="S1553" s="1">
        <v>0</v>
      </c>
      <c r="T1553" s="3">
        <v>24454.02</v>
      </c>
      <c r="U1553" s="1">
        <v>31.74</v>
      </c>
      <c r="V1553" s="1">
        <v>31.74</v>
      </c>
      <c r="W1553" s="1">
        <v>31.74</v>
      </c>
      <c r="X1553" s="1">
        <v>31.74</v>
      </c>
    </row>
    <row r="1554" spans="1:24">
      <c r="A1554" s="1" t="s">
        <v>8907</v>
      </c>
      <c r="B1554" s="1" t="s">
        <v>8908</v>
      </c>
      <c r="C1554" s="1" t="s">
        <v>8910</v>
      </c>
      <c r="D1554" s="1" t="str">
        <f t="shared" si="48"/>
        <v>25039 TRAVAGLIATO (BS)</v>
      </c>
      <c r="E1554" s="1">
        <v>25039</v>
      </c>
      <c r="F1554" s="1" t="s">
        <v>8911</v>
      </c>
      <c r="G1554" s="1" t="s">
        <v>12732</v>
      </c>
      <c r="H1554" s="1" t="s">
        <v>12659</v>
      </c>
      <c r="I1554" s="1">
        <v>2278260985</v>
      </c>
      <c r="J1554" s="5" t="str">
        <f t="shared" si="49"/>
        <v>02278260985</v>
      </c>
      <c r="K1554" s="1" t="s">
        <v>28</v>
      </c>
      <c r="L1554" s="1" t="s">
        <v>29</v>
      </c>
      <c r="M1554" s="1" t="s">
        <v>8909</v>
      </c>
      <c r="N1554" s="1" t="s">
        <v>8912</v>
      </c>
      <c r="O1554" s="1" t="s">
        <v>8913</v>
      </c>
      <c r="P1554" s="1" t="s">
        <v>8914</v>
      </c>
      <c r="Q1554" s="1" t="s">
        <v>25</v>
      </c>
      <c r="R1554" s="1" t="s">
        <v>12657</v>
      </c>
      <c r="S1554" s="1">
        <v>0</v>
      </c>
      <c r="T1554" s="3">
        <v>2481.0100000000002</v>
      </c>
      <c r="U1554" s="1">
        <v>0</v>
      </c>
      <c r="V1554" s="1">
        <v>0</v>
      </c>
      <c r="W1554" s="1">
        <v>0</v>
      </c>
      <c r="X1554" s="1">
        <v>0</v>
      </c>
    </row>
    <row r="1555" spans="1:24">
      <c r="A1555" s="1" t="s">
        <v>8915</v>
      </c>
      <c r="B1555" s="1" t="s">
        <v>8916</v>
      </c>
      <c r="C1555" s="1" t="s">
        <v>8918</v>
      </c>
      <c r="D1555" s="1" t="str">
        <f t="shared" si="48"/>
        <v>21052 BUSTO ARSIZIO (VA)</v>
      </c>
      <c r="E1555" s="1">
        <v>21052</v>
      </c>
      <c r="F1555" s="1" t="s">
        <v>149</v>
      </c>
      <c r="G1555" s="1" t="s">
        <v>12662</v>
      </c>
      <c r="H1555" s="1" t="s">
        <v>12664</v>
      </c>
      <c r="I1555" s="1">
        <v>3500700129</v>
      </c>
      <c r="J1555" s="5" t="str">
        <f t="shared" si="49"/>
        <v>03500700129</v>
      </c>
      <c r="K1555" s="1" t="s">
        <v>12660</v>
      </c>
      <c r="L1555" s="1" t="s">
        <v>12677</v>
      </c>
      <c r="M1555" s="1" t="s">
        <v>8917</v>
      </c>
      <c r="N1555" s="1">
        <v>331623148</v>
      </c>
      <c r="P1555" s="1" t="s">
        <v>3978</v>
      </c>
      <c r="Q1555" s="1" t="s">
        <v>25</v>
      </c>
      <c r="R1555" s="1" t="s">
        <v>12657</v>
      </c>
      <c r="S1555" s="1">
        <v>0</v>
      </c>
      <c r="T1555" s="3">
        <v>6918.29</v>
      </c>
      <c r="U1555" s="1">
        <v>0</v>
      </c>
      <c r="V1555" s="1">
        <v>0</v>
      </c>
      <c r="W1555" s="1">
        <v>0</v>
      </c>
      <c r="X1555" s="1">
        <v>0</v>
      </c>
    </row>
    <row r="1556" spans="1:24">
      <c r="A1556" s="1" t="s">
        <v>8919</v>
      </c>
      <c r="B1556" s="1" t="s">
        <v>8920</v>
      </c>
      <c r="C1556" s="1" t="s">
        <v>8922</v>
      </c>
      <c r="D1556" s="1" t="str">
        <f t="shared" si="48"/>
        <v>26823 CASTIGLIONE D'ADDA (LO)</v>
      </c>
      <c r="E1556" s="1">
        <v>26823</v>
      </c>
      <c r="F1556" s="1" t="s">
        <v>8923</v>
      </c>
      <c r="G1556" s="1" t="s">
        <v>12688</v>
      </c>
      <c r="H1556" s="1" t="s">
        <v>12656</v>
      </c>
      <c r="I1556" s="1">
        <v>5088280150</v>
      </c>
      <c r="J1556" s="5" t="str">
        <f t="shared" si="49"/>
        <v>05088280150</v>
      </c>
      <c r="K1556" s="1" t="s">
        <v>12660</v>
      </c>
      <c r="L1556" s="1" t="s">
        <v>12677</v>
      </c>
      <c r="M1556" s="1" t="s">
        <v>8921</v>
      </c>
      <c r="N1556" s="1" t="s">
        <v>8924</v>
      </c>
      <c r="P1556" s="1" t="s">
        <v>8925</v>
      </c>
      <c r="Q1556" s="1" t="s">
        <v>25</v>
      </c>
      <c r="R1556" s="1" t="s">
        <v>12657</v>
      </c>
      <c r="S1556" s="1">
        <v>0</v>
      </c>
      <c r="T1556" s="3">
        <v>25998.9</v>
      </c>
      <c r="U1556" s="1">
        <v>0</v>
      </c>
      <c r="V1556" s="1">
        <v>0</v>
      </c>
      <c r="W1556" s="1">
        <v>0</v>
      </c>
      <c r="X1556" s="1">
        <v>0</v>
      </c>
    </row>
    <row r="1557" spans="1:24">
      <c r="A1557" s="1" t="s">
        <v>8926</v>
      </c>
      <c r="B1557" s="1" t="s">
        <v>8920</v>
      </c>
      <c r="C1557" s="1" t="s">
        <v>8928</v>
      </c>
      <c r="D1557" s="1" t="str">
        <f t="shared" si="48"/>
        <v>35127 PADOVA (PD)</v>
      </c>
      <c r="E1557" s="1">
        <v>35127</v>
      </c>
      <c r="F1557" s="1" t="s">
        <v>943</v>
      </c>
      <c r="G1557" s="1" t="s">
        <v>12691</v>
      </c>
      <c r="H1557" s="1" t="s">
        <v>12740</v>
      </c>
      <c r="I1557" s="1">
        <v>5088280150</v>
      </c>
      <c r="J1557" s="5" t="str">
        <f t="shared" si="49"/>
        <v>05088280150</v>
      </c>
      <c r="K1557" s="1" t="s">
        <v>12660</v>
      </c>
      <c r="L1557" s="1" t="s">
        <v>12677</v>
      </c>
      <c r="M1557" s="1" t="s">
        <v>8927</v>
      </c>
      <c r="N1557" s="1" t="s">
        <v>8929</v>
      </c>
      <c r="Q1557" s="1" t="s">
        <v>25</v>
      </c>
      <c r="R1557" s="1" t="s">
        <v>12657</v>
      </c>
      <c r="S1557" s="1">
        <v>0</v>
      </c>
      <c r="T1557" s="1">
        <v>0</v>
      </c>
      <c r="U1557" s="1">
        <v>0</v>
      </c>
      <c r="V1557" s="1">
        <v>0</v>
      </c>
      <c r="W1557" s="1">
        <v>0</v>
      </c>
      <c r="X1557" s="1">
        <v>0</v>
      </c>
    </row>
    <row r="1558" spans="1:24">
      <c r="A1558" s="1" t="s">
        <v>8931</v>
      </c>
      <c r="B1558" s="1" t="s">
        <v>8932</v>
      </c>
      <c r="C1558" s="1" t="s">
        <v>11679</v>
      </c>
      <c r="D1558" s="1" t="str">
        <f t="shared" si="48"/>
        <v>20151 MILANO (MI)</v>
      </c>
      <c r="E1558" s="1">
        <v>20151</v>
      </c>
      <c r="F1558" s="1" t="s">
        <v>103</v>
      </c>
      <c r="G1558" s="1" t="s">
        <v>12655</v>
      </c>
      <c r="H1558" s="1" t="s">
        <v>12666</v>
      </c>
      <c r="I1558" s="1">
        <v>9167740969</v>
      </c>
      <c r="J1558" s="5" t="str">
        <f t="shared" si="49"/>
        <v>09167740969</v>
      </c>
      <c r="K1558" s="1" t="s">
        <v>12660</v>
      </c>
      <c r="L1558" s="1" t="s">
        <v>12677</v>
      </c>
      <c r="M1558" s="1" t="s">
        <v>8933</v>
      </c>
      <c r="N1558" s="1">
        <v>331793333</v>
      </c>
      <c r="O1558" s="1">
        <v>3292958337</v>
      </c>
      <c r="P1558" s="1" t="s">
        <v>8934</v>
      </c>
      <c r="Q1558" s="1" t="s">
        <v>25</v>
      </c>
      <c r="R1558" s="1" t="s">
        <v>12657</v>
      </c>
      <c r="S1558" s="1">
        <v>0</v>
      </c>
      <c r="T1558" s="3">
        <v>5174.9399999999996</v>
      </c>
      <c r="U1558" s="1">
        <v>0</v>
      </c>
      <c r="V1558" s="1">
        <v>0</v>
      </c>
      <c r="W1558" s="1">
        <v>0</v>
      </c>
      <c r="X1558" s="1">
        <v>0</v>
      </c>
    </row>
    <row r="1559" spans="1:24">
      <c r="A1559" s="1" t="s">
        <v>8935</v>
      </c>
      <c r="B1559" s="1" t="s">
        <v>8932</v>
      </c>
      <c r="C1559" s="1" t="s">
        <v>11680</v>
      </c>
      <c r="D1559" s="1" t="str">
        <f t="shared" si="48"/>
        <v>21013 GALLARATE (VA)</v>
      </c>
      <c r="E1559" s="1">
        <v>21013</v>
      </c>
      <c r="F1559" s="1" t="s">
        <v>499</v>
      </c>
      <c r="G1559" s="1" t="s">
        <v>12662</v>
      </c>
      <c r="H1559" s="1" t="s">
        <v>12666</v>
      </c>
      <c r="I1559" s="1">
        <v>9167740969</v>
      </c>
      <c r="J1559" s="5" t="str">
        <f t="shared" si="49"/>
        <v>09167740969</v>
      </c>
      <c r="K1559" s="1" t="s">
        <v>12660</v>
      </c>
      <c r="L1559" s="1" t="s">
        <v>12677</v>
      </c>
      <c r="M1559" s="1" t="s">
        <v>8936</v>
      </c>
      <c r="N1559" s="1">
        <v>331793333</v>
      </c>
      <c r="O1559" s="1">
        <v>3292958337</v>
      </c>
      <c r="P1559" s="1" t="s">
        <v>8934</v>
      </c>
      <c r="Q1559" s="1" t="s">
        <v>25</v>
      </c>
      <c r="R1559" s="1" t="s">
        <v>12657</v>
      </c>
      <c r="S1559" s="1">
        <v>0</v>
      </c>
      <c r="T1559" s="1">
        <v>0</v>
      </c>
      <c r="U1559" s="1">
        <v>0</v>
      </c>
      <c r="V1559" s="1">
        <v>0</v>
      </c>
      <c r="W1559" s="1">
        <v>0</v>
      </c>
      <c r="X1559" s="1">
        <v>0</v>
      </c>
    </row>
    <row r="1560" spans="1:24">
      <c r="A1560" s="1" t="s">
        <v>8937</v>
      </c>
      <c r="B1560" s="1" t="s">
        <v>8938</v>
      </c>
      <c r="C1560" s="1" t="s">
        <v>8940</v>
      </c>
      <c r="D1560" s="1" t="str">
        <f t="shared" si="48"/>
        <v>95047 PATERNO' (CT)</v>
      </c>
      <c r="E1560" s="1">
        <v>95047</v>
      </c>
      <c r="F1560" s="1" t="s">
        <v>8941</v>
      </c>
      <c r="G1560" s="1" t="s">
        <v>12718</v>
      </c>
      <c r="H1560" s="1" t="s">
        <v>12719</v>
      </c>
      <c r="I1560" s="1">
        <v>3034070874</v>
      </c>
      <c r="J1560" s="5" t="str">
        <f t="shared" si="49"/>
        <v>03034070874</v>
      </c>
      <c r="K1560" s="1" t="s">
        <v>12699</v>
      </c>
      <c r="L1560" s="1" t="s">
        <v>12677</v>
      </c>
      <c r="M1560" s="1" t="s">
        <v>8939</v>
      </c>
      <c r="N1560" s="1">
        <v>95622038</v>
      </c>
      <c r="P1560" s="1" t="s">
        <v>8942</v>
      </c>
      <c r="Q1560" s="1" t="s">
        <v>25</v>
      </c>
      <c r="R1560" s="1" t="s">
        <v>12657</v>
      </c>
      <c r="S1560" s="1">
        <v>0</v>
      </c>
      <c r="T1560" s="3">
        <v>20755.55</v>
      </c>
      <c r="U1560" s="1">
        <v>6.22</v>
      </c>
      <c r="V1560" s="1">
        <v>6.22</v>
      </c>
      <c r="W1560" s="1">
        <v>6.22</v>
      </c>
      <c r="X1560" s="1">
        <v>6.22</v>
      </c>
    </row>
    <row r="1561" spans="1:24">
      <c r="A1561" s="1" t="s">
        <v>8943</v>
      </c>
      <c r="B1561" s="1" t="s">
        <v>8938</v>
      </c>
      <c r="C1561" s="1" t="s">
        <v>8945</v>
      </c>
      <c r="D1561" s="1" t="str">
        <f t="shared" si="48"/>
        <v>95047 PATERNO' (CT)</v>
      </c>
      <c r="E1561" s="1">
        <v>95047</v>
      </c>
      <c r="F1561" s="1" t="s">
        <v>8941</v>
      </c>
      <c r="G1561" s="1" t="s">
        <v>12718</v>
      </c>
      <c r="H1561" s="1" t="s">
        <v>12719</v>
      </c>
      <c r="I1561" s="1">
        <v>3034070874</v>
      </c>
      <c r="J1561" s="5" t="str">
        <f t="shared" si="49"/>
        <v>03034070874</v>
      </c>
      <c r="K1561" s="1" t="s">
        <v>12699</v>
      </c>
      <c r="L1561" s="1" t="s">
        <v>12677</v>
      </c>
      <c r="M1561" s="1" t="s">
        <v>8944</v>
      </c>
      <c r="N1561" s="1">
        <v>95622038</v>
      </c>
      <c r="P1561" s="1" t="s">
        <v>8942</v>
      </c>
      <c r="Q1561" s="1" t="s">
        <v>25</v>
      </c>
      <c r="R1561" s="1" t="s">
        <v>12657</v>
      </c>
      <c r="S1561" s="1">
        <v>0</v>
      </c>
      <c r="T1561" s="1">
        <v>0</v>
      </c>
      <c r="U1561" s="1">
        <v>0</v>
      </c>
      <c r="V1561" s="1">
        <v>0</v>
      </c>
      <c r="W1561" s="1">
        <v>0</v>
      </c>
      <c r="X1561" s="1">
        <v>0</v>
      </c>
    </row>
    <row r="1562" spans="1:24">
      <c r="A1562" s="1" t="s">
        <v>8946</v>
      </c>
      <c r="B1562" s="1" t="s">
        <v>8947</v>
      </c>
      <c r="C1562" s="1" t="s">
        <v>8949</v>
      </c>
      <c r="D1562" s="1" t="str">
        <f t="shared" si="48"/>
        <v>20016 PERO (MI)</v>
      </c>
      <c r="E1562" s="1">
        <v>20016</v>
      </c>
      <c r="F1562" s="1" t="s">
        <v>222</v>
      </c>
      <c r="G1562" s="1" t="s">
        <v>12655</v>
      </c>
      <c r="H1562" s="1" t="s">
        <v>12666</v>
      </c>
      <c r="I1562" s="1">
        <v>5825990962</v>
      </c>
      <c r="J1562" s="5" t="str">
        <f t="shared" si="49"/>
        <v>05825990962</v>
      </c>
      <c r="K1562" s="1" t="s">
        <v>12676</v>
      </c>
      <c r="L1562" s="1" t="s">
        <v>12677</v>
      </c>
      <c r="M1562" s="1" t="s">
        <v>8948</v>
      </c>
      <c r="N1562" s="1">
        <v>233910873</v>
      </c>
      <c r="P1562" s="1" t="s">
        <v>12874</v>
      </c>
      <c r="Q1562" s="1" t="s">
        <v>25</v>
      </c>
      <c r="R1562" s="1" t="s">
        <v>12657</v>
      </c>
      <c r="S1562" s="1">
        <v>0</v>
      </c>
      <c r="T1562" s="3">
        <v>33385.910000000003</v>
      </c>
      <c r="U1562" s="1">
        <v>-87.15</v>
      </c>
      <c r="V1562" s="1">
        <v>-87.15</v>
      </c>
      <c r="W1562" s="1">
        <v>-87.15</v>
      </c>
      <c r="X1562" s="1">
        <v>-87.15</v>
      </c>
    </row>
    <row r="1563" spans="1:24">
      <c r="A1563" s="1" t="s">
        <v>8950</v>
      </c>
      <c r="B1563" s="1" t="s">
        <v>8951</v>
      </c>
      <c r="C1563" s="1" t="s">
        <v>8953</v>
      </c>
      <c r="D1563" s="1" t="str">
        <f t="shared" si="48"/>
        <v>16146 GENOVA (GE)</v>
      </c>
      <c r="E1563" s="1">
        <v>16146</v>
      </c>
      <c r="F1563" s="1" t="s">
        <v>137</v>
      </c>
      <c r="G1563" s="1" t="s">
        <v>12674</v>
      </c>
      <c r="H1563" s="1" t="s">
        <v>12675</v>
      </c>
      <c r="I1563" s="1">
        <v>327710109</v>
      </c>
      <c r="J1563" s="5" t="str">
        <f t="shared" si="49"/>
        <v>0327710109</v>
      </c>
      <c r="K1563" s="1" t="s">
        <v>28</v>
      </c>
      <c r="L1563" s="1" t="s">
        <v>29</v>
      </c>
      <c r="M1563" s="1" t="s">
        <v>8952</v>
      </c>
      <c r="N1563" s="1">
        <v>10312323</v>
      </c>
      <c r="P1563" s="1" t="s">
        <v>8954</v>
      </c>
      <c r="Q1563" s="1" t="s">
        <v>25</v>
      </c>
      <c r="R1563" s="1" t="s">
        <v>12657</v>
      </c>
      <c r="S1563" s="1">
        <v>0</v>
      </c>
      <c r="T1563" s="1">
        <v>0</v>
      </c>
      <c r="U1563" s="1">
        <v>0</v>
      </c>
      <c r="V1563" s="1">
        <v>0</v>
      </c>
      <c r="W1563" s="1">
        <v>0</v>
      </c>
      <c r="X1563" s="1">
        <v>0</v>
      </c>
    </row>
    <row r="1564" spans="1:24">
      <c r="A1564" s="1" t="s">
        <v>8955</v>
      </c>
      <c r="B1564" s="1" t="s">
        <v>8956</v>
      </c>
      <c r="C1564" s="1" t="s">
        <v>8958</v>
      </c>
      <c r="D1564" s="1" t="str">
        <f t="shared" si="48"/>
        <v>16155 GENOVA (GE)</v>
      </c>
      <c r="E1564" s="1">
        <v>16155</v>
      </c>
      <c r="F1564" s="1" t="s">
        <v>137</v>
      </c>
      <c r="G1564" s="1" t="s">
        <v>12674</v>
      </c>
      <c r="H1564" s="1" t="s">
        <v>12675</v>
      </c>
      <c r="I1564" s="1">
        <v>1982120998</v>
      </c>
      <c r="J1564" s="5" t="str">
        <f t="shared" si="49"/>
        <v>01982120998</v>
      </c>
      <c r="K1564" s="1" t="s">
        <v>28</v>
      </c>
      <c r="L1564" s="1" t="s">
        <v>29</v>
      </c>
      <c r="M1564" s="1" t="s">
        <v>8957</v>
      </c>
      <c r="N1564" s="1">
        <v>106962019</v>
      </c>
      <c r="P1564" s="1" t="s">
        <v>8959</v>
      </c>
      <c r="Q1564" s="1" t="s">
        <v>25</v>
      </c>
      <c r="R1564" s="1" t="s">
        <v>12657</v>
      </c>
      <c r="S1564" s="1">
        <v>0</v>
      </c>
      <c r="T1564" s="1">
        <v>0</v>
      </c>
      <c r="U1564" s="1">
        <v>0</v>
      </c>
      <c r="V1564" s="1">
        <v>0</v>
      </c>
      <c r="W1564" s="1">
        <v>0</v>
      </c>
      <c r="X1564" s="1">
        <v>0</v>
      </c>
    </row>
    <row r="1565" spans="1:24">
      <c r="A1565" s="1" t="s">
        <v>8960</v>
      </c>
      <c r="B1565" s="1" t="s">
        <v>8961</v>
      </c>
      <c r="C1565" s="1" t="s">
        <v>8963</v>
      </c>
      <c r="D1565" s="1" t="str">
        <f t="shared" si="48"/>
        <v>81016 PIEDIMONTE MATESE (CE)</v>
      </c>
      <c r="E1565" s="1">
        <v>81016</v>
      </c>
      <c r="F1565" s="1" t="s">
        <v>8638</v>
      </c>
      <c r="G1565" s="1" t="s">
        <v>12788</v>
      </c>
      <c r="H1565" s="1" t="s">
        <v>12783</v>
      </c>
      <c r="I1565" s="1">
        <v>2169650617</v>
      </c>
      <c r="J1565" s="5" t="str">
        <f t="shared" si="49"/>
        <v>02169650617</v>
      </c>
      <c r="K1565" s="1" t="s">
        <v>28</v>
      </c>
      <c r="L1565" s="1" t="s">
        <v>29</v>
      </c>
      <c r="M1565" s="1" t="s">
        <v>8962</v>
      </c>
      <c r="N1565" s="1">
        <v>823911954</v>
      </c>
      <c r="P1565" s="1" t="s">
        <v>8964</v>
      </c>
      <c r="Q1565" s="1" t="s">
        <v>25</v>
      </c>
      <c r="R1565" s="1" t="s">
        <v>12657</v>
      </c>
      <c r="S1565" s="1">
        <v>0</v>
      </c>
      <c r="T1565" s="1">
        <v>0</v>
      </c>
      <c r="U1565" s="1">
        <v>0</v>
      </c>
      <c r="V1565" s="1">
        <v>0</v>
      </c>
      <c r="W1565" s="1">
        <v>0</v>
      </c>
      <c r="X1565" s="1">
        <v>0</v>
      </c>
    </row>
    <row r="1566" spans="1:24">
      <c r="A1566" s="1" t="s">
        <v>8965</v>
      </c>
      <c r="B1566" s="1" t="s">
        <v>8966</v>
      </c>
      <c r="C1566" s="1" t="s">
        <v>8968</v>
      </c>
      <c r="D1566" s="1" t="str">
        <f t="shared" si="48"/>
        <v>6129 PERUGIA (PG)</v>
      </c>
      <c r="E1566" s="1">
        <v>6129</v>
      </c>
      <c r="F1566" s="1" t="s">
        <v>6697</v>
      </c>
      <c r="G1566" s="1" t="s">
        <v>12707</v>
      </c>
      <c r="H1566" s="1" t="s">
        <v>12656</v>
      </c>
      <c r="I1566" s="1">
        <v>2069970545</v>
      </c>
      <c r="J1566" s="5" t="str">
        <f t="shared" si="49"/>
        <v>02069970545</v>
      </c>
      <c r="K1566" s="1" t="s">
        <v>28</v>
      </c>
      <c r="L1566" s="1" t="s">
        <v>29</v>
      </c>
      <c r="M1566" s="1" t="s">
        <v>8967</v>
      </c>
      <c r="N1566" s="1">
        <v>755005018</v>
      </c>
      <c r="P1566" s="1" t="s">
        <v>8969</v>
      </c>
      <c r="Q1566" s="1" t="s">
        <v>25</v>
      </c>
      <c r="R1566" s="1" t="s">
        <v>12657</v>
      </c>
      <c r="S1566" s="1">
        <v>0</v>
      </c>
      <c r="T1566" s="1">
        <v>0</v>
      </c>
      <c r="U1566" s="1">
        <v>0</v>
      </c>
      <c r="V1566" s="1">
        <v>0</v>
      </c>
      <c r="W1566" s="1">
        <v>0</v>
      </c>
      <c r="X1566" s="1">
        <v>0</v>
      </c>
    </row>
    <row r="1567" spans="1:24">
      <c r="A1567" s="1" t="s">
        <v>8970</v>
      </c>
      <c r="B1567" s="1" t="s">
        <v>8971</v>
      </c>
      <c r="C1567" s="1" t="s">
        <v>8973</v>
      </c>
      <c r="D1567" s="1" t="str">
        <f t="shared" si="48"/>
        <v>4022 FONDI (LT)</v>
      </c>
      <c r="E1567" s="1">
        <v>4022</v>
      </c>
      <c r="F1567" s="1" t="s">
        <v>8974</v>
      </c>
      <c r="G1567" s="1" t="s">
        <v>12777</v>
      </c>
      <c r="H1567" s="1" t="s">
        <v>12778</v>
      </c>
      <c r="I1567" s="1">
        <v>2700130590</v>
      </c>
      <c r="J1567" s="5" t="str">
        <f t="shared" si="49"/>
        <v>02700130590</v>
      </c>
      <c r="K1567" s="1" t="s">
        <v>12699</v>
      </c>
      <c r="L1567" s="1" t="s">
        <v>12663</v>
      </c>
      <c r="M1567" s="1" t="s">
        <v>8972</v>
      </c>
      <c r="N1567" s="1">
        <v>771521005</v>
      </c>
      <c r="P1567" s="1" t="s">
        <v>8975</v>
      </c>
      <c r="Q1567" s="1" t="s">
        <v>25</v>
      </c>
      <c r="R1567" s="1" t="s">
        <v>12657</v>
      </c>
      <c r="S1567" s="1">
        <v>0</v>
      </c>
      <c r="T1567" s="3">
        <v>41912.06</v>
      </c>
      <c r="U1567" s="1">
        <v>33.22</v>
      </c>
      <c r="V1567" s="1">
        <v>33.22</v>
      </c>
      <c r="W1567" s="1">
        <v>33.22</v>
      </c>
      <c r="X1567" s="1">
        <v>33.22</v>
      </c>
    </row>
    <row r="1568" spans="1:24">
      <c r="A1568" s="1" t="s">
        <v>8976</v>
      </c>
      <c r="B1568" s="1" t="s">
        <v>8977</v>
      </c>
      <c r="C1568" s="1" t="s">
        <v>8979</v>
      </c>
      <c r="D1568" s="1" t="str">
        <f t="shared" si="48"/>
        <v>0 PRAHA 4 ()</v>
      </c>
      <c r="E1568" s="1">
        <v>0</v>
      </c>
      <c r="F1568" s="1" t="s">
        <v>8980</v>
      </c>
      <c r="H1568" s="1" t="s">
        <v>12765</v>
      </c>
      <c r="I1568" s="1">
        <v>27156257</v>
      </c>
      <c r="J1568" s="5" t="str">
        <f t="shared" si="49"/>
        <v>027156257</v>
      </c>
      <c r="K1568" s="1" t="s">
        <v>28</v>
      </c>
      <c r="L1568" s="1" t="s">
        <v>1122</v>
      </c>
      <c r="M1568" s="1" t="s">
        <v>8978</v>
      </c>
      <c r="Q1568" s="1" t="s">
        <v>25</v>
      </c>
      <c r="R1568" s="1" t="s">
        <v>12657</v>
      </c>
      <c r="S1568" s="1">
        <v>0</v>
      </c>
      <c r="T1568" s="3">
        <v>3259.49</v>
      </c>
      <c r="U1568" s="1">
        <v>0</v>
      </c>
      <c r="V1568" s="1">
        <v>0</v>
      </c>
      <c r="W1568" s="1">
        <v>0</v>
      </c>
      <c r="X1568" s="1">
        <v>0</v>
      </c>
    </row>
    <row r="1569" spans="1:24">
      <c r="A1569" s="1" t="s">
        <v>8981</v>
      </c>
      <c r="B1569" s="1" t="s">
        <v>8982</v>
      </c>
      <c r="C1569" s="1" t="s">
        <v>8984</v>
      </c>
      <c r="D1569" s="1" t="str">
        <f t="shared" si="48"/>
        <v>82104 BRATISLAVA ()</v>
      </c>
      <c r="E1569" s="1">
        <v>82104</v>
      </c>
      <c r="F1569" s="1" t="s">
        <v>8985</v>
      </c>
      <c r="H1569" s="1" t="s">
        <v>12765</v>
      </c>
      <c r="I1569" s="1" t="s">
        <v>11612</v>
      </c>
      <c r="J1569" s="5" t="str">
        <f t="shared" si="49"/>
        <v>0SK2022014093</v>
      </c>
      <c r="K1569" s="1" t="s">
        <v>28</v>
      </c>
      <c r="L1569" s="1" t="s">
        <v>1122</v>
      </c>
      <c r="M1569" s="1" t="s">
        <v>8983</v>
      </c>
      <c r="Q1569" s="1" t="s">
        <v>25</v>
      </c>
      <c r="R1569" s="1" t="s">
        <v>12657</v>
      </c>
      <c r="S1569" s="1">
        <v>0</v>
      </c>
      <c r="T1569" s="1">
        <v>339.69</v>
      </c>
      <c r="U1569" s="1">
        <v>0</v>
      </c>
      <c r="V1569" s="1">
        <v>0</v>
      </c>
      <c r="W1569" s="1">
        <v>0</v>
      </c>
      <c r="X1569" s="1">
        <v>0</v>
      </c>
    </row>
    <row r="1570" spans="1:24">
      <c r="A1570" s="1" t="s">
        <v>8986</v>
      </c>
      <c r="B1570" s="1" t="s">
        <v>8987</v>
      </c>
      <c r="C1570" s="1" t="s">
        <v>8989</v>
      </c>
      <c r="D1570" s="1" t="str">
        <f t="shared" si="48"/>
        <v>1784 SOFIA ()</v>
      </c>
      <c r="E1570" s="1">
        <v>1784</v>
      </c>
      <c r="F1570" s="1" t="s">
        <v>8990</v>
      </c>
      <c r="H1570" s="1" t="s">
        <v>12765</v>
      </c>
      <c r="I1570" s="1" t="s">
        <v>11613</v>
      </c>
      <c r="J1570" s="5" t="str">
        <f t="shared" si="49"/>
        <v>0BG201461828</v>
      </c>
      <c r="K1570" s="1" t="s">
        <v>28</v>
      </c>
      <c r="L1570" s="1" t="s">
        <v>1122</v>
      </c>
      <c r="M1570" s="1" t="s">
        <v>8988</v>
      </c>
      <c r="Q1570" s="1" t="s">
        <v>25</v>
      </c>
      <c r="R1570" s="1" t="s">
        <v>12657</v>
      </c>
      <c r="S1570" s="1">
        <v>0</v>
      </c>
      <c r="T1570" s="1">
        <v>436.07</v>
      </c>
      <c r="U1570" s="1">
        <v>0</v>
      </c>
      <c r="V1570" s="1">
        <v>0</v>
      </c>
      <c r="W1570" s="1">
        <v>0</v>
      </c>
      <c r="X1570" s="1">
        <v>0</v>
      </c>
    </row>
    <row r="1571" spans="1:24">
      <c r="A1571" s="1" t="s">
        <v>8991</v>
      </c>
      <c r="B1571" s="1" t="s">
        <v>8992</v>
      </c>
      <c r="C1571" s="1" t="s">
        <v>8994</v>
      </c>
      <c r="D1571" s="1" t="str">
        <f t="shared" si="48"/>
        <v>H-1139 BUDAPEST          - ()</v>
      </c>
      <c r="E1571" s="1" t="s">
        <v>8995</v>
      </c>
      <c r="F1571" s="1" t="s">
        <v>12875</v>
      </c>
      <c r="H1571" s="1" t="s">
        <v>12765</v>
      </c>
      <c r="I1571" s="1" t="s">
        <v>11614</v>
      </c>
      <c r="J1571" s="5" t="str">
        <f t="shared" si="49"/>
        <v>0HU13030083</v>
      </c>
      <c r="K1571" s="1" t="s">
        <v>28</v>
      </c>
      <c r="L1571" s="1" t="s">
        <v>1122</v>
      </c>
      <c r="M1571" s="1" t="s">
        <v>8993</v>
      </c>
      <c r="N1571" s="1">
        <f>36.0037037037037-7080</f>
        <v>-7043.9962962962964</v>
      </c>
      <c r="Q1571" s="1" t="s">
        <v>25</v>
      </c>
      <c r="R1571" s="1" t="s">
        <v>12657</v>
      </c>
      <c r="S1571" s="1">
        <v>0</v>
      </c>
      <c r="T1571" s="1">
        <v>339.69</v>
      </c>
      <c r="U1571" s="1">
        <v>0</v>
      </c>
      <c r="V1571" s="1">
        <v>0</v>
      </c>
      <c r="W1571" s="1">
        <v>0</v>
      </c>
      <c r="X1571" s="1">
        <v>0</v>
      </c>
    </row>
    <row r="1572" spans="1:24">
      <c r="A1572" s="1" t="s">
        <v>8996</v>
      </c>
      <c r="B1572" s="1" t="s">
        <v>8997</v>
      </c>
      <c r="C1572" s="1" t="s">
        <v>8999</v>
      </c>
      <c r="D1572" s="1" t="str">
        <f t="shared" si="48"/>
        <v>1000 LJUBLJANA ()</v>
      </c>
      <c r="E1572" s="1">
        <v>1000</v>
      </c>
      <c r="F1572" s="1" t="s">
        <v>9000</v>
      </c>
      <c r="H1572" s="1" t="s">
        <v>12765</v>
      </c>
      <c r="I1572" s="1" t="s">
        <v>11615</v>
      </c>
      <c r="J1572" s="5" t="str">
        <f t="shared" si="49"/>
        <v>0SI62541803</v>
      </c>
      <c r="K1572" s="1" t="s">
        <v>28</v>
      </c>
      <c r="L1572" s="1" t="s">
        <v>1122</v>
      </c>
      <c r="M1572" s="1" t="s">
        <v>8998</v>
      </c>
      <c r="Q1572" s="1" t="s">
        <v>25</v>
      </c>
      <c r="R1572" s="1" t="s">
        <v>12657</v>
      </c>
      <c r="S1572" s="1">
        <v>0</v>
      </c>
      <c r="T1572" s="1">
        <v>872.14</v>
      </c>
      <c r="U1572" s="1">
        <v>0</v>
      </c>
      <c r="V1572" s="1">
        <v>0</v>
      </c>
      <c r="W1572" s="1">
        <v>0</v>
      </c>
      <c r="X1572" s="1">
        <v>0</v>
      </c>
    </row>
    <row r="1573" spans="1:24">
      <c r="A1573" s="1" t="s">
        <v>9001</v>
      </c>
      <c r="B1573" s="1" t="s">
        <v>9002</v>
      </c>
      <c r="C1573" s="1" t="s">
        <v>9004</v>
      </c>
      <c r="D1573" s="1" t="str">
        <f t="shared" si="48"/>
        <v xml:space="preserve"> CLUJ-NAPOCA, ()</v>
      </c>
      <c r="F1573" s="1" t="s">
        <v>9005</v>
      </c>
      <c r="H1573" s="1" t="s">
        <v>12765</v>
      </c>
      <c r="I1573" s="1" t="s">
        <v>11616</v>
      </c>
      <c r="J1573" s="5" t="str">
        <f t="shared" si="49"/>
        <v>0RO24195562</v>
      </c>
      <c r="K1573" s="1" t="s">
        <v>28</v>
      </c>
      <c r="L1573" s="1" t="s">
        <v>1122</v>
      </c>
      <c r="M1573" s="1" t="s">
        <v>9003</v>
      </c>
      <c r="Q1573" s="1" t="s">
        <v>25</v>
      </c>
      <c r="R1573" s="1" t="s">
        <v>12657</v>
      </c>
      <c r="S1573" s="1">
        <v>0</v>
      </c>
      <c r="T1573" s="3">
        <v>1381.61</v>
      </c>
      <c r="U1573" s="1">
        <v>0</v>
      </c>
      <c r="V1573" s="1">
        <v>0</v>
      </c>
      <c r="W1573" s="1">
        <v>0</v>
      </c>
      <c r="X1573" s="1">
        <v>0</v>
      </c>
    </row>
    <row r="1574" spans="1:24">
      <c r="A1574" s="1" t="s">
        <v>9006</v>
      </c>
      <c r="B1574" s="1" t="s">
        <v>9007</v>
      </c>
      <c r="C1574" s="1" t="s">
        <v>9009</v>
      </c>
      <c r="D1574" s="1" t="str">
        <f t="shared" si="48"/>
        <v>85100 POTENZA (PZ)</v>
      </c>
      <c r="E1574" s="1">
        <v>85100</v>
      </c>
      <c r="F1574" s="1" t="s">
        <v>6818</v>
      </c>
      <c r="G1574" s="1" t="s">
        <v>12779</v>
      </c>
      <c r="H1574" s="1" t="s">
        <v>12783</v>
      </c>
      <c r="I1574" s="1">
        <v>80610769</v>
      </c>
      <c r="J1574" s="5" t="str">
        <f t="shared" si="49"/>
        <v>080610769</v>
      </c>
      <c r="K1574" s="1" t="s">
        <v>12699</v>
      </c>
      <c r="L1574" s="1" t="s">
        <v>12677</v>
      </c>
      <c r="M1574" s="1" t="s">
        <v>9008</v>
      </c>
      <c r="N1574" s="1">
        <v>97154443</v>
      </c>
      <c r="O1574" s="1">
        <v>3357303195</v>
      </c>
      <c r="P1574" s="1" t="s">
        <v>9010</v>
      </c>
      <c r="Q1574" s="1" t="s">
        <v>25</v>
      </c>
      <c r="R1574" s="1" t="s">
        <v>12657</v>
      </c>
      <c r="S1574" s="1">
        <v>0</v>
      </c>
      <c r="T1574" s="3">
        <v>9044.6200000000008</v>
      </c>
      <c r="U1574" s="1">
        <v>0</v>
      </c>
      <c r="V1574" s="1">
        <v>0</v>
      </c>
      <c r="W1574" s="1">
        <v>0</v>
      </c>
      <c r="X1574" s="1">
        <v>0</v>
      </c>
    </row>
    <row r="1575" spans="1:24">
      <c r="A1575" s="1" t="s">
        <v>9011</v>
      </c>
      <c r="B1575" s="1" t="s">
        <v>9012</v>
      </c>
      <c r="C1575" s="1" t="s">
        <v>9014</v>
      </c>
      <c r="D1575" s="1" t="str">
        <f t="shared" si="48"/>
        <v>10060 NONE (TO)</v>
      </c>
      <c r="E1575" s="1">
        <v>10060</v>
      </c>
      <c r="F1575" s="1" t="s">
        <v>9015</v>
      </c>
      <c r="G1575" s="1" t="s">
        <v>12693</v>
      </c>
      <c r="H1575" s="1" t="s">
        <v>12735</v>
      </c>
      <c r="I1575" s="1">
        <v>9949880018</v>
      </c>
      <c r="J1575" s="5" t="str">
        <f t="shared" si="49"/>
        <v>09949880018</v>
      </c>
      <c r="K1575" s="1" t="s">
        <v>28</v>
      </c>
      <c r="L1575" s="1" t="s">
        <v>29</v>
      </c>
      <c r="M1575" s="1" t="s">
        <v>9013</v>
      </c>
      <c r="N1575" s="1">
        <v>119903609</v>
      </c>
      <c r="O1575" s="1">
        <v>3487304043</v>
      </c>
      <c r="P1575" s="1" t="s">
        <v>9016</v>
      </c>
      <c r="Q1575" s="1" t="s">
        <v>25</v>
      </c>
      <c r="R1575" s="1" t="s">
        <v>12657</v>
      </c>
      <c r="S1575" s="1">
        <v>0</v>
      </c>
      <c r="T1575" s="1">
        <v>0</v>
      </c>
      <c r="U1575" s="1">
        <v>0</v>
      </c>
      <c r="V1575" s="1">
        <v>0</v>
      </c>
      <c r="W1575" s="1">
        <v>0</v>
      </c>
      <c r="X1575" s="1">
        <v>0</v>
      </c>
    </row>
    <row r="1576" spans="1:24">
      <c r="A1576" s="1" t="s">
        <v>9017</v>
      </c>
      <c r="B1576" s="1" t="s">
        <v>9018</v>
      </c>
      <c r="C1576" s="1" t="s">
        <v>9020</v>
      </c>
      <c r="D1576" s="1" t="str">
        <f t="shared" si="48"/>
        <v>85100 POTENZA (PZ)</v>
      </c>
      <c r="E1576" s="1">
        <v>85100</v>
      </c>
      <c r="F1576" s="1" t="s">
        <v>6818</v>
      </c>
      <c r="G1576" s="1" t="s">
        <v>12779</v>
      </c>
      <c r="H1576" s="1" t="s">
        <v>12783</v>
      </c>
      <c r="I1576" s="1">
        <v>1933720763</v>
      </c>
      <c r="J1576" s="5" t="str">
        <f t="shared" si="49"/>
        <v>01933720763</v>
      </c>
      <c r="K1576" s="1" t="s">
        <v>12699</v>
      </c>
      <c r="L1576" s="1" t="s">
        <v>12663</v>
      </c>
      <c r="M1576" s="1" t="s">
        <v>9019</v>
      </c>
      <c r="N1576" s="1">
        <v>97150038</v>
      </c>
      <c r="P1576" s="1" t="s">
        <v>9021</v>
      </c>
      <c r="Q1576" s="1" t="s">
        <v>25</v>
      </c>
      <c r="R1576" s="1" t="s">
        <v>12657</v>
      </c>
      <c r="S1576" s="1">
        <v>0</v>
      </c>
      <c r="T1576" s="3">
        <v>46727.73</v>
      </c>
      <c r="U1576" s="1">
        <v>5.15</v>
      </c>
      <c r="V1576" s="1">
        <v>5.15</v>
      </c>
      <c r="W1576" s="1">
        <v>5.15</v>
      </c>
      <c r="X1576" s="1">
        <v>5.15</v>
      </c>
    </row>
    <row r="1577" spans="1:24">
      <c r="A1577" s="1" t="s">
        <v>9022</v>
      </c>
      <c r="B1577" s="1" t="s">
        <v>9023</v>
      </c>
      <c r="C1577" s="1" t="s">
        <v>9025</v>
      </c>
      <c r="D1577" s="1" t="str">
        <f t="shared" si="48"/>
        <v>80125 NAPOLI (NA)</v>
      </c>
      <c r="E1577" s="1">
        <v>80125</v>
      </c>
      <c r="F1577" s="1" t="s">
        <v>4817</v>
      </c>
      <c r="G1577" s="1" t="s">
        <v>12702</v>
      </c>
      <c r="H1577" s="1" t="s">
        <v>12783</v>
      </c>
      <c r="I1577" s="1">
        <v>3478810637</v>
      </c>
      <c r="J1577" s="5" t="str">
        <f t="shared" si="49"/>
        <v>03478810637</v>
      </c>
      <c r="K1577" s="1" t="s">
        <v>28</v>
      </c>
      <c r="L1577" s="1" t="s">
        <v>29</v>
      </c>
      <c r="M1577" s="1" t="s">
        <v>9024</v>
      </c>
      <c r="N1577" s="1">
        <v>812390168</v>
      </c>
      <c r="P1577" s="1" t="s">
        <v>9026</v>
      </c>
      <c r="Q1577" s="1" t="s">
        <v>25</v>
      </c>
      <c r="R1577" s="1" t="s">
        <v>12657</v>
      </c>
      <c r="S1577" s="1">
        <v>0</v>
      </c>
      <c r="T1577" s="1">
        <v>516.82000000000005</v>
      </c>
      <c r="U1577" s="1">
        <v>0</v>
      </c>
      <c r="V1577" s="1">
        <v>0</v>
      </c>
      <c r="W1577" s="1">
        <v>0</v>
      </c>
      <c r="X1577" s="1">
        <v>0</v>
      </c>
    </row>
    <row r="1578" spans="1:24">
      <c r="A1578" s="1" t="s">
        <v>9027</v>
      </c>
      <c r="B1578" s="1" t="s">
        <v>9028</v>
      </c>
      <c r="C1578" s="1" t="s">
        <v>9030</v>
      </c>
      <c r="D1578" s="1" t="str">
        <f t="shared" si="48"/>
        <v>80016 MARANO (NA)</v>
      </c>
      <c r="E1578" s="1">
        <v>80016</v>
      </c>
      <c r="F1578" s="1" t="s">
        <v>9031</v>
      </c>
      <c r="G1578" s="1" t="s">
        <v>12702</v>
      </c>
      <c r="H1578" s="1" t="s">
        <v>12783</v>
      </c>
      <c r="I1578" s="1">
        <v>7002031214</v>
      </c>
      <c r="J1578" s="5" t="str">
        <f t="shared" si="49"/>
        <v>07002031214</v>
      </c>
      <c r="K1578" s="1" t="s">
        <v>28</v>
      </c>
      <c r="L1578" s="1" t="s">
        <v>29</v>
      </c>
      <c r="M1578" s="1" t="s">
        <v>9029</v>
      </c>
      <c r="N1578" s="1">
        <v>815863928</v>
      </c>
      <c r="P1578" s="1" t="s">
        <v>9032</v>
      </c>
      <c r="Q1578" s="1" t="s">
        <v>25</v>
      </c>
      <c r="R1578" s="1" t="s">
        <v>12657</v>
      </c>
      <c r="S1578" s="1">
        <v>0</v>
      </c>
      <c r="T1578" s="1">
        <v>0</v>
      </c>
      <c r="U1578" s="1">
        <v>0</v>
      </c>
      <c r="V1578" s="1">
        <v>0</v>
      </c>
      <c r="W1578" s="1">
        <v>0</v>
      </c>
      <c r="X1578" s="1">
        <v>0</v>
      </c>
    </row>
    <row r="1579" spans="1:24">
      <c r="A1579" s="1" t="s">
        <v>9033</v>
      </c>
      <c r="B1579" s="1" t="s">
        <v>9034</v>
      </c>
      <c r="C1579" s="1" t="s">
        <v>9036</v>
      </c>
      <c r="D1579" s="1" t="str">
        <f t="shared" si="48"/>
        <v>59100 PRATO (PO)</v>
      </c>
      <c r="E1579" s="1">
        <v>59100</v>
      </c>
      <c r="F1579" s="1" t="s">
        <v>988</v>
      </c>
      <c r="G1579" s="1" t="s">
        <v>12715</v>
      </c>
      <c r="H1579" s="1" t="s">
        <v>12714</v>
      </c>
      <c r="I1579" s="1">
        <v>1868880475</v>
      </c>
      <c r="J1579" s="5" t="str">
        <f t="shared" si="49"/>
        <v>01868880475</v>
      </c>
      <c r="K1579" s="1" t="s">
        <v>28</v>
      </c>
      <c r="L1579" s="1" t="s">
        <v>29</v>
      </c>
      <c r="M1579" s="1" t="s">
        <v>9035</v>
      </c>
      <c r="N1579" s="1">
        <v>574527992</v>
      </c>
      <c r="P1579" s="1" t="s">
        <v>9037</v>
      </c>
      <c r="Q1579" s="1" t="s">
        <v>25</v>
      </c>
      <c r="R1579" s="1" t="s">
        <v>12657</v>
      </c>
      <c r="S1579" s="1">
        <v>0</v>
      </c>
      <c r="T1579" s="3">
        <v>4027.54</v>
      </c>
      <c r="U1579" s="1">
        <v>0</v>
      </c>
      <c r="V1579" s="1">
        <v>0</v>
      </c>
      <c r="W1579" s="1">
        <v>0</v>
      </c>
      <c r="X1579" s="1">
        <v>0</v>
      </c>
    </row>
    <row r="1580" spans="1:24">
      <c r="A1580" s="1" t="s">
        <v>9038</v>
      </c>
      <c r="B1580" s="1" t="s">
        <v>9039</v>
      </c>
      <c r="C1580" s="1" t="s">
        <v>9041</v>
      </c>
      <c r="D1580" s="1" t="str">
        <f t="shared" si="48"/>
        <v>96100 SIRACUSA (SR)</v>
      </c>
      <c r="E1580" s="1">
        <v>96100</v>
      </c>
      <c r="F1580" s="1" t="s">
        <v>6619</v>
      </c>
      <c r="G1580" s="1" t="s">
        <v>12843</v>
      </c>
      <c r="H1580" s="1" t="s">
        <v>12719</v>
      </c>
      <c r="I1580" s="1">
        <v>1267880894</v>
      </c>
      <c r="J1580" s="5" t="str">
        <f t="shared" si="49"/>
        <v>01267880894</v>
      </c>
      <c r="K1580" s="1" t="s">
        <v>28</v>
      </c>
      <c r="L1580" s="1" t="s">
        <v>29</v>
      </c>
      <c r="M1580" s="1" t="s">
        <v>9040</v>
      </c>
      <c r="N1580" s="1">
        <v>9316631</v>
      </c>
      <c r="P1580" s="1" t="s">
        <v>9042</v>
      </c>
      <c r="Q1580" s="1" t="s">
        <v>25</v>
      </c>
      <c r="R1580" s="1" t="s">
        <v>12657</v>
      </c>
      <c r="S1580" s="1">
        <v>0</v>
      </c>
      <c r="T1580" s="3">
        <v>65579.600000000006</v>
      </c>
      <c r="U1580" s="3">
        <v>79099.64</v>
      </c>
      <c r="V1580" s="3">
        <v>79099.64</v>
      </c>
      <c r="W1580" s="3">
        <v>79099.64</v>
      </c>
      <c r="X1580" s="3">
        <v>79099.64</v>
      </c>
    </row>
    <row r="1581" spans="1:24">
      <c r="A1581" s="1" t="s">
        <v>9043</v>
      </c>
      <c r="B1581" s="1" t="s">
        <v>9039</v>
      </c>
      <c r="C1581" s="1" t="s">
        <v>9045</v>
      </c>
      <c r="D1581" s="1" t="str">
        <f t="shared" si="48"/>
        <v>96100 SIRACUSA (SR)</v>
      </c>
      <c r="E1581" s="1">
        <v>96100</v>
      </c>
      <c r="F1581" s="1" t="s">
        <v>6619</v>
      </c>
      <c r="G1581" s="1" t="s">
        <v>12843</v>
      </c>
      <c r="H1581" s="1" t="s">
        <v>12719</v>
      </c>
      <c r="I1581" s="1">
        <v>1267880894</v>
      </c>
      <c r="J1581" s="5" t="str">
        <f t="shared" si="49"/>
        <v>01267880894</v>
      </c>
      <c r="K1581" s="1" t="s">
        <v>28</v>
      </c>
      <c r="L1581" s="1" t="s">
        <v>29</v>
      </c>
      <c r="M1581" s="1" t="s">
        <v>9044</v>
      </c>
      <c r="N1581" s="1">
        <v>93166631</v>
      </c>
      <c r="P1581" s="1" t="s">
        <v>9042</v>
      </c>
      <c r="Q1581" s="1" t="s">
        <v>25</v>
      </c>
      <c r="R1581" s="1" t="s">
        <v>12657</v>
      </c>
      <c r="S1581" s="1">
        <v>0</v>
      </c>
      <c r="T1581" s="1">
        <v>0</v>
      </c>
      <c r="U1581" s="1">
        <v>0</v>
      </c>
      <c r="V1581" s="1">
        <v>0</v>
      </c>
      <c r="W1581" s="1">
        <v>0</v>
      </c>
      <c r="X1581" s="1">
        <v>0</v>
      </c>
    </row>
    <row r="1582" spans="1:24">
      <c r="A1582" s="1" t="s">
        <v>9046</v>
      </c>
      <c r="B1582" s="1" t="s">
        <v>9047</v>
      </c>
      <c r="C1582" s="1" t="s">
        <v>9049</v>
      </c>
      <c r="D1582" s="1" t="str">
        <f t="shared" si="48"/>
        <v>91025 MARSALA (TP)</v>
      </c>
      <c r="E1582" s="1">
        <v>91025</v>
      </c>
      <c r="F1582" s="1" t="s">
        <v>5348</v>
      </c>
      <c r="G1582" s="1" t="s">
        <v>12723</v>
      </c>
      <c r="H1582" s="1" t="s">
        <v>12719</v>
      </c>
      <c r="I1582" s="1">
        <v>1647730819</v>
      </c>
      <c r="J1582" s="5" t="str">
        <f t="shared" si="49"/>
        <v>01647730819</v>
      </c>
      <c r="K1582" s="1" t="s">
        <v>12699</v>
      </c>
      <c r="L1582" s="1" t="s">
        <v>12663</v>
      </c>
      <c r="M1582" s="1" t="s">
        <v>9048</v>
      </c>
      <c r="N1582" s="1">
        <v>9223999398</v>
      </c>
      <c r="O1582" s="1">
        <v>3397500169</v>
      </c>
      <c r="P1582" s="1" t="s">
        <v>12876</v>
      </c>
      <c r="Q1582" s="1" t="s">
        <v>25</v>
      </c>
      <c r="R1582" s="1" t="s">
        <v>12657</v>
      </c>
      <c r="S1582" s="1">
        <v>0</v>
      </c>
      <c r="T1582" s="3">
        <v>72493.850000000006</v>
      </c>
      <c r="U1582" s="1">
        <v>93.1</v>
      </c>
      <c r="V1582" s="1">
        <v>93.1</v>
      </c>
      <c r="W1582" s="1">
        <v>93.1</v>
      </c>
      <c r="X1582" s="1">
        <v>93.1</v>
      </c>
    </row>
    <row r="1583" spans="1:24">
      <c r="A1583" s="1" t="s">
        <v>9050</v>
      </c>
      <c r="B1583" s="1" t="s">
        <v>9051</v>
      </c>
      <c r="C1583" s="1" t="s">
        <v>9053</v>
      </c>
      <c r="D1583" s="1" t="str">
        <f t="shared" si="48"/>
        <v>12084 MONDOVI' (CN)</v>
      </c>
      <c r="E1583" s="1">
        <v>12084</v>
      </c>
      <c r="F1583" s="1" t="s">
        <v>9054</v>
      </c>
      <c r="G1583" s="1" t="s">
        <v>12734</v>
      </c>
      <c r="H1583" s="1" t="s">
        <v>12694</v>
      </c>
      <c r="I1583" s="1">
        <v>450090048</v>
      </c>
      <c r="J1583" s="5" t="str">
        <f t="shared" si="49"/>
        <v>0450090048</v>
      </c>
      <c r="K1583" s="1" t="s">
        <v>12660</v>
      </c>
      <c r="L1583" s="1" t="s">
        <v>12677</v>
      </c>
      <c r="M1583" s="1" t="s">
        <v>9052</v>
      </c>
      <c r="N1583" s="1">
        <v>174551160</v>
      </c>
      <c r="O1583" s="1">
        <v>3489792539</v>
      </c>
      <c r="P1583" s="1" t="s">
        <v>9055</v>
      </c>
      <c r="Q1583" s="1" t="s">
        <v>25</v>
      </c>
      <c r="R1583" s="1" t="s">
        <v>12657</v>
      </c>
      <c r="S1583" s="1">
        <v>0</v>
      </c>
      <c r="T1583" s="3">
        <v>20711.14</v>
      </c>
      <c r="U1583" s="1">
        <v>0</v>
      </c>
      <c r="V1583" s="1">
        <v>0</v>
      </c>
      <c r="W1583" s="1">
        <v>0</v>
      </c>
      <c r="X1583" s="1">
        <v>0</v>
      </c>
    </row>
    <row r="1584" spans="1:24">
      <c r="A1584" s="1" t="s">
        <v>9056</v>
      </c>
      <c r="B1584" s="1" t="s">
        <v>9057</v>
      </c>
      <c r="C1584" s="1" t="s">
        <v>9059</v>
      </c>
      <c r="D1584" s="1" t="str">
        <f t="shared" si="48"/>
        <v>40128 BOLOGNA (BO)</v>
      </c>
      <c r="E1584" s="1">
        <v>40128</v>
      </c>
      <c r="F1584" s="1" t="s">
        <v>1909</v>
      </c>
      <c r="G1584" s="1" t="s">
        <v>12757</v>
      </c>
      <c r="H1584" s="1" t="s">
        <v>12727</v>
      </c>
      <c r="I1584" s="1">
        <v>2318091200</v>
      </c>
      <c r="J1584" s="5" t="str">
        <f t="shared" si="49"/>
        <v>02318091200</v>
      </c>
      <c r="K1584" s="1" t="s">
        <v>12660</v>
      </c>
      <c r="L1584" s="1" t="s">
        <v>12677</v>
      </c>
      <c r="M1584" s="1" t="s">
        <v>9058</v>
      </c>
      <c r="N1584" s="1">
        <v>51359646</v>
      </c>
      <c r="P1584" s="1" t="s">
        <v>9060</v>
      </c>
      <c r="Q1584" s="1" t="s">
        <v>25</v>
      </c>
      <c r="R1584" s="1" t="s">
        <v>12657</v>
      </c>
      <c r="S1584" s="1">
        <v>0</v>
      </c>
      <c r="T1584" s="1">
        <v>191.92</v>
      </c>
      <c r="U1584" s="1">
        <v>0</v>
      </c>
      <c r="V1584" s="1">
        <v>0</v>
      </c>
      <c r="W1584" s="1">
        <v>0</v>
      </c>
      <c r="X1584" s="1">
        <v>0</v>
      </c>
    </row>
    <row r="1585" spans="1:24">
      <c r="A1585" s="1" t="s">
        <v>9061</v>
      </c>
      <c r="B1585" s="1" t="s">
        <v>9062</v>
      </c>
      <c r="C1585" s="1" t="s">
        <v>9064</v>
      </c>
      <c r="D1585" s="1" t="str">
        <f t="shared" si="48"/>
        <v>44121 FERRARA (FE)</v>
      </c>
      <c r="E1585" s="1">
        <v>44121</v>
      </c>
      <c r="F1585" s="1" t="s">
        <v>6094</v>
      </c>
      <c r="G1585" s="1" t="s">
        <v>12744</v>
      </c>
      <c r="H1585" s="1" t="s">
        <v>12727</v>
      </c>
      <c r="I1585" s="1">
        <v>54670385</v>
      </c>
      <c r="J1585" s="5" t="str">
        <f t="shared" si="49"/>
        <v>054670385</v>
      </c>
      <c r="K1585" s="1" t="s">
        <v>12660</v>
      </c>
      <c r="L1585" s="1" t="s">
        <v>12677</v>
      </c>
      <c r="M1585" s="1" t="s">
        <v>9063</v>
      </c>
      <c r="N1585" s="1">
        <v>532200098</v>
      </c>
      <c r="P1585" s="1" t="s">
        <v>9065</v>
      </c>
      <c r="Q1585" s="1" t="s">
        <v>25</v>
      </c>
      <c r="R1585" s="1" t="s">
        <v>12657</v>
      </c>
      <c r="S1585" s="1">
        <v>0</v>
      </c>
      <c r="T1585" s="3">
        <v>14168.44</v>
      </c>
      <c r="U1585" s="1">
        <v>16.04</v>
      </c>
      <c r="V1585" s="1">
        <v>16.04</v>
      </c>
      <c r="W1585" s="1">
        <v>16.04</v>
      </c>
      <c r="X1585" s="1">
        <v>16.04</v>
      </c>
    </row>
    <row r="1586" spans="1:24">
      <c r="A1586" s="1" t="s">
        <v>9066</v>
      </c>
      <c r="B1586" s="1" t="s">
        <v>9067</v>
      </c>
      <c r="C1586" s="1" t="s">
        <v>9069</v>
      </c>
      <c r="D1586" s="1" t="str">
        <f t="shared" si="48"/>
        <v>89015 PALMI (RC)</v>
      </c>
      <c r="E1586" s="1">
        <v>89015</v>
      </c>
      <c r="F1586" s="1" t="s">
        <v>9070</v>
      </c>
      <c r="G1586" s="1" t="s">
        <v>12861</v>
      </c>
      <c r="H1586" s="1" t="s">
        <v>12802</v>
      </c>
      <c r="I1586" s="1">
        <v>742750805</v>
      </c>
      <c r="J1586" s="5" t="str">
        <f t="shared" si="49"/>
        <v>0742750805</v>
      </c>
      <c r="K1586" s="1" t="s">
        <v>12699</v>
      </c>
      <c r="L1586" s="1" t="s">
        <v>12677</v>
      </c>
      <c r="M1586" s="1" t="s">
        <v>9068</v>
      </c>
      <c r="N1586" s="1">
        <v>96646034</v>
      </c>
      <c r="P1586" s="1" t="s">
        <v>9071</v>
      </c>
      <c r="Q1586" s="1" t="s">
        <v>25</v>
      </c>
      <c r="R1586" s="1" t="s">
        <v>12657</v>
      </c>
      <c r="S1586" s="1">
        <v>0</v>
      </c>
      <c r="T1586" s="3">
        <v>1748.07</v>
      </c>
      <c r="U1586" s="1">
        <v>0</v>
      </c>
      <c r="V1586" s="1">
        <v>0</v>
      </c>
      <c r="W1586" s="1">
        <v>0</v>
      </c>
      <c r="X1586" s="1">
        <v>0</v>
      </c>
    </row>
    <row r="1587" spans="1:24">
      <c r="A1587" s="1" t="s">
        <v>9072</v>
      </c>
      <c r="B1587" s="1" t="s">
        <v>9073</v>
      </c>
      <c r="C1587" s="1" t="s">
        <v>9075</v>
      </c>
      <c r="D1587" s="1" t="str">
        <f t="shared" si="48"/>
        <v>87040 LUZZI (CS)</v>
      </c>
      <c r="E1587" s="1">
        <v>87040</v>
      </c>
      <c r="F1587" s="1" t="s">
        <v>9076</v>
      </c>
      <c r="G1587" s="1" t="s">
        <v>12673</v>
      </c>
      <c r="H1587" s="1" t="s">
        <v>12802</v>
      </c>
      <c r="I1587" s="1">
        <v>3343680785</v>
      </c>
      <c r="J1587" s="5" t="str">
        <f t="shared" si="49"/>
        <v>03343680785</v>
      </c>
      <c r="K1587" s="1" t="s">
        <v>12699</v>
      </c>
      <c r="L1587" s="1" t="s">
        <v>12677</v>
      </c>
      <c r="M1587" s="1" t="s">
        <v>9074</v>
      </c>
      <c r="N1587" s="1">
        <v>984543144</v>
      </c>
      <c r="P1587" s="1" t="s">
        <v>9077</v>
      </c>
      <c r="Q1587" s="1" t="s">
        <v>25</v>
      </c>
      <c r="R1587" s="1" t="s">
        <v>12657</v>
      </c>
      <c r="S1587" s="1">
        <v>0</v>
      </c>
      <c r="T1587" s="1">
        <v>213.62</v>
      </c>
      <c r="U1587" s="1">
        <v>0</v>
      </c>
      <c r="V1587" s="1">
        <v>0</v>
      </c>
      <c r="W1587" s="1">
        <v>0</v>
      </c>
      <c r="X1587" s="1">
        <v>0</v>
      </c>
    </row>
    <row r="1588" spans="1:24">
      <c r="A1588" s="1" t="s">
        <v>9078</v>
      </c>
      <c r="B1588" s="1" t="s">
        <v>9079</v>
      </c>
      <c r="C1588" s="1" t="s">
        <v>9081</v>
      </c>
      <c r="D1588" s="1" t="str">
        <f t="shared" si="48"/>
        <v>89013 GIOIA TAURO (RC)</v>
      </c>
      <c r="E1588" s="1">
        <v>89013</v>
      </c>
      <c r="F1588" s="1" t="s">
        <v>9082</v>
      </c>
      <c r="G1588" s="1" t="s">
        <v>12861</v>
      </c>
      <c r="H1588" s="1" t="s">
        <v>12815</v>
      </c>
      <c r="I1588" s="1">
        <v>2162340802</v>
      </c>
      <c r="J1588" s="5" t="str">
        <f t="shared" si="49"/>
        <v>02162340802</v>
      </c>
      <c r="K1588" s="1" t="s">
        <v>28</v>
      </c>
      <c r="L1588" s="1" t="s">
        <v>29</v>
      </c>
      <c r="M1588" s="1" t="s">
        <v>9080</v>
      </c>
      <c r="N1588" s="1">
        <v>96657736</v>
      </c>
      <c r="P1588" s="1" t="s">
        <v>9083</v>
      </c>
      <c r="Q1588" s="1" t="s">
        <v>25</v>
      </c>
      <c r="R1588" s="1" t="s">
        <v>12657</v>
      </c>
      <c r="S1588" s="1">
        <v>0</v>
      </c>
      <c r="T1588" s="1">
        <v>0</v>
      </c>
      <c r="U1588" s="1">
        <v>0</v>
      </c>
      <c r="V1588" s="1">
        <v>0</v>
      </c>
      <c r="W1588" s="1">
        <v>0</v>
      </c>
      <c r="X1588" s="1">
        <v>0</v>
      </c>
    </row>
    <row r="1589" spans="1:24">
      <c r="A1589" s="1" t="s">
        <v>9084</v>
      </c>
      <c r="B1589" s="1" t="s">
        <v>9085</v>
      </c>
      <c r="C1589" s="1" t="s">
        <v>9087</v>
      </c>
      <c r="D1589" s="1" t="str">
        <f t="shared" si="48"/>
        <v>89126 REGGIO CALABRIA (RC)</v>
      </c>
      <c r="E1589" s="1">
        <v>89126</v>
      </c>
      <c r="F1589" s="1" t="s">
        <v>8899</v>
      </c>
      <c r="G1589" s="1" t="s">
        <v>12861</v>
      </c>
      <c r="H1589" s="1" t="s">
        <v>12802</v>
      </c>
      <c r="I1589" s="1">
        <v>2657330805</v>
      </c>
      <c r="J1589" s="5" t="str">
        <f t="shared" si="49"/>
        <v>02657330805</v>
      </c>
      <c r="K1589" s="1" t="s">
        <v>12699</v>
      </c>
      <c r="L1589" s="1" t="s">
        <v>12677</v>
      </c>
      <c r="M1589" s="1" t="s">
        <v>9086</v>
      </c>
      <c r="N1589" s="1">
        <v>96526637</v>
      </c>
      <c r="P1589" s="1" t="s">
        <v>9088</v>
      </c>
      <c r="Q1589" s="1" t="s">
        <v>25</v>
      </c>
      <c r="R1589" s="1" t="s">
        <v>12657</v>
      </c>
      <c r="S1589" s="1">
        <v>0</v>
      </c>
      <c r="T1589" s="3">
        <v>4634.4399999999996</v>
      </c>
      <c r="U1589" s="1">
        <v>0</v>
      </c>
      <c r="V1589" s="1">
        <v>0</v>
      </c>
      <c r="W1589" s="1">
        <v>0</v>
      </c>
      <c r="X1589" s="1">
        <v>0</v>
      </c>
    </row>
    <row r="1590" spans="1:24">
      <c r="A1590" s="1" t="s">
        <v>9089</v>
      </c>
      <c r="B1590" s="1" t="s">
        <v>9090</v>
      </c>
      <c r="C1590" s="1" t="s">
        <v>9092</v>
      </c>
      <c r="D1590" s="1" t="str">
        <f t="shared" si="48"/>
        <v>155 ROMA (RM)</v>
      </c>
      <c r="E1590" s="1">
        <v>155</v>
      </c>
      <c r="F1590" s="1" t="s">
        <v>912</v>
      </c>
      <c r="G1590" s="1" t="s">
        <v>12712</v>
      </c>
      <c r="H1590" s="1" t="s">
        <v>12778</v>
      </c>
      <c r="I1590" s="1">
        <v>13478201000</v>
      </c>
      <c r="J1590" s="5" t="str">
        <f t="shared" si="49"/>
        <v>013478201000</v>
      </c>
      <c r="K1590" s="1" t="s">
        <v>12699</v>
      </c>
      <c r="L1590" s="1" t="s">
        <v>12677</v>
      </c>
      <c r="M1590" s="1" t="s">
        <v>9091</v>
      </c>
      <c r="N1590" s="1">
        <v>6262262</v>
      </c>
      <c r="P1590" s="1" t="s">
        <v>9093</v>
      </c>
      <c r="Q1590" s="1" t="s">
        <v>25</v>
      </c>
      <c r="R1590" s="1" t="s">
        <v>12657</v>
      </c>
      <c r="S1590" s="1">
        <v>0</v>
      </c>
      <c r="T1590" s="3">
        <v>27175.9</v>
      </c>
      <c r="U1590" s="1">
        <v>-26.01</v>
      </c>
      <c r="V1590" s="1">
        <v>-26.01</v>
      </c>
      <c r="W1590" s="1">
        <v>-26.01</v>
      </c>
      <c r="X1590" s="1">
        <v>-26.01</v>
      </c>
    </row>
    <row r="1591" spans="1:24">
      <c r="A1591" s="1" t="s">
        <v>9094</v>
      </c>
      <c r="B1591" s="1" t="s">
        <v>9095</v>
      </c>
      <c r="C1591" s="1" t="s">
        <v>9097</v>
      </c>
      <c r="D1591" s="1" t="str">
        <f t="shared" si="48"/>
        <v>40133 BOLOGNA (BO)</v>
      </c>
      <c r="E1591" s="1">
        <v>40133</v>
      </c>
      <c r="F1591" s="1" t="s">
        <v>1909</v>
      </c>
      <c r="G1591" s="1" t="s">
        <v>12757</v>
      </c>
      <c r="H1591" s="1" t="s">
        <v>12727</v>
      </c>
      <c r="I1591" s="1">
        <v>3451111201</v>
      </c>
      <c r="J1591" s="5" t="str">
        <f t="shared" si="49"/>
        <v>03451111201</v>
      </c>
      <c r="K1591" s="1" t="s">
        <v>28</v>
      </c>
      <c r="L1591" s="1" t="s">
        <v>29</v>
      </c>
      <c r="M1591" s="1" t="s">
        <v>9096</v>
      </c>
      <c r="N1591" s="1">
        <v>510403791</v>
      </c>
      <c r="P1591" s="1" t="s">
        <v>9098</v>
      </c>
      <c r="Q1591" s="1" t="s">
        <v>25</v>
      </c>
      <c r="R1591" s="1" t="s">
        <v>12657</v>
      </c>
      <c r="S1591" s="1">
        <v>0</v>
      </c>
      <c r="T1591" s="1">
        <v>0</v>
      </c>
      <c r="U1591" s="1">
        <v>0</v>
      </c>
      <c r="V1591" s="1">
        <v>0</v>
      </c>
      <c r="W1591" s="1">
        <v>0</v>
      </c>
      <c r="X1591" s="1">
        <v>0</v>
      </c>
    </row>
    <row r="1592" spans="1:24">
      <c r="A1592" s="1" t="s">
        <v>9099</v>
      </c>
      <c r="B1592" s="1" t="s">
        <v>9100</v>
      </c>
      <c r="C1592" s="1" t="s">
        <v>9102</v>
      </c>
      <c r="D1592" s="1" t="str">
        <f t="shared" si="48"/>
        <v>40132 BOLOGNA (BO)</v>
      </c>
      <c r="E1592" s="1">
        <v>40132</v>
      </c>
      <c r="F1592" s="1" t="s">
        <v>1909</v>
      </c>
      <c r="G1592" s="1" t="s">
        <v>12757</v>
      </c>
      <c r="H1592" s="1" t="s">
        <v>12727</v>
      </c>
      <c r="I1592" s="1">
        <v>3438371209</v>
      </c>
      <c r="J1592" s="5" t="str">
        <f t="shared" si="49"/>
        <v>03438371209</v>
      </c>
      <c r="K1592" s="1" t="s">
        <v>28</v>
      </c>
      <c r="L1592" s="1" t="s">
        <v>45</v>
      </c>
      <c r="M1592" s="1" t="s">
        <v>9101</v>
      </c>
      <c r="N1592" s="1">
        <v>510987815</v>
      </c>
      <c r="P1592" s="1" t="s">
        <v>9103</v>
      </c>
      <c r="Q1592" s="1" t="s">
        <v>25</v>
      </c>
      <c r="R1592" s="1" t="s">
        <v>12657</v>
      </c>
      <c r="S1592" s="1">
        <v>0</v>
      </c>
      <c r="T1592" s="1">
        <v>0</v>
      </c>
      <c r="U1592" s="1">
        <v>0</v>
      </c>
      <c r="V1592" s="1">
        <v>0</v>
      </c>
      <c r="W1592" s="1">
        <v>0</v>
      </c>
      <c r="X1592" s="1">
        <v>0</v>
      </c>
    </row>
    <row r="1593" spans="1:24">
      <c r="A1593" s="1" t="s">
        <v>9104</v>
      </c>
      <c r="B1593" s="1" t="s">
        <v>9105</v>
      </c>
      <c r="C1593" s="1" t="s">
        <v>9107</v>
      </c>
      <c r="D1593" s="1" t="str">
        <f t="shared" si="48"/>
        <v>25038 ROVATO (BS)</v>
      </c>
      <c r="E1593" s="1">
        <v>25038</v>
      </c>
      <c r="F1593" s="1" t="s">
        <v>2340</v>
      </c>
      <c r="G1593" s="1" t="s">
        <v>12732</v>
      </c>
      <c r="H1593" s="1" t="s">
        <v>12659</v>
      </c>
      <c r="I1593" s="1">
        <v>3763180985</v>
      </c>
      <c r="J1593" s="5" t="str">
        <f t="shared" si="49"/>
        <v>03763180985</v>
      </c>
      <c r="K1593" s="1" t="s">
        <v>28</v>
      </c>
      <c r="L1593" s="1" t="s">
        <v>395</v>
      </c>
      <c r="M1593" s="1" t="s">
        <v>9106</v>
      </c>
      <c r="N1593" s="1">
        <v>307702592</v>
      </c>
      <c r="O1593" s="1">
        <v>3453488685</v>
      </c>
      <c r="P1593" s="1" t="s">
        <v>9108</v>
      </c>
      <c r="Q1593" s="1" t="s">
        <v>25</v>
      </c>
      <c r="R1593" s="1" t="s">
        <v>12657</v>
      </c>
      <c r="S1593" s="1">
        <v>0</v>
      </c>
      <c r="T1593" s="3">
        <v>4178.74</v>
      </c>
      <c r="U1593" s="3">
        <v>1283.74</v>
      </c>
      <c r="V1593" s="3">
        <v>1283.74</v>
      </c>
      <c r="W1593" s="3">
        <v>1283.74</v>
      </c>
      <c r="X1593" s="3">
        <v>1283.74</v>
      </c>
    </row>
    <row r="1594" spans="1:24">
      <c r="A1594" s="1" t="s">
        <v>9109</v>
      </c>
      <c r="B1594" s="1" t="s">
        <v>9110</v>
      </c>
      <c r="C1594" s="1" t="s">
        <v>9112</v>
      </c>
      <c r="D1594" s="1" t="str">
        <f t="shared" si="48"/>
        <v>43124 CORCAGNANO (PR) (PR)</v>
      </c>
      <c r="E1594" s="1">
        <v>43124</v>
      </c>
      <c r="F1594" s="1" t="s">
        <v>9113</v>
      </c>
      <c r="G1594" s="1" t="s">
        <v>12728</v>
      </c>
      <c r="H1594" s="1" t="s">
        <v>12656</v>
      </c>
      <c r="I1594" s="1">
        <v>1949240343</v>
      </c>
      <c r="J1594" s="5" t="str">
        <f t="shared" si="49"/>
        <v>01949240343</v>
      </c>
      <c r="K1594" s="1" t="s">
        <v>28</v>
      </c>
      <c r="L1594" s="1" t="s">
        <v>12677</v>
      </c>
      <c r="M1594" s="1" t="s">
        <v>9111</v>
      </c>
      <c r="N1594" s="1">
        <v>521631455</v>
      </c>
      <c r="P1594" s="1" t="s">
        <v>9114</v>
      </c>
      <c r="Q1594" s="1" t="s">
        <v>25</v>
      </c>
      <c r="R1594" s="1" t="s">
        <v>12657</v>
      </c>
      <c r="S1594" s="1">
        <v>0</v>
      </c>
      <c r="T1594" s="3">
        <v>1732.5</v>
      </c>
      <c r="U1594" s="1">
        <v>0</v>
      </c>
      <c r="V1594" s="1">
        <v>0</v>
      </c>
      <c r="W1594" s="1">
        <v>0</v>
      </c>
      <c r="X1594" s="1">
        <v>0</v>
      </c>
    </row>
    <row r="1595" spans="1:24">
      <c r="A1595" s="1" t="s">
        <v>9115</v>
      </c>
      <c r="B1595" s="1" t="s">
        <v>9116</v>
      </c>
      <c r="C1595" s="1" t="s">
        <v>9118</v>
      </c>
      <c r="D1595" s="1" t="str">
        <f t="shared" si="48"/>
        <v>42013 CASALGRANDE (RE)</v>
      </c>
      <c r="E1595" s="1">
        <v>42013</v>
      </c>
      <c r="F1595" s="1" t="s">
        <v>9119</v>
      </c>
      <c r="G1595" s="1" t="s">
        <v>12784</v>
      </c>
      <c r="H1595" s="1" t="s">
        <v>12727</v>
      </c>
      <c r="I1595" s="1">
        <v>2706600356</v>
      </c>
      <c r="J1595" s="5" t="str">
        <f t="shared" si="49"/>
        <v>02706600356</v>
      </c>
      <c r="K1595" s="1" t="s">
        <v>12660</v>
      </c>
      <c r="L1595" s="1" t="s">
        <v>12663</v>
      </c>
      <c r="M1595" s="1" t="s">
        <v>9117</v>
      </c>
      <c r="N1595" s="1">
        <v>536824924</v>
      </c>
      <c r="O1595" s="1">
        <v>3440689756</v>
      </c>
      <c r="P1595" s="1" t="s">
        <v>9120</v>
      </c>
      <c r="Q1595" s="1" t="s">
        <v>25</v>
      </c>
      <c r="R1595" s="1" t="s">
        <v>12657</v>
      </c>
      <c r="S1595" s="1">
        <v>0</v>
      </c>
      <c r="T1595" s="3">
        <v>59503.53</v>
      </c>
      <c r="U1595" s="1">
        <v>-79.42</v>
      </c>
      <c r="V1595" s="1">
        <v>-79.42</v>
      </c>
      <c r="W1595" s="1">
        <v>-79.42</v>
      </c>
      <c r="X1595" s="1">
        <v>-79.42</v>
      </c>
    </row>
    <row r="1596" spans="1:24">
      <c r="A1596" s="1" t="s">
        <v>9121</v>
      </c>
      <c r="B1596" s="1" t="s">
        <v>9122</v>
      </c>
      <c r="C1596" s="1" t="s">
        <v>9124</v>
      </c>
      <c r="D1596" s="1" t="str">
        <f t="shared" si="48"/>
        <v>87010 LATTARICO (CS)</v>
      </c>
      <c r="E1596" s="1">
        <v>87010</v>
      </c>
      <c r="F1596" s="1" t="s">
        <v>9125</v>
      </c>
      <c r="G1596" s="1" t="s">
        <v>12673</v>
      </c>
      <c r="H1596" s="1" t="s">
        <v>12802</v>
      </c>
      <c r="I1596" s="1">
        <v>498140789</v>
      </c>
      <c r="J1596" s="5" t="str">
        <f t="shared" si="49"/>
        <v>0498140789</v>
      </c>
      <c r="K1596" s="1" t="s">
        <v>12699</v>
      </c>
      <c r="L1596" s="1" t="s">
        <v>12677</v>
      </c>
      <c r="M1596" s="1" t="s">
        <v>9123</v>
      </c>
      <c r="N1596" s="1">
        <v>984938051</v>
      </c>
      <c r="P1596" s="1" t="s">
        <v>9126</v>
      </c>
      <c r="Q1596" s="1" t="s">
        <v>25</v>
      </c>
      <c r="R1596" s="1" t="s">
        <v>12657</v>
      </c>
      <c r="S1596" s="1">
        <v>0</v>
      </c>
      <c r="T1596" s="3">
        <v>1665.92</v>
      </c>
      <c r="U1596" s="1">
        <v>6.34</v>
      </c>
      <c r="V1596" s="1">
        <v>6.34</v>
      </c>
      <c r="W1596" s="1">
        <v>6.34</v>
      </c>
      <c r="X1596" s="1">
        <v>6.34</v>
      </c>
    </row>
    <row r="1597" spans="1:24">
      <c r="A1597" s="1" t="s">
        <v>9127</v>
      </c>
      <c r="B1597" s="1" t="s">
        <v>9128</v>
      </c>
      <c r="C1597" s="1" t="s">
        <v>9130</v>
      </c>
      <c r="D1597" s="1" t="str">
        <f t="shared" si="48"/>
        <v>81030 VILLA DI BRIANO (CE)</v>
      </c>
      <c r="E1597" s="1">
        <v>81030</v>
      </c>
      <c r="F1597" s="1" t="s">
        <v>9131</v>
      </c>
      <c r="G1597" s="1" t="s">
        <v>12788</v>
      </c>
      <c r="H1597" s="1" t="s">
        <v>12783</v>
      </c>
      <c r="I1597" s="1">
        <v>3937840613</v>
      </c>
      <c r="J1597" s="5" t="str">
        <f t="shared" si="49"/>
        <v>03937840613</v>
      </c>
      <c r="K1597" s="1" t="s">
        <v>28</v>
      </c>
      <c r="L1597" s="1" t="s">
        <v>29</v>
      </c>
      <c r="M1597" s="1" t="s">
        <v>9129</v>
      </c>
      <c r="N1597" s="1">
        <v>815043030</v>
      </c>
      <c r="P1597" s="1" t="s">
        <v>9132</v>
      </c>
      <c r="Q1597" s="1" t="s">
        <v>25</v>
      </c>
      <c r="R1597" s="1" t="s">
        <v>12657</v>
      </c>
      <c r="S1597" s="1">
        <v>0</v>
      </c>
      <c r="T1597" s="1">
        <v>0</v>
      </c>
      <c r="U1597" s="1">
        <v>0</v>
      </c>
      <c r="V1597" s="1">
        <v>0</v>
      </c>
      <c r="W1597" s="1">
        <v>0</v>
      </c>
      <c r="X1597" s="1">
        <v>0</v>
      </c>
    </row>
    <row r="1598" spans="1:24">
      <c r="A1598" s="1" t="s">
        <v>9133</v>
      </c>
      <c r="B1598" s="1" t="s">
        <v>9134</v>
      </c>
      <c r="C1598" s="1" t="s">
        <v>8059</v>
      </c>
      <c r="D1598" s="1" t="str">
        <f t="shared" si="48"/>
        <v>47833 MORCIANO DI ROMAGNA (RN)</v>
      </c>
      <c r="E1598" s="1">
        <v>47833</v>
      </c>
      <c r="F1598" s="1" t="s">
        <v>9136</v>
      </c>
      <c r="G1598" s="1" t="s">
        <v>12763</v>
      </c>
      <c r="H1598" s="1" t="s">
        <v>12727</v>
      </c>
      <c r="I1598" s="1">
        <v>164200404</v>
      </c>
      <c r="J1598" s="5" t="str">
        <f t="shared" si="49"/>
        <v>0164200404</v>
      </c>
      <c r="K1598" s="1" t="s">
        <v>12660</v>
      </c>
      <c r="L1598" s="1" t="s">
        <v>12677</v>
      </c>
      <c r="M1598" s="1" t="s">
        <v>9135</v>
      </c>
      <c r="N1598" s="1">
        <v>541988182</v>
      </c>
      <c r="P1598" s="1" t="s">
        <v>9137</v>
      </c>
      <c r="Q1598" s="1" t="s">
        <v>25</v>
      </c>
      <c r="R1598" s="1" t="s">
        <v>12657</v>
      </c>
      <c r="S1598" s="1">
        <v>0</v>
      </c>
      <c r="T1598" s="3">
        <v>2057.92</v>
      </c>
      <c r="U1598" s="1">
        <v>0</v>
      </c>
      <c r="V1598" s="1">
        <v>0</v>
      </c>
      <c r="W1598" s="1">
        <v>0</v>
      </c>
      <c r="X1598" s="1">
        <v>0</v>
      </c>
    </row>
    <row r="1599" spans="1:24">
      <c r="A1599" s="1" t="s">
        <v>9138</v>
      </c>
      <c r="B1599" s="1" t="s">
        <v>9139</v>
      </c>
      <c r="C1599" s="1" t="s">
        <v>9141</v>
      </c>
      <c r="D1599" s="1" t="str">
        <f t="shared" si="48"/>
        <v>20900 MONZA MB (MB)</v>
      </c>
      <c r="E1599" s="1">
        <v>20900</v>
      </c>
      <c r="F1599" s="1" t="s">
        <v>3049</v>
      </c>
      <c r="G1599" s="1" t="s">
        <v>12781</v>
      </c>
      <c r="H1599" s="1" t="s">
        <v>12664</v>
      </c>
      <c r="I1599" s="1">
        <v>776420960</v>
      </c>
      <c r="J1599" s="5" t="str">
        <f t="shared" si="49"/>
        <v>0776420960</v>
      </c>
      <c r="K1599" s="1" t="s">
        <v>28</v>
      </c>
      <c r="L1599" s="1" t="s">
        <v>37</v>
      </c>
      <c r="M1599" s="1" t="s">
        <v>9140</v>
      </c>
      <c r="N1599" s="1">
        <v>39384948</v>
      </c>
      <c r="P1599" s="1" t="s">
        <v>9142</v>
      </c>
      <c r="Q1599" s="1" t="s">
        <v>25</v>
      </c>
      <c r="R1599" s="1" t="s">
        <v>12657</v>
      </c>
      <c r="S1599" s="1">
        <v>0</v>
      </c>
      <c r="T1599" s="1">
        <v>0</v>
      </c>
      <c r="U1599" s="1">
        <v>0</v>
      </c>
      <c r="V1599" s="1">
        <v>0</v>
      </c>
      <c r="W1599" s="1">
        <v>0</v>
      </c>
      <c r="X1599" s="1">
        <v>0</v>
      </c>
    </row>
    <row r="1600" spans="1:24">
      <c r="A1600" s="1" t="s">
        <v>9143</v>
      </c>
      <c r="B1600" s="1" t="s">
        <v>9144</v>
      </c>
      <c r="C1600" s="1" t="s">
        <v>9146</v>
      </c>
      <c r="D1600" s="1" t="str">
        <f t="shared" si="48"/>
        <v>80026 CASORIA (NA)</v>
      </c>
      <c r="E1600" s="1">
        <v>80026</v>
      </c>
      <c r="F1600" s="1" t="s">
        <v>1517</v>
      </c>
      <c r="G1600" s="1" t="s">
        <v>12702</v>
      </c>
      <c r="H1600" s="1" t="s">
        <v>12783</v>
      </c>
      <c r="I1600" s="1">
        <v>944441211</v>
      </c>
      <c r="J1600" s="5" t="str">
        <f t="shared" si="49"/>
        <v>0944441211</v>
      </c>
      <c r="K1600" s="1" t="s">
        <v>28</v>
      </c>
      <c r="L1600" s="1" t="s">
        <v>29</v>
      </c>
      <c r="M1600" s="1" t="s">
        <v>9145</v>
      </c>
      <c r="N1600" s="1">
        <v>815402671</v>
      </c>
      <c r="P1600" s="1" t="s">
        <v>9147</v>
      </c>
      <c r="Q1600" s="1" t="s">
        <v>25</v>
      </c>
      <c r="R1600" s="1" t="s">
        <v>12657</v>
      </c>
      <c r="S1600" s="1">
        <v>0</v>
      </c>
      <c r="T1600" s="1">
        <v>0</v>
      </c>
      <c r="U1600" s="1">
        <v>0</v>
      </c>
      <c r="V1600" s="1">
        <v>0</v>
      </c>
      <c r="W1600" s="1">
        <v>0</v>
      </c>
      <c r="X1600" s="1">
        <v>0</v>
      </c>
    </row>
    <row r="1601" spans="1:24">
      <c r="A1601" s="1" t="s">
        <v>9148</v>
      </c>
      <c r="B1601" s="1" t="s">
        <v>9149</v>
      </c>
      <c r="C1601" s="1" t="s">
        <v>9151</v>
      </c>
      <c r="D1601" s="1" t="str">
        <f t="shared" si="48"/>
        <v>126 ROMA (RM)</v>
      </c>
      <c r="E1601" s="1">
        <v>126</v>
      </c>
      <c r="F1601" s="1" t="s">
        <v>912</v>
      </c>
      <c r="G1601" s="1" t="s">
        <v>12712</v>
      </c>
      <c r="H1601" s="1" t="s">
        <v>12778</v>
      </c>
      <c r="I1601" s="1">
        <v>10880101000</v>
      </c>
      <c r="J1601" s="5" t="str">
        <f t="shared" si="49"/>
        <v>010880101000</v>
      </c>
      <c r="K1601" s="1" t="s">
        <v>12699</v>
      </c>
      <c r="L1601" s="1" t="s">
        <v>12677</v>
      </c>
      <c r="M1601" s="1" t="s">
        <v>9150</v>
      </c>
      <c r="N1601" s="1">
        <v>652360901</v>
      </c>
      <c r="P1601" s="1" t="s">
        <v>9152</v>
      </c>
      <c r="Q1601" s="1" t="s">
        <v>25</v>
      </c>
      <c r="R1601" s="1" t="s">
        <v>12657</v>
      </c>
      <c r="S1601" s="1">
        <v>0</v>
      </c>
      <c r="T1601" s="3">
        <v>18399.71</v>
      </c>
      <c r="U1601" s="1">
        <v>20.91</v>
      </c>
      <c r="V1601" s="1">
        <v>20.91</v>
      </c>
      <c r="W1601" s="1">
        <v>20.91</v>
      </c>
      <c r="X1601" s="1">
        <v>20.91</v>
      </c>
    </row>
    <row r="1602" spans="1:24">
      <c r="A1602" s="1" t="s">
        <v>9153</v>
      </c>
      <c r="B1602" s="1" t="s">
        <v>11681</v>
      </c>
      <c r="C1602" s="1" t="s">
        <v>9155</v>
      </c>
      <c r="D1602" s="1" t="str">
        <f t="shared" si="48"/>
        <v>40129 BOLOGNA (BO)</v>
      </c>
      <c r="E1602" s="1">
        <v>40129</v>
      </c>
      <c r="F1602" s="1" t="s">
        <v>1909</v>
      </c>
      <c r="G1602" s="1" t="s">
        <v>12757</v>
      </c>
      <c r="H1602" s="1" t="s">
        <v>12727</v>
      </c>
      <c r="I1602" s="1">
        <v>277540373</v>
      </c>
      <c r="J1602" s="5" t="str">
        <f t="shared" si="49"/>
        <v>0277540373</v>
      </c>
      <c r="K1602" s="1" t="s">
        <v>28</v>
      </c>
      <c r="L1602" s="1" t="s">
        <v>29</v>
      </c>
      <c r="M1602" s="1" t="s">
        <v>9154</v>
      </c>
      <c r="N1602" s="1" t="s">
        <v>12877</v>
      </c>
      <c r="P1602" s="1" t="s">
        <v>9156</v>
      </c>
      <c r="Q1602" s="1" t="s">
        <v>25</v>
      </c>
      <c r="R1602" s="1" t="s">
        <v>12657</v>
      </c>
      <c r="S1602" s="1">
        <v>0</v>
      </c>
      <c r="T1602" s="1">
        <v>0</v>
      </c>
      <c r="U1602" s="1">
        <v>0</v>
      </c>
      <c r="V1602" s="1">
        <v>0</v>
      </c>
      <c r="W1602" s="1">
        <v>0</v>
      </c>
      <c r="X1602" s="1">
        <v>0</v>
      </c>
    </row>
    <row r="1603" spans="1:24">
      <c r="A1603" s="1" t="s">
        <v>9157</v>
      </c>
      <c r="B1603" s="1" t="s">
        <v>9158</v>
      </c>
      <c r="C1603" s="1" t="s">
        <v>11682</v>
      </c>
      <c r="D1603" s="1" t="str">
        <f t="shared" ref="D1603:D1666" si="50">CONCATENATE(E1603," ",F1603," ","(", G1603,")")</f>
        <v>44020 SAN GIUSEPPE DI COMACCHIO (FE) (FE)</v>
      </c>
      <c r="E1603" s="1">
        <v>44020</v>
      </c>
      <c r="F1603" s="1" t="s">
        <v>9160</v>
      </c>
      <c r="G1603" s="1" t="s">
        <v>12744</v>
      </c>
      <c r="H1603" s="1" t="s">
        <v>12727</v>
      </c>
      <c r="I1603" s="1">
        <v>2527381202</v>
      </c>
      <c r="J1603" s="5" t="str">
        <f t="shared" ref="J1603:J1666" si="51">CONCATENATE(0,I1603)</f>
        <v>02527381202</v>
      </c>
      <c r="K1603" s="1" t="s">
        <v>28</v>
      </c>
      <c r="L1603" s="1" t="s">
        <v>45</v>
      </c>
      <c r="M1603" s="1" t="s">
        <v>9159</v>
      </c>
      <c r="N1603" s="1">
        <v>533380467</v>
      </c>
      <c r="P1603" s="1" t="s">
        <v>9161</v>
      </c>
      <c r="Q1603" s="1" t="s">
        <v>25</v>
      </c>
      <c r="R1603" s="1" t="s">
        <v>12657</v>
      </c>
      <c r="S1603" s="1">
        <v>0</v>
      </c>
      <c r="T1603" s="1">
        <v>0</v>
      </c>
      <c r="U1603" s="1">
        <v>0</v>
      </c>
      <c r="V1603" s="1">
        <v>0</v>
      </c>
      <c r="W1603" s="1">
        <v>0</v>
      </c>
      <c r="X1603" s="1">
        <v>0</v>
      </c>
    </row>
    <row r="1604" spans="1:24">
      <c r="A1604" s="1" t="s">
        <v>9162</v>
      </c>
      <c r="B1604" s="1" t="s">
        <v>9163</v>
      </c>
      <c r="C1604" s="1" t="s">
        <v>9165</v>
      </c>
      <c r="D1604" s="1" t="str">
        <f t="shared" si="50"/>
        <v>89134 PELLARO (RC)</v>
      </c>
      <c r="E1604" s="1">
        <v>89134</v>
      </c>
      <c r="F1604" s="1" t="s">
        <v>9166</v>
      </c>
      <c r="G1604" s="1" t="s">
        <v>12861</v>
      </c>
      <c r="H1604" s="1" t="s">
        <v>12815</v>
      </c>
      <c r="I1604" s="1">
        <v>2159030804</v>
      </c>
      <c r="J1604" s="5" t="str">
        <f t="shared" si="51"/>
        <v>02159030804</v>
      </c>
      <c r="K1604" s="1" t="s">
        <v>28</v>
      </c>
      <c r="L1604" s="1" t="s">
        <v>29</v>
      </c>
      <c r="M1604" s="1" t="s">
        <v>9164</v>
      </c>
      <c r="N1604" s="1">
        <v>965359688</v>
      </c>
      <c r="P1604" s="1" t="s">
        <v>9167</v>
      </c>
      <c r="Q1604" s="1" t="s">
        <v>25</v>
      </c>
      <c r="R1604" s="1" t="s">
        <v>12657</v>
      </c>
      <c r="S1604" s="1">
        <v>0</v>
      </c>
      <c r="T1604" s="1">
        <v>0</v>
      </c>
      <c r="U1604" s="1">
        <v>0</v>
      </c>
      <c r="V1604" s="1">
        <v>0</v>
      </c>
      <c r="W1604" s="1">
        <v>0</v>
      </c>
      <c r="X1604" s="1">
        <v>0</v>
      </c>
    </row>
    <row r="1605" spans="1:24">
      <c r="A1605" s="1" t="s">
        <v>9168</v>
      </c>
      <c r="B1605" s="1" t="s">
        <v>9169</v>
      </c>
      <c r="C1605" s="1" t="s">
        <v>9171</v>
      </c>
      <c r="D1605" s="1" t="str">
        <f t="shared" si="50"/>
        <v>95033 BIANCAVILLA (CT)</v>
      </c>
      <c r="E1605" s="1">
        <v>95033</v>
      </c>
      <c r="F1605" s="1" t="s">
        <v>9172</v>
      </c>
      <c r="G1605" s="1" t="s">
        <v>12718</v>
      </c>
      <c r="H1605" s="1" t="s">
        <v>12719</v>
      </c>
      <c r="I1605" s="1">
        <v>3364030878</v>
      </c>
      <c r="J1605" s="5" t="str">
        <f t="shared" si="51"/>
        <v>03364030878</v>
      </c>
      <c r="K1605" s="1" t="s">
        <v>28</v>
      </c>
      <c r="L1605" s="1" t="s">
        <v>29</v>
      </c>
      <c r="M1605" s="1" t="s">
        <v>9170</v>
      </c>
      <c r="N1605" s="1">
        <v>95981173</v>
      </c>
      <c r="P1605" s="1" t="s">
        <v>9173</v>
      </c>
      <c r="Q1605" s="1" t="s">
        <v>25</v>
      </c>
      <c r="R1605" s="1" t="s">
        <v>12657</v>
      </c>
      <c r="S1605" s="1">
        <v>0</v>
      </c>
      <c r="T1605" s="3">
        <v>2168.59</v>
      </c>
      <c r="U1605" s="1">
        <v>0</v>
      </c>
      <c r="V1605" s="1">
        <v>0</v>
      </c>
      <c r="W1605" s="1">
        <v>0</v>
      </c>
      <c r="X1605" s="1">
        <v>0</v>
      </c>
    </row>
    <row r="1606" spans="1:24">
      <c r="A1606" s="1" t="s">
        <v>9174</v>
      </c>
      <c r="B1606" s="1" t="s">
        <v>9175</v>
      </c>
      <c r="C1606" s="1" t="s">
        <v>9177</v>
      </c>
      <c r="D1606" s="1" t="str">
        <f t="shared" si="50"/>
        <v>40054 BUDRIO (BO)</v>
      </c>
      <c r="E1606" s="1">
        <v>40054</v>
      </c>
      <c r="F1606" s="1" t="s">
        <v>9178</v>
      </c>
      <c r="G1606" s="1" t="s">
        <v>12757</v>
      </c>
      <c r="H1606" s="1" t="s">
        <v>12727</v>
      </c>
      <c r="I1606" s="1">
        <v>70101209</v>
      </c>
      <c r="J1606" s="5" t="str">
        <f t="shared" si="51"/>
        <v>070101209</v>
      </c>
      <c r="K1606" s="1" t="s">
        <v>28</v>
      </c>
      <c r="L1606" s="1" t="s">
        <v>45</v>
      </c>
      <c r="M1606" s="1" t="s">
        <v>9176</v>
      </c>
      <c r="N1606" s="1">
        <v>51801236</v>
      </c>
      <c r="O1606" s="1">
        <v>51801236</v>
      </c>
      <c r="P1606" s="1" t="s">
        <v>9179</v>
      </c>
      <c r="Q1606" s="1" t="s">
        <v>25</v>
      </c>
      <c r="R1606" s="1" t="s">
        <v>12657</v>
      </c>
      <c r="S1606" s="1">
        <v>0</v>
      </c>
      <c r="T1606" s="1">
        <v>0</v>
      </c>
      <c r="U1606" s="1">
        <v>0</v>
      </c>
      <c r="V1606" s="1">
        <v>0</v>
      </c>
      <c r="W1606" s="1">
        <v>0</v>
      </c>
      <c r="X1606" s="1">
        <v>0</v>
      </c>
    </row>
    <row r="1607" spans="1:24">
      <c r="A1607" s="1" t="s">
        <v>9180</v>
      </c>
      <c r="B1607" s="1" t="s">
        <v>9181</v>
      </c>
      <c r="C1607" s="1" t="s">
        <v>9183</v>
      </c>
      <c r="D1607" s="1" t="str">
        <f t="shared" si="50"/>
        <v>41057 SPILAMBERTO (MO)</v>
      </c>
      <c r="E1607" s="1">
        <v>41057</v>
      </c>
      <c r="F1607" s="1" t="s">
        <v>9184</v>
      </c>
      <c r="G1607" s="1" t="s">
        <v>12746</v>
      </c>
      <c r="H1607" s="1" t="s">
        <v>12727</v>
      </c>
      <c r="I1607" s="1">
        <v>2720630363</v>
      </c>
      <c r="J1607" s="5" t="str">
        <f t="shared" si="51"/>
        <v>02720630363</v>
      </c>
      <c r="K1607" s="1" t="s">
        <v>28</v>
      </c>
      <c r="L1607" s="1" t="s">
        <v>45</v>
      </c>
      <c r="M1607" s="1" t="s">
        <v>9182</v>
      </c>
      <c r="N1607" s="1">
        <v>59783838</v>
      </c>
      <c r="P1607" s="1" t="s">
        <v>9185</v>
      </c>
      <c r="Q1607" s="1" t="s">
        <v>25</v>
      </c>
      <c r="R1607" s="1" t="s">
        <v>12657</v>
      </c>
      <c r="S1607" s="1">
        <v>0</v>
      </c>
      <c r="T1607" s="1">
        <v>0</v>
      </c>
      <c r="U1607" s="1">
        <v>0</v>
      </c>
      <c r="V1607" s="1">
        <v>0</v>
      </c>
      <c r="W1607" s="1">
        <v>0</v>
      </c>
      <c r="X1607" s="1">
        <v>0</v>
      </c>
    </row>
    <row r="1608" spans="1:24">
      <c r="A1608" s="1" t="s">
        <v>9186</v>
      </c>
      <c r="B1608" s="1" t="s">
        <v>9187</v>
      </c>
      <c r="C1608" s="1" t="s">
        <v>9189</v>
      </c>
      <c r="D1608" s="1" t="str">
        <f t="shared" si="50"/>
        <v>25128 BRESCIA (BS)</v>
      </c>
      <c r="E1608" s="1">
        <v>25128</v>
      </c>
      <c r="F1608" s="1" t="s">
        <v>1449</v>
      </c>
      <c r="G1608" s="1" t="s">
        <v>12732</v>
      </c>
      <c r="H1608" s="1" t="s">
        <v>12659</v>
      </c>
      <c r="I1608" s="1">
        <v>3590780981</v>
      </c>
      <c r="J1608" s="5" t="str">
        <f t="shared" si="51"/>
        <v>03590780981</v>
      </c>
      <c r="K1608" s="1" t="s">
        <v>12660</v>
      </c>
      <c r="L1608" s="1" t="s">
        <v>12663</v>
      </c>
      <c r="M1608" s="1" t="s">
        <v>9188</v>
      </c>
      <c r="N1608" s="1">
        <v>303531841</v>
      </c>
      <c r="P1608" s="1" t="s">
        <v>9190</v>
      </c>
      <c r="Q1608" s="1" t="s">
        <v>25</v>
      </c>
      <c r="R1608" s="1" t="s">
        <v>12657</v>
      </c>
      <c r="S1608" s="1">
        <v>0</v>
      </c>
      <c r="T1608" s="3">
        <v>41723.43</v>
      </c>
      <c r="U1608" s="1">
        <v>140.30000000000001</v>
      </c>
      <c r="V1608" s="1">
        <v>140.30000000000001</v>
      </c>
      <c r="W1608" s="1">
        <v>140.30000000000001</v>
      </c>
      <c r="X1608" s="1">
        <v>140.30000000000001</v>
      </c>
    </row>
    <row r="1609" spans="1:24">
      <c r="A1609" s="1" t="s">
        <v>9191</v>
      </c>
      <c r="B1609" s="1" t="s">
        <v>9187</v>
      </c>
      <c r="C1609" s="1" t="s">
        <v>9193</v>
      </c>
      <c r="D1609" s="1" t="str">
        <f t="shared" si="50"/>
        <v>25125 BRESCIA (BS)</v>
      </c>
      <c r="E1609" s="1">
        <v>25125</v>
      </c>
      <c r="F1609" s="1" t="s">
        <v>1449</v>
      </c>
      <c r="G1609" s="1" t="s">
        <v>12732</v>
      </c>
      <c r="H1609" s="1" t="s">
        <v>12659</v>
      </c>
      <c r="I1609" s="1">
        <v>3590780981</v>
      </c>
      <c r="J1609" s="5" t="str">
        <f t="shared" si="51"/>
        <v>03590780981</v>
      </c>
      <c r="K1609" s="1" t="s">
        <v>12660</v>
      </c>
      <c r="L1609" s="1" t="s">
        <v>12663</v>
      </c>
      <c r="M1609" s="1" t="s">
        <v>9192</v>
      </c>
      <c r="N1609" s="1">
        <v>303531841</v>
      </c>
      <c r="P1609" s="1" t="s">
        <v>9190</v>
      </c>
      <c r="Q1609" s="1" t="s">
        <v>25</v>
      </c>
      <c r="R1609" s="1" t="s">
        <v>12657</v>
      </c>
      <c r="S1609" s="1">
        <v>0</v>
      </c>
      <c r="T1609" s="1">
        <v>0</v>
      </c>
      <c r="U1609" s="1">
        <v>0</v>
      </c>
      <c r="V1609" s="1">
        <v>0</v>
      </c>
      <c r="W1609" s="1">
        <v>0</v>
      </c>
      <c r="X1609" s="1">
        <v>0</v>
      </c>
    </row>
    <row r="1610" spans="1:24">
      <c r="A1610" s="1" t="s">
        <v>9194</v>
      </c>
      <c r="B1610" s="1" t="s">
        <v>11683</v>
      </c>
      <c r="C1610" s="1" t="s">
        <v>9196</v>
      </c>
      <c r="D1610" s="1" t="str">
        <f t="shared" si="50"/>
        <v>80045 POMPEI (NA)</v>
      </c>
      <c r="E1610" s="1">
        <v>80045</v>
      </c>
      <c r="F1610" s="1" t="s">
        <v>8476</v>
      </c>
      <c r="G1610" s="1" t="s">
        <v>12702</v>
      </c>
      <c r="H1610" s="1" t="s">
        <v>12783</v>
      </c>
      <c r="I1610" s="1">
        <v>2705531214</v>
      </c>
      <c r="J1610" s="5" t="str">
        <f t="shared" si="51"/>
        <v>02705531214</v>
      </c>
      <c r="K1610" s="1" t="s">
        <v>12699</v>
      </c>
      <c r="L1610" s="1" t="s">
        <v>12661</v>
      </c>
      <c r="M1610" s="1" t="s">
        <v>9195</v>
      </c>
      <c r="N1610" s="1">
        <v>818638945</v>
      </c>
      <c r="P1610" s="1" t="s">
        <v>9197</v>
      </c>
      <c r="Q1610" s="1" t="s">
        <v>25</v>
      </c>
      <c r="R1610" s="1" t="s">
        <v>12657</v>
      </c>
      <c r="S1610" s="1">
        <v>0</v>
      </c>
      <c r="T1610" s="3">
        <v>107584.27</v>
      </c>
      <c r="U1610" s="1">
        <v>60.9</v>
      </c>
      <c r="V1610" s="1">
        <v>60.9</v>
      </c>
      <c r="W1610" s="1">
        <v>60.9</v>
      </c>
      <c r="X1610" s="1">
        <v>60.9</v>
      </c>
    </row>
    <row r="1611" spans="1:24">
      <c r="A1611" s="1" t="s">
        <v>9198</v>
      </c>
      <c r="B1611" s="1" t="s">
        <v>9199</v>
      </c>
      <c r="C1611" s="1" t="s">
        <v>9201</v>
      </c>
      <c r="D1611" s="1" t="str">
        <f t="shared" si="50"/>
        <v>95123 CATANIA (CT)</v>
      </c>
      <c r="E1611" s="1">
        <v>95123</v>
      </c>
      <c r="F1611" s="1" t="s">
        <v>1019</v>
      </c>
      <c r="G1611" s="1" t="s">
        <v>12718</v>
      </c>
      <c r="H1611" s="1" t="s">
        <v>12719</v>
      </c>
      <c r="I1611" s="1">
        <v>5012220876</v>
      </c>
      <c r="J1611" s="5" t="str">
        <f t="shared" si="51"/>
        <v>05012220876</v>
      </c>
      <c r="K1611" s="1" t="s">
        <v>28</v>
      </c>
      <c r="L1611" s="1" t="s">
        <v>29</v>
      </c>
      <c r="M1611" s="1" t="s">
        <v>9200</v>
      </c>
      <c r="N1611" s="1">
        <v>957164409</v>
      </c>
      <c r="P1611" s="1" t="s">
        <v>9202</v>
      </c>
      <c r="Q1611" s="1" t="s">
        <v>25</v>
      </c>
      <c r="R1611" s="1" t="s">
        <v>12657</v>
      </c>
      <c r="S1611" s="1">
        <v>0</v>
      </c>
      <c r="T1611" s="3">
        <v>4380.04</v>
      </c>
      <c r="U1611" s="1">
        <v>492.91</v>
      </c>
      <c r="V1611" s="1">
        <v>492.91</v>
      </c>
      <c r="W1611" s="1">
        <v>492.91</v>
      </c>
      <c r="X1611" s="1">
        <v>492.91</v>
      </c>
    </row>
    <row r="1612" spans="1:24">
      <c r="A1612" s="1" t="s">
        <v>9203</v>
      </c>
      <c r="B1612" s="1" t="s">
        <v>9204</v>
      </c>
      <c r="C1612" s="1" t="s">
        <v>9206</v>
      </c>
      <c r="D1612" s="1" t="str">
        <f t="shared" si="50"/>
        <v>98121 MESSINA (ME)</v>
      </c>
      <c r="E1612" s="1">
        <v>98121</v>
      </c>
      <c r="F1612" s="1" t="s">
        <v>6715</v>
      </c>
      <c r="G1612" s="1" t="s">
        <v>12841</v>
      </c>
      <c r="H1612" s="1" t="s">
        <v>12719</v>
      </c>
      <c r="I1612" s="1">
        <v>3179320837</v>
      </c>
      <c r="J1612" s="5" t="str">
        <f t="shared" si="51"/>
        <v>03179320837</v>
      </c>
      <c r="K1612" s="1" t="s">
        <v>28</v>
      </c>
      <c r="L1612" s="1" t="s">
        <v>29</v>
      </c>
      <c r="M1612" s="1" t="s">
        <v>9205</v>
      </c>
      <c r="N1612" s="1">
        <v>9043173</v>
      </c>
      <c r="O1612" s="1">
        <v>3488604768</v>
      </c>
      <c r="P1612" s="1" t="s">
        <v>9207</v>
      </c>
      <c r="Q1612" s="1" t="s">
        <v>25</v>
      </c>
      <c r="R1612" s="1" t="s">
        <v>12657</v>
      </c>
      <c r="S1612" s="1">
        <v>0</v>
      </c>
      <c r="T1612" s="3">
        <v>3280</v>
      </c>
      <c r="U1612" s="1">
        <v>0</v>
      </c>
      <c r="V1612" s="1">
        <v>0</v>
      </c>
      <c r="W1612" s="1">
        <v>0</v>
      </c>
      <c r="X1612" s="1">
        <v>0</v>
      </c>
    </row>
    <row r="1613" spans="1:24">
      <c r="A1613" s="1" t="s">
        <v>9208</v>
      </c>
      <c r="B1613" s="1" t="s">
        <v>7493</v>
      </c>
      <c r="C1613" s="1" t="s">
        <v>9210</v>
      </c>
      <c r="D1613" s="1" t="str">
        <f t="shared" si="50"/>
        <v>95046 PALAGONIA (CT)</v>
      </c>
      <c r="E1613" s="1">
        <v>95046</v>
      </c>
      <c r="F1613" s="1" t="s">
        <v>7496</v>
      </c>
      <c r="G1613" s="1" t="s">
        <v>12718</v>
      </c>
      <c r="H1613" s="1" t="s">
        <v>12719</v>
      </c>
      <c r="I1613" s="1">
        <v>1820320875</v>
      </c>
      <c r="J1613" s="5" t="str">
        <f t="shared" si="51"/>
        <v>01820320875</v>
      </c>
      <c r="K1613" s="1" t="s">
        <v>12699</v>
      </c>
      <c r="L1613" s="1" t="s">
        <v>12663</v>
      </c>
      <c r="M1613" s="1" t="s">
        <v>9209</v>
      </c>
      <c r="N1613" s="1">
        <v>957952521</v>
      </c>
      <c r="P1613" s="1" t="s">
        <v>7497</v>
      </c>
      <c r="Q1613" s="1" t="s">
        <v>25</v>
      </c>
      <c r="R1613" s="1" t="s">
        <v>12657</v>
      </c>
      <c r="S1613" s="1">
        <v>0</v>
      </c>
      <c r="T1613" s="3">
        <v>96652.7</v>
      </c>
      <c r="U1613" s="1">
        <v>-268.73</v>
      </c>
      <c r="V1613" s="1">
        <v>-268.73</v>
      </c>
      <c r="W1613" s="1">
        <v>-268.73</v>
      </c>
      <c r="X1613" s="1">
        <v>-268.73</v>
      </c>
    </row>
    <row r="1614" spans="1:24">
      <c r="A1614" s="1" t="s">
        <v>9211</v>
      </c>
      <c r="B1614" s="1" t="s">
        <v>9212</v>
      </c>
      <c r="C1614" s="1" t="s">
        <v>9214</v>
      </c>
      <c r="D1614" s="1" t="str">
        <f t="shared" si="50"/>
        <v>89040 MARINA DI CAULONIA (RC) (RC)</v>
      </c>
      <c r="E1614" s="1">
        <v>89040</v>
      </c>
      <c r="F1614" s="1" t="s">
        <v>9215</v>
      </c>
      <c r="G1614" s="1" t="s">
        <v>12861</v>
      </c>
      <c r="H1614" s="1" t="s">
        <v>12815</v>
      </c>
      <c r="I1614" s="1">
        <v>2740040809</v>
      </c>
      <c r="J1614" s="5" t="str">
        <f t="shared" si="51"/>
        <v>02740040809</v>
      </c>
      <c r="K1614" s="1" t="s">
        <v>28</v>
      </c>
      <c r="L1614" s="1" t="s">
        <v>29</v>
      </c>
      <c r="M1614" s="1" t="s">
        <v>9213</v>
      </c>
      <c r="N1614" s="1">
        <v>96482298</v>
      </c>
      <c r="O1614" s="1">
        <v>3280639549</v>
      </c>
      <c r="P1614" s="1" t="s">
        <v>9216</v>
      </c>
      <c r="Q1614" s="1" t="s">
        <v>25</v>
      </c>
      <c r="R1614" s="1" t="s">
        <v>12657</v>
      </c>
      <c r="S1614" s="1">
        <v>0</v>
      </c>
      <c r="T1614" s="3">
        <v>12028.95</v>
      </c>
      <c r="U1614" s="1">
        <v>0</v>
      </c>
      <c r="V1614" s="1">
        <v>0</v>
      </c>
      <c r="W1614" s="1">
        <v>0</v>
      </c>
      <c r="X1614" s="1">
        <v>0</v>
      </c>
    </row>
    <row r="1615" spans="1:24">
      <c r="A1615" s="1" t="s">
        <v>9217</v>
      </c>
      <c r="B1615" s="1" t="s">
        <v>9218</v>
      </c>
      <c r="C1615" s="1" t="s">
        <v>9220</v>
      </c>
      <c r="D1615" s="1" t="str">
        <f t="shared" si="50"/>
        <v>20146 MILANO (MI)</v>
      </c>
      <c r="E1615" s="1">
        <v>20146</v>
      </c>
      <c r="F1615" s="1" t="s">
        <v>103</v>
      </c>
      <c r="G1615" s="1" t="s">
        <v>12655</v>
      </c>
      <c r="H1615" s="1" t="s">
        <v>12664</v>
      </c>
      <c r="I1615" s="1">
        <v>9458210961</v>
      </c>
      <c r="J1615" s="5" t="str">
        <f t="shared" si="51"/>
        <v>09458210961</v>
      </c>
      <c r="K1615" s="1" t="s">
        <v>28</v>
      </c>
      <c r="L1615" s="1" t="s">
        <v>37</v>
      </c>
      <c r="M1615" s="1" t="s">
        <v>9219</v>
      </c>
      <c r="N1615" s="1">
        <v>24694689</v>
      </c>
      <c r="P1615" s="1" t="s">
        <v>9221</v>
      </c>
      <c r="Q1615" s="1" t="s">
        <v>25</v>
      </c>
      <c r="R1615" s="1" t="s">
        <v>12657</v>
      </c>
      <c r="S1615" s="1">
        <v>0</v>
      </c>
      <c r="T1615" s="3">
        <v>35944.639999999999</v>
      </c>
      <c r="U1615" s="3">
        <v>20237.72</v>
      </c>
      <c r="V1615" s="3">
        <v>20237.72</v>
      </c>
      <c r="W1615" s="3">
        <v>20237.72</v>
      </c>
      <c r="X1615" s="3">
        <v>20237.72</v>
      </c>
    </row>
    <row r="1616" spans="1:24">
      <c r="A1616" s="1" t="s">
        <v>9222</v>
      </c>
      <c r="B1616" s="1" t="s">
        <v>9223</v>
      </c>
      <c r="C1616" s="1" t="s">
        <v>9225</v>
      </c>
      <c r="D1616" s="1" t="str">
        <f t="shared" si="50"/>
        <v>84091 BATTIPAGLIA (SA)</v>
      </c>
      <c r="E1616" s="1">
        <v>84091</v>
      </c>
      <c r="F1616" s="1" t="s">
        <v>8392</v>
      </c>
      <c r="G1616" s="1" t="s">
        <v>12808</v>
      </c>
      <c r="H1616" s="1" t="s">
        <v>12783</v>
      </c>
      <c r="I1616" s="1">
        <v>2150990659</v>
      </c>
      <c r="J1616" s="5" t="str">
        <f t="shared" si="51"/>
        <v>02150990659</v>
      </c>
      <c r="K1616" s="1" t="s">
        <v>12699</v>
      </c>
      <c r="L1616" s="1" t="s">
        <v>12663</v>
      </c>
      <c r="M1616" s="1" t="s">
        <v>9224</v>
      </c>
      <c r="N1616" s="1">
        <v>828671354</v>
      </c>
      <c r="P1616" s="1" t="s">
        <v>9226</v>
      </c>
      <c r="Q1616" s="1" t="s">
        <v>25</v>
      </c>
      <c r="R1616" s="1" t="s">
        <v>12657</v>
      </c>
      <c r="S1616" s="1">
        <v>0</v>
      </c>
      <c r="T1616" s="3">
        <v>81649.64</v>
      </c>
      <c r="U1616" s="1">
        <v>46.64</v>
      </c>
      <c r="V1616" s="1">
        <v>46.64</v>
      </c>
      <c r="W1616" s="1">
        <v>46.64</v>
      </c>
      <c r="X1616" s="1">
        <v>46.64</v>
      </c>
    </row>
    <row r="1617" spans="1:24">
      <c r="A1617" s="1" t="s">
        <v>9227</v>
      </c>
      <c r="B1617" s="1" t="s">
        <v>9228</v>
      </c>
      <c r="C1617" s="1" t="s">
        <v>9230</v>
      </c>
      <c r="D1617" s="1" t="str">
        <f t="shared" si="50"/>
        <v>20026 NOVATE MILANESE (MI)</v>
      </c>
      <c r="E1617" s="1">
        <v>20026</v>
      </c>
      <c r="F1617" s="1" t="s">
        <v>2559</v>
      </c>
      <c r="G1617" s="1" t="s">
        <v>12655</v>
      </c>
      <c r="H1617" s="1" t="s">
        <v>12664</v>
      </c>
      <c r="I1617" s="1">
        <v>7636160967</v>
      </c>
      <c r="J1617" s="5" t="str">
        <f t="shared" si="51"/>
        <v>07636160967</v>
      </c>
      <c r="K1617" s="1" t="s">
        <v>28</v>
      </c>
      <c r="L1617" s="1" t="s">
        <v>12677</v>
      </c>
      <c r="M1617" s="1" t="s">
        <v>9229</v>
      </c>
      <c r="N1617" s="1">
        <v>23543665</v>
      </c>
      <c r="P1617" s="1" t="s">
        <v>9231</v>
      </c>
      <c r="Q1617" s="1" t="s">
        <v>25</v>
      </c>
      <c r="R1617" s="1" t="s">
        <v>12657</v>
      </c>
      <c r="S1617" s="1">
        <v>0</v>
      </c>
      <c r="T1617" s="3">
        <v>1046.48</v>
      </c>
      <c r="U1617" s="1">
        <v>0</v>
      </c>
      <c r="V1617" s="1">
        <v>0</v>
      </c>
      <c r="W1617" s="1">
        <v>0</v>
      </c>
      <c r="X1617" s="1">
        <v>0</v>
      </c>
    </row>
    <row r="1618" spans="1:24">
      <c r="A1618" s="1" t="s">
        <v>9232</v>
      </c>
      <c r="B1618" s="1" t="s">
        <v>9233</v>
      </c>
      <c r="C1618" s="1" t="s">
        <v>7782</v>
      </c>
      <c r="D1618" s="1" t="str">
        <f t="shared" si="50"/>
        <v>97100 RAGUSA (RG)</v>
      </c>
      <c r="E1618" s="1">
        <v>97100</v>
      </c>
      <c r="F1618" s="1" t="s">
        <v>1356</v>
      </c>
      <c r="G1618" s="1" t="s">
        <v>12725</v>
      </c>
      <c r="H1618" s="1" t="s">
        <v>12719</v>
      </c>
      <c r="I1618" s="1">
        <v>1624510887</v>
      </c>
      <c r="J1618" s="5" t="str">
        <f t="shared" si="51"/>
        <v>01624510887</v>
      </c>
      <c r="K1618" s="1" t="s">
        <v>12699</v>
      </c>
      <c r="L1618" s="1" t="s">
        <v>12661</v>
      </c>
      <c r="M1618" s="1" t="s">
        <v>9234</v>
      </c>
      <c r="N1618" s="1">
        <v>932256114</v>
      </c>
      <c r="P1618" s="1" t="s">
        <v>7783</v>
      </c>
      <c r="Q1618" s="1" t="s">
        <v>25</v>
      </c>
      <c r="R1618" s="1" t="s">
        <v>12657</v>
      </c>
      <c r="S1618" s="1">
        <v>0</v>
      </c>
      <c r="T1618" s="3">
        <v>107924.64</v>
      </c>
      <c r="U1618" s="1">
        <v>43.15</v>
      </c>
      <c r="V1618" s="1">
        <v>43.15</v>
      </c>
      <c r="W1618" s="1">
        <v>43.15</v>
      </c>
      <c r="X1618" s="1">
        <v>43.15</v>
      </c>
    </row>
    <row r="1619" spans="1:24">
      <c r="A1619" s="1" t="s">
        <v>9235</v>
      </c>
      <c r="B1619" s="1" t="s">
        <v>9236</v>
      </c>
      <c r="C1619" s="1" t="s">
        <v>9238</v>
      </c>
      <c r="D1619" s="1" t="str">
        <f t="shared" si="50"/>
        <v>30030 VIGONOVO (VE)</v>
      </c>
      <c r="E1619" s="1">
        <v>30030</v>
      </c>
      <c r="F1619" s="1" t="s">
        <v>9239</v>
      </c>
      <c r="G1619" s="1" t="s">
        <v>12737</v>
      </c>
      <c r="H1619" s="1" t="s">
        <v>12671</v>
      </c>
      <c r="I1619" s="1">
        <v>4320460274</v>
      </c>
      <c r="J1619" s="5" t="str">
        <f t="shared" si="51"/>
        <v>04320460274</v>
      </c>
      <c r="K1619" s="1" t="s">
        <v>28</v>
      </c>
      <c r="L1619" s="1" t="s">
        <v>12677</v>
      </c>
      <c r="M1619" s="1" t="s">
        <v>9237</v>
      </c>
      <c r="N1619" s="1">
        <v>499801910</v>
      </c>
      <c r="P1619" s="1" t="s">
        <v>9240</v>
      </c>
      <c r="Q1619" s="1" t="s">
        <v>25</v>
      </c>
      <c r="R1619" s="1" t="s">
        <v>12657</v>
      </c>
      <c r="S1619" s="1">
        <v>0</v>
      </c>
      <c r="T1619" s="3">
        <v>5360.06</v>
      </c>
      <c r="U1619" s="1">
        <v>0</v>
      </c>
      <c r="V1619" s="1">
        <v>0</v>
      </c>
      <c r="W1619" s="1">
        <v>0</v>
      </c>
      <c r="X1619" s="1">
        <v>0</v>
      </c>
    </row>
    <row r="1620" spans="1:24">
      <c r="A1620" s="1" t="s">
        <v>9241</v>
      </c>
      <c r="B1620" s="1" t="s">
        <v>9242</v>
      </c>
      <c r="C1620" s="1" t="s">
        <v>9244</v>
      </c>
      <c r="D1620" s="1" t="str">
        <f t="shared" si="50"/>
        <v>40127 BOLOGNA (BO)</v>
      </c>
      <c r="E1620" s="1">
        <v>40127</v>
      </c>
      <c r="F1620" s="1" t="s">
        <v>1909</v>
      </c>
      <c r="G1620" s="1" t="s">
        <v>12757</v>
      </c>
      <c r="H1620" s="1" t="s">
        <v>12727</v>
      </c>
      <c r="I1620" s="1">
        <v>3447781208</v>
      </c>
      <c r="J1620" s="5" t="str">
        <f t="shared" si="51"/>
        <v>03447781208</v>
      </c>
      <c r="K1620" s="1" t="s">
        <v>28</v>
      </c>
      <c r="L1620" s="1" t="s">
        <v>29</v>
      </c>
      <c r="M1620" s="1" t="s">
        <v>9243</v>
      </c>
      <c r="N1620" s="1">
        <v>3933828331</v>
      </c>
      <c r="P1620" s="1" t="s">
        <v>9245</v>
      </c>
      <c r="Q1620" s="1" t="s">
        <v>25</v>
      </c>
      <c r="R1620" s="1" t="s">
        <v>12657</v>
      </c>
      <c r="S1620" s="1">
        <v>0</v>
      </c>
      <c r="T1620" s="1">
        <v>0</v>
      </c>
      <c r="U1620" s="1">
        <v>0</v>
      </c>
      <c r="V1620" s="1">
        <v>0</v>
      </c>
      <c r="W1620" s="1">
        <v>0</v>
      </c>
      <c r="X1620" s="1">
        <v>0</v>
      </c>
    </row>
    <row r="1621" spans="1:24">
      <c r="A1621" s="1" t="s">
        <v>9246</v>
      </c>
      <c r="B1621" s="1" t="s">
        <v>9247</v>
      </c>
      <c r="C1621" s="1" t="s">
        <v>9249</v>
      </c>
      <c r="D1621" s="1" t="str">
        <f t="shared" si="50"/>
        <v>41122 MODENA (MO)</v>
      </c>
      <c r="E1621" s="1">
        <v>41122</v>
      </c>
      <c r="F1621" s="1" t="s">
        <v>1947</v>
      </c>
      <c r="G1621" s="1" t="s">
        <v>12746</v>
      </c>
      <c r="H1621" s="1" t="s">
        <v>12727</v>
      </c>
      <c r="I1621" s="1">
        <v>2145490369</v>
      </c>
      <c r="J1621" s="5" t="str">
        <f t="shared" si="51"/>
        <v>02145490369</v>
      </c>
      <c r="K1621" s="1" t="s">
        <v>28</v>
      </c>
      <c r="L1621" s="1" t="s">
        <v>45</v>
      </c>
      <c r="M1621" s="1" t="s">
        <v>9248</v>
      </c>
      <c r="N1621" s="1">
        <v>59310055</v>
      </c>
      <c r="P1621" s="1" t="s">
        <v>9250</v>
      </c>
      <c r="Q1621" s="1" t="s">
        <v>25</v>
      </c>
      <c r="R1621" s="1" t="s">
        <v>12657</v>
      </c>
      <c r="S1621" s="1">
        <v>0</v>
      </c>
      <c r="T1621" s="1">
        <v>0</v>
      </c>
      <c r="U1621" s="1">
        <v>0</v>
      </c>
      <c r="V1621" s="1">
        <v>0</v>
      </c>
      <c r="W1621" s="1">
        <v>0</v>
      </c>
      <c r="X1621" s="1">
        <v>0</v>
      </c>
    </row>
    <row r="1622" spans="1:24">
      <c r="A1622" s="1" t="s">
        <v>9251</v>
      </c>
      <c r="B1622" s="1" t="s">
        <v>9252</v>
      </c>
      <c r="C1622" s="1" t="s">
        <v>9254</v>
      </c>
      <c r="D1622" s="1" t="str">
        <f t="shared" si="50"/>
        <v>60035 JESI (AN)</v>
      </c>
      <c r="E1622" s="1">
        <v>60035</v>
      </c>
      <c r="F1622" s="1" t="s">
        <v>5334</v>
      </c>
      <c r="G1622" s="1" t="s">
        <v>12721</v>
      </c>
      <c r="H1622" s="1" t="s">
        <v>12722</v>
      </c>
      <c r="I1622" s="1">
        <v>2170610428</v>
      </c>
      <c r="J1622" s="5" t="str">
        <f t="shared" si="51"/>
        <v>02170610428</v>
      </c>
      <c r="K1622" s="1" t="s">
        <v>12699</v>
      </c>
      <c r="L1622" s="1" t="s">
        <v>12677</v>
      </c>
      <c r="M1622" s="1" t="s">
        <v>9253</v>
      </c>
      <c r="N1622" s="1">
        <v>7314840</v>
      </c>
      <c r="P1622" s="1" t="s">
        <v>9255</v>
      </c>
      <c r="Q1622" s="1" t="s">
        <v>25</v>
      </c>
      <c r="R1622" s="1" t="s">
        <v>12657</v>
      </c>
      <c r="S1622" s="1">
        <v>0</v>
      </c>
      <c r="T1622" s="3">
        <v>6921.4</v>
      </c>
      <c r="U1622" s="1">
        <v>0</v>
      </c>
      <c r="V1622" s="1">
        <v>0</v>
      </c>
      <c r="W1622" s="1">
        <v>0</v>
      </c>
      <c r="X1622" s="1">
        <v>0</v>
      </c>
    </row>
    <row r="1623" spans="1:24">
      <c r="A1623" s="1" t="s">
        <v>9256</v>
      </c>
      <c r="B1623" s="1" t="s">
        <v>9257</v>
      </c>
      <c r="C1623" s="1" t="s">
        <v>9259</v>
      </c>
      <c r="D1623" s="1" t="str">
        <f t="shared" si="50"/>
        <v>16035 RAPALLO (GE)</v>
      </c>
      <c r="E1623" s="1">
        <v>16035</v>
      </c>
      <c r="F1623" s="1" t="s">
        <v>1149</v>
      </c>
      <c r="G1623" s="1" t="s">
        <v>12674</v>
      </c>
      <c r="H1623" s="1" t="s">
        <v>12675</v>
      </c>
      <c r="I1623" s="1">
        <v>2281320990</v>
      </c>
      <c r="J1623" s="5" t="str">
        <f t="shared" si="51"/>
        <v>02281320990</v>
      </c>
      <c r="K1623" s="1" t="s">
        <v>28</v>
      </c>
      <c r="L1623" s="1" t="s">
        <v>29</v>
      </c>
      <c r="M1623" s="1" t="s">
        <v>9258</v>
      </c>
      <c r="N1623" s="1">
        <v>18551335</v>
      </c>
      <c r="P1623" s="1" t="s">
        <v>9260</v>
      </c>
      <c r="Q1623" s="1" t="s">
        <v>25</v>
      </c>
      <c r="R1623" s="1" t="s">
        <v>12657</v>
      </c>
      <c r="S1623" s="1">
        <v>0</v>
      </c>
      <c r="T1623" s="1">
        <v>0</v>
      </c>
      <c r="U1623" s="1">
        <v>0</v>
      </c>
      <c r="V1623" s="1">
        <v>0</v>
      </c>
      <c r="W1623" s="1">
        <v>0</v>
      </c>
      <c r="X1623" s="1">
        <v>0</v>
      </c>
    </row>
    <row r="1624" spans="1:24">
      <c r="A1624" s="1" t="s">
        <v>9261</v>
      </c>
      <c r="B1624" s="1" t="s">
        <v>9257</v>
      </c>
      <c r="C1624" s="1" t="s">
        <v>9263</v>
      </c>
      <c r="D1624" s="1" t="str">
        <f t="shared" si="50"/>
        <v>16044 CICAGNA (GE)</v>
      </c>
      <c r="E1624" s="1">
        <v>16044</v>
      </c>
      <c r="F1624" s="1" t="s">
        <v>4052</v>
      </c>
      <c r="G1624" s="1" t="s">
        <v>12674</v>
      </c>
      <c r="H1624" s="1" t="s">
        <v>12675</v>
      </c>
      <c r="I1624" s="1">
        <v>2281320990</v>
      </c>
      <c r="J1624" s="5" t="str">
        <f t="shared" si="51"/>
        <v>02281320990</v>
      </c>
      <c r="K1624" s="1" t="s">
        <v>28</v>
      </c>
      <c r="L1624" s="1" t="s">
        <v>29</v>
      </c>
      <c r="M1624" s="1" t="s">
        <v>9262</v>
      </c>
      <c r="N1624" s="1">
        <v>18551335</v>
      </c>
      <c r="P1624" s="1" t="s">
        <v>9260</v>
      </c>
      <c r="Q1624" s="1" t="s">
        <v>25</v>
      </c>
      <c r="R1624" s="1" t="s">
        <v>12657</v>
      </c>
      <c r="S1624" s="1">
        <v>0</v>
      </c>
      <c r="T1624" s="1">
        <v>0</v>
      </c>
      <c r="U1624" s="1">
        <v>0</v>
      </c>
      <c r="V1624" s="1">
        <v>0</v>
      </c>
      <c r="W1624" s="1">
        <v>0</v>
      </c>
      <c r="X1624" s="1">
        <v>0</v>
      </c>
    </row>
    <row r="1625" spans="1:24">
      <c r="A1625" s="1" t="s">
        <v>9264</v>
      </c>
      <c r="B1625" s="1" t="s">
        <v>9265</v>
      </c>
      <c r="C1625" s="1" t="s">
        <v>9267</v>
      </c>
      <c r="D1625" s="1" t="str">
        <f t="shared" si="50"/>
        <v>16036 RECCO (GE)</v>
      </c>
      <c r="E1625" s="1">
        <v>16036</v>
      </c>
      <c r="F1625" s="1" t="s">
        <v>9268</v>
      </c>
      <c r="G1625" s="1" t="s">
        <v>12674</v>
      </c>
      <c r="H1625" s="1" t="s">
        <v>12675</v>
      </c>
      <c r="I1625" s="1">
        <v>1236920995</v>
      </c>
      <c r="J1625" s="5" t="str">
        <f t="shared" si="51"/>
        <v>01236920995</v>
      </c>
      <c r="K1625" s="1" t="s">
        <v>28</v>
      </c>
      <c r="L1625" s="1" t="s">
        <v>45</v>
      </c>
      <c r="M1625" s="1" t="s">
        <v>9266</v>
      </c>
      <c r="N1625" s="1">
        <v>18574782</v>
      </c>
      <c r="P1625" s="1" t="s">
        <v>9269</v>
      </c>
      <c r="Q1625" s="1" t="s">
        <v>25</v>
      </c>
      <c r="R1625" s="1" t="s">
        <v>12657</v>
      </c>
      <c r="S1625" s="1">
        <v>0</v>
      </c>
      <c r="T1625" s="1">
        <v>0</v>
      </c>
      <c r="U1625" s="1">
        <v>0</v>
      </c>
      <c r="V1625" s="1">
        <v>0</v>
      </c>
      <c r="W1625" s="1">
        <v>0</v>
      </c>
      <c r="X1625" s="1">
        <v>0</v>
      </c>
    </row>
    <row r="1626" spans="1:24">
      <c r="A1626" s="1" t="s">
        <v>9270</v>
      </c>
      <c r="B1626" s="1" t="s">
        <v>6785</v>
      </c>
      <c r="C1626" s="1" t="s">
        <v>6787</v>
      </c>
      <c r="D1626" s="1" t="str">
        <f t="shared" si="50"/>
        <v>51031 AGLIANA (PT)</v>
      </c>
      <c r="E1626" s="1">
        <v>51031</v>
      </c>
      <c r="F1626" s="1" t="s">
        <v>6788</v>
      </c>
      <c r="G1626" s="1" t="s">
        <v>12826</v>
      </c>
      <c r="H1626" s="1" t="s">
        <v>12705</v>
      </c>
      <c r="I1626" s="1">
        <v>1839090477</v>
      </c>
      <c r="J1626" s="5" t="str">
        <f t="shared" si="51"/>
        <v>01839090477</v>
      </c>
      <c r="K1626" s="1" t="s">
        <v>12699</v>
      </c>
      <c r="L1626" s="1" t="s">
        <v>12661</v>
      </c>
      <c r="M1626" s="1" t="s">
        <v>9271</v>
      </c>
      <c r="N1626" s="1">
        <v>3282727668</v>
      </c>
      <c r="P1626" s="1" t="s">
        <v>6790</v>
      </c>
      <c r="Q1626" s="1" t="s">
        <v>25</v>
      </c>
      <c r="R1626" s="1" t="s">
        <v>12657</v>
      </c>
      <c r="S1626" s="1">
        <v>0</v>
      </c>
      <c r="T1626" s="1">
        <v>0</v>
      </c>
      <c r="U1626" s="1">
        <v>0</v>
      </c>
      <c r="V1626" s="1">
        <v>0</v>
      </c>
      <c r="W1626" s="1">
        <v>-176.42</v>
      </c>
      <c r="X1626" s="1">
        <v>0</v>
      </c>
    </row>
    <row r="1627" spans="1:24">
      <c r="A1627" s="1" t="s">
        <v>9272</v>
      </c>
      <c r="B1627" s="1" t="s">
        <v>9273</v>
      </c>
      <c r="C1627" s="1" t="s">
        <v>9275</v>
      </c>
      <c r="D1627" s="1" t="str">
        <f t="shared" si="50"/>
        <v>98057 MILAZZO (ME)</v>
      </c>
      <c r="E1627" s="1">
        <v>98057</v>
      </c>
      <c r="F1627" s="1" t="s">
        <v>7485</v>
      </c>
      <c r="G1627" s="1" t="s">
        <v>12841</v>
      </c>
      <c r="H1627" s="1" t="s">
        <v>12719</v>
      </c>
      <c r="I1627" s="1">
        <v>3419450832</v>
      </c>
      <c r="J1627" s="5" t="str">
        <f t="shared" si="51"/>
        <v>03419450832</v>
      </c>
      <c r="K1627" s="1" t="s">
        <v>12699</v>
      </c>
      <c r="L1627" s="1" t="s">
        <v>12677</v>
      </c>
      <c r="M1627" s="1" t="s">
        <v>9274</v>
      </c>
      <c r="N1627" s="1">
        <v>909392047</v>
      </c>
      <c r="P1627" s="1" t="s">
        <v>9276</v>
      </c>
      <c r="Q1627" s="1" t="s">
        <v>25</v>
      </c>
      <c r="R1627" s="1" t="s">
        <v>12657</v>
      </c>
      <c r="S1627" s="1">
        <v>0</v>
      </c>
      <c r="T1627" s="1">
        <v>917.23</v>
      </c>
      <c r="U1627" s="1">
        <v>0</v>
      </c>
      <c r="V1627" s="1">
        <v>0</v>
      </c>
      <c r="W1627" s="1">
        <v>0</v>
      </c>
      <c r="X1627" s="1">
        <v>0</v>
      </c>
    </row>
    <row r="1628" spans="1:24">
      <c r="A1628" s="1" t="s">
        <v>9277</v>
      </c>
      <c r="B1628" s="1" t="s">
        <v>9278</v>
      </c>
      <c r="C1628" s="1" t="s">
        <v>9280</v>
      </c>
      <c r="D1628" s="1" t="str">
        <f t="shared" si="50"/>
        <v>95040 MIRABELLA IMBACCARI (CT)</v>
      </c>
      <c r="E1628" s="1">
        <v>95040</v>
      </c>
      <c r="F1628" s="1" t="s">
        <v>9281</v>
      </c>
      <c r="G1628" s="1" t="s">
        <v>12718</v>
      </c>
      <c r="H1628" s="1" t="s">
        <v>12719</v>
      </c>
      <c r="I1628" s="1">
        <v>4180010870</v>
      </c>
      <c r="J1628" s="5" t="str">
        <f t="shared" si="51"/>
        <v>04180010870</v>
      </c>
      <c r="K1628" s="1" t="s">
        <v>28</v>
      </c>
      <c r="L1628" s="1" t="s">
        <v>29</v>
      </c>
      <c r="M1628" s="1" t="s">
        <v>9279</v>
      </c>
      <c r="N1628" s="1">
        <v>933992455</v>
      </c>
      <c r="P1628" s="1" t="s">
        <v>9282</v>
      </c>
      <c r="Q1628" s="1" t="s">
        <v>25</v>
      </c>
      <c r="R1628" s="1" t="s">
        <v>12657</v>
      </c>
      <c r="S1628" s="1">
        <v>0</v>
      </c>
      <c r="T1628" s="1">
        <v>0</v>
      </c>
      <c r="U1628" s="1">
        <v>0</v>
      </c>
      <c r="V1628" s="1">
        <v>0</v>
      </c>
      <c r="W1628" s="1">
        <v>0</v>
      </c>
      <c r="X1628" s="1">
        <v>0</v>
      </c>
    </row>
    <row r="1629" spans="1:24">
      <c r="A1629" s="1" t="s">
        <v>9284</v>
      </c>
      <c r="B1629" s="1" t="s">
        <v>9285</v>
      </c>
      <c r="C1629" s="1" t="s">
        <v>9287</v>
      </c>
      <c r="D1629" s="1" t="str">
        <f t="shared" si="50"/>
        <v>40057 CADRIANO DI GRANAROLO (BO)</v>
      </c>
      <c r="E1629" s="1">
        <v>40057</v>
      </c>
      <c r="F1629" s="1" t="s">
        <v>9288</v>
      </c>
      <c r="G1629" s="1" t="s">
        <v>12757</v>
      </c>
      <c r="H1629" s="1" t="s">
        <v>12727</v>
      </c>
      <c r="I1629" s="1">
        <v>1593511205</v>
      </c>
      <c r="J1629" s="5" t="str">
        <f t="shared" si="51"/>
        <v>01593511205</v>
      </c>
      <c r="K1629" s="1" t="s">
        <v>28</v>
      </c>
      <c r="L1629" s="1" t="s">
        <v>29</v>
      </c>
      <c r="M1629" s="1" t="s">
        <v>9286</v>
      </c>
      <c r="N1629" s="1">
        <v>51766391</v>
      </c>
      <c r="P1629" s="1" t="s">
        <v>9289</v>
      </c>
      <c r="Q1629" s="1" t="s">
        <v>25</v>
      </c>
      <c r="R1629" s="1" t="s">
        <v>12657</v>
      </c>
      <c r="S1629" s="1">
        <v>0</v>
      </c>
      <c r="T1629" s="1">
        <v>0</v>
      </c>
      <c r="U1629" s="1">
        <v>0</v>
      </c>
      <c r="V1629" s="1">
        <v>0</v>
      </c>
      <c r="W1629" s="1">
        <v>0</v>
      </c>
      <c r="X1629" s="1">
        <v>0</v>
      </c>
    </row>
    <row r="1630" spans="1:24">
      <c r="A1630" s="1" t="s">
        <v>9290</v>
      </c>
      <c r="B1630" s="1" t="s">
        <v>9291</v>
      </c>
      <c r="C1630" s="1" t="s">
        <v>9293</v>
      </c>
      <c r="D1630" s="1" t="str">
        <f t="shared" si="50"/>
        <v>48124 FORNACE ZARATTINI (RA)</v>
      </c>
      <c r="E1630" s="1">
        <v>48124</v>
      </c>
      <c r="F1630" s="1" t="s">
        <v>8150</v>
      </c>
      <c r="G1630" s="1" t="s">
        <v>12799</v>
      </c>
      <c r="H1630" s="1" t="s">
        <v>12727</v>
      </c>
      <c r="I1630" s="1">
        <v>2558160392</v>
      </c>
      <c r="J1630" s="5" t="str">
        <f t="shared" si="51"/>
        <v>02558160392</v>
      </c>
      <c r="K1630" s="1" t="s">
        <v>12660</v>
      </c>
      <c r="L1630" s="1" t="s">
        <v>12663</v>
      </c>
      <c r="M1630" s="1" t="s">
        <v>9292</v>
      </c>
      <c r="N1630" s="1">
        <v>3333022357</v>
      </c>
      <c r="P1630" s="1" t="s">
        <v>9294</v>
      </c>
      <c r="Q1630" s="1" t="s">
        <v>25</v>
      </c>
      <c r="R1630" s="1" t="s">
        <v>12657</v>
      </c>
      <c r="S1630" s="1">
        <v>0</v>
      </c>
      <c r="T1630" s="3">
        <v>39140.629999999997</v>
      </c>
      <c r="U1630" s="1">
        <v>37.5</v>
      </c>
      <c r="V1630" s="1">
        <v>37.5</v>
      </c>
      <c r="W1630" s="1">
        <v>37.5</v>
      </c>
      <c r="X1630" s="1">
        <v>37.5</v>
      </c>
    </row>
    <row r="1631" spans="1:24">
      <c r="A1631" s="1" t="s">
        <v>9295</v>
      </c>
      <c r="B1631" s="1" t="s">
        <v>9296</v>
      </c>
      <c r="C1631" s="1" t="s">
        <v>9298</v>
      </c>
      <c r="D1631" s="1" t="str">
        <f t="shared" si="50"/>
        <v>51015 MONSUMANNO TERME (PT)</v>
      </c>
      <c r="E1631" s="1">
        <v>51015</v>
      </c>
      <c r="F1631" s="1" t="s">
        <v>6182</v>
      </c>
      <c r="G1631" s="1" t="s">
        <v>12826</v>
      </c>
      <c r="H1631" s="1" t="s">
        <v>12705</v>
      </c>
      <c r="I1631" s="1">
        <v>1889930473</v>
      </c>
      <c r="J1631" s="5" t="str">
        <f t="shared" si="51"/>
        <v>01889930473</v>
      </c>
      <c r="K1631" s="1" t="s">
        <v>12699</v>
      </c>
      <c r="L1631" s="1" t="s">
        <v>12677</v>
      </c>
      <c r="M1631" s="1" t="s">
        <v>9297</v>
      </c>
      <c r="N1631" s="1">
        <v>3397154681</v>
      </c>
      <c r="P1631" s="1" t="s">
        <v>9299</v>
      </c>
      <c r="Q1631" s="1" t="s">
        <v>25</v>
      </c>
      <c r="R1631" s="1" t="s">
        <v>12657</v>
      </c>
      <c r="S1631" s="1">
        <v>0</v>
      </c>
      <c r="T1631" s="3">
        <v>28361.35</v>
      </c>
      <c r="U1631" s="1">
        <v>0</v>
      </c>
      <c r="V1631" s="1">
        <v>0</v>
      </c>
      <c r="W1631" s="1">
        <v>0</v>
      </c>
      <c r="X1631" s="1">
        <v>0</v>
      </c>
    </row>
    <row r="1632" spans="1:24">
      <c r="A1632" s="1" t="s">
        <v>9300</v>
      </c>
      <c r="B1632" s="1" t="s">
        <v>9296</v>
      </c>
      <c r="C1632" s="1" t="s">
        <v>11684</v>
      </c>
      <c r="D1632" s="1" t="str">
        <f t="shared" si="50"/>
        <v>51013 CHIESINA UZZANESE (PT)</v>
      </c>
      <c r="E1632" s="1">
        <v>51013</v>
      </c>
      <c r="F1632" s="1" t="s">
        <v>12878</v>
      </c>
      <c r="G1632" s="1" t="s">
        <v>12826</v>
      </c>
      <c r="H1632" s="1" t="s">
        <v>12705</v>
      </c>
      <c r="I1632" s="1">
        <v>1889930473</v>
      </c>
      <c r="J1632" s="5" t="str">
        <f t="shared" si="51"/>
        <v>01889930473</v>
      </c>
      <c r="K1632" s="1" t="s">
        <v>12699</v>
      </c>
      <c r="L1632" s="1" t="s">
        <v>12677</v>
      </c>
      <c r="M1632" s="1" t="s">
        <v>9301</v>
      </c>
      <c r="N1632" s="1">
        <v>3397154681</v>
      </c>
      <c r="O1632" s="1">
        <v>3397154681</v>
      </c>
      <c r="P1632" s="1" t="s">
        <v>9299</v>
      </c>
      <c r="Q1632" s="1" t="s">
        <v>25</v>
      </c>
      <c r="R1632" s="1" t="s">
        <v>12657</v>
      </c>
      <c r="S1632" s="1">
        <v>0</v>
      </c>
      <c r="T1632" s="1">
        <v>0</v>
      </c>
      <c r="U1632" s="1">
        <v>0</v>
      </c>
      <c r="V1632" s="1">
        <v>0</v>
      </c>
      <c r="W1632" s="1">
        <v>0</v>
      </c>
      <c r="X1632" s="1">
        <v>0</v>
      </c>
    </row>
    <row r="1633" spans="1:24">
      <c r="A1633" s="1" t="s">
        <v>9302</v>
      </c>
      <c r="B1633" s="1" t="s">
        <v>9303</v>
      </c>
      <c r="C1633" s="1" t="s">
        <v>9305</v>
      </c>
      <c r="D1633" s="1" t="str">
        <f t="shared" si="50"/>
        <v>80063 PIANO DI SORRENTO (NA)</v>
      </c>
      <c r="E1633" s="1">
        <v>80063</v>
      </c>
      <c r="F1633" s="1" t="s">
        <v>9306</v>
      </c>
      <c r="G1633" s="1" t="s">
        <v>12702</v>
      </c>
      <c r="H1633" s="1" t="s">
        <v>12783</v>
      </c>
      <c r="I1633" s="1">
        <v>1309631214</v>
      </c>
      <c r="J1633" s="5" t="str">
        <f t="shared" si="51"/>
        <v>01309631214</v>
      </c>
      <c r="K1633" s="1" t="s">
        <v>12699</v>
      </c>
      <c r="L1633" s="1" t="s">
        <v>12677</v>
      </c>
      <c r="M1633" s="1" t="s">
        <v>9304</v>
      </c>
      <c r="N1633" s="1">
        <v>818088090</v>
      </c>
      <c r="O1633" s="1">
        <v>339943094</v>
      </c>
      <c r="P1633" s="1" t="s">
        <v>9307</v>
      </c>
      <c r="Q1633" s="1" t="s">
        <v>25</v>
      </c>
      <c r="R1633" s="1" t="s">
        <v>12657</v>
      </c>
      <c r="S1633" s="1">
        <v>0</v>
      </c>
      <c r="T1633" s="3">
        <v>7436.57</v>
      </c>
      <c r="U1633" s="1">
        <v>13.09</v>
      </c>
      <c r="V1633" s="1">
        <v>13.09</v>
      </c>
      <c r="W1633" s="1">
        <v>13.09</v>
      </c>
      <c r="X1633" s="1">
        <v>13.09</v>
      </c>
    </row>
    <row r="1634" spans="1:24">
      <c r="A1634" s="1" t="s">
        <v>9308</v>
      </c>
      <c r="B1634" s="1" t="s">
        <v>7839</v>
      </c>
      <c r="C1634" s="1" t="s">
        <v>9310</v>
      </c>
      <c r="D1634" s="1" t="str">
        <f t="shared" si="50"/>
        <v>85029 VENOSA (PZ)</v>
      </c>
      <c r="E1634" s="1">
        <v>85029</v>
      </c>
      <c r="F1634" s="1" t="s">
        <v>9311</v>
      </c>
      <c r="G1634" s="1" t="s">
        <v>12779</v>
      </c>
      <c r="H1634" s="1" t="s">
        <v>12783</v>
      </c>
      <c r="I1634" s="1">
        <v>1844850766</v>
      </c>
      <c r="J1634" s="5" t="str">
        <f t="shared" si="51"/>
        <v>01844850766</v>
      </c>
      <c r="K1634" s="1" t="s">
        <v>12699</v>
      </c>
      <c r="L1634" s="1" t="s">
        <v>12677</v>
      </c>
      <c r="M1634" s="1" t="s">
        <v>9309</v>
      </c>
      <c r="N1634" s="1">
        <v>97235328</v>
      </c>
      <c r="Q1634" s="1" t="s">
        <v>25</v>
      </c>
      <c r="R1634" s="1" t="s">
        <v>12657</v>
      </c>
      <c r="S1634" s="1">
        <v>0</v>
      </c>
      <c r="T1634" s="1">
        <v>0</v>
      </c>
      <c r="U1634" s="1">
        <v>0</v>
      </c>
      <c r="V1634" s="1">
        <v>0</v>
      </c>
      <c r="W1634" s="1">
        <v>0</v>
      </c>
      <c r="X1634" s="1">
        <v>0</v>
      </c>
    </row>
    <row r="1635" spans="1:24">
      <c r="A1635" s="1" t="s">
        <v>9312</v>
      </c>
      <c r="B1635" s="1" t="s">
        <v>9313</v>
      </c>
      <c r="C1635" s="1" t="s">
        <v>9315</v>
      </c>
      <c r="D1635" s="1" t="str">
        <f t="shared" si="50"/>
        <v>10015 IVREA (TO)</v>
      </c>
      <c r="E1635" s="1">
        <v>10015</v>
      </c>
      <c r="F1635" s="1" t="s">
        <v>2776</v>
      </c>
      <c r="G1635" s="1" t="s">
        <v>12693</v>
      </c>
      <c r="H1635" s="1" t="s">
        <v>12694</v>
      </c>
      <c r="I1635" s="1">
        <v>7787890016</v>
      </c>
      <c r="J1635" s="5" t="str">
        <f t="shared" si="51"/>
        <v>07787890016</v>
      </c>
      <c r="K1635" s="1" t="s">
        <v>12660</v>
      </c>
      <c r="L1635" s="1" t="s">
        <v>12661</v>
      </c>
      <c r="M1635" s="1" t="s">
        <v>9314</v>
      </c>
      <c r="N1635" s="1">
        <v>125253032</v>
      </c>
      <c r="O1635" s="1">
        <v>3355344958</v>
      </c>
      <c r="P1635" s="1" t="s">
        <v>9316</v>
      </c>
      <c r="Q1635" s="1" t="s">
        <v>25</v>
      </c>
      <c r="R1635" s="1" t="s">
        <v>12657</v>
      </c>
      <c r="S1635" s="1">
        <v>0</v>
      </c>
      <c r="T1635" s="3">
        <v>159678.24</v>
      </c>
      <c r="U1635" s="1">
        <v>81.39</v>
      </c>
      <c r="V1635" s="1">
        <v>81.39</v>
      </c>
      <c r="W1635" s="1">
        <v>81.39</v>
      </c>
      <c r="X1635" s="1">
        <v>81.39</v>
      </c>
    </row>
    <row r="1636" spans="1:24">
      <c r="A1636" s="1" t="s">
        <v>9317</v>
      </c>
      <c r="B1636" s="1" t="s">
        <v>9318</v>
      </c>
      <c r="C1636" s="1" t="s">
        <v>9320</v>
      </c>
      <c r="D1636" s="1" t="str">
        <f t="shared" si="50"/>
        <v>36100 VICENZA (VI)</v>
      </c>
      <c r="E1636" s="1">
        <v>36100</v>
      </c>
      <c r="F1636" s="1" t="s">
        <v>3123</v>
      </c>
      <c r="G1636" s="1" t="s">
        <v>12741</v>
      </c>
      <c r="H1636" s="1" t="s">
        <v>12656</v>
      </c>
      <c r="I1636" s="1">
        <v>4019900242</v>
      </c>
      <c r="J1636" s="5" t="str">
        <f t="shared" si="51"/>
        <v>04019900242</v>
      </c>
      <c r="K1636" s="1" t="s">
        <v>21</v>
      </c>
      <c r="L1636" s="1" t="s">
        <v>7852</v>
      </c>
      <c r="M1636" s="1" t="s">
        <v>9319</v>
      </c>
      <c r="N1636" s="1">
        <v>3342795215</v>
      </c>
      <c r="P1636" s="1" t="s">
        <v>9321</v>
      </c>
      <c r="Q1636" s="1" t="s">
        <v>25</v>
      </c>
      <c r="R1636" s="1" t="s">
        <v>12657</v>
      </c>
      <c r="S1636" s="1">
        <v>0</v>
      </c>
      <c r="T1636" s="3">
        <v>7427.64</v>
      </c>
      <c r="U1636" s="1">
        <v>0</v>
      </c>
      <c r="V1636" s="1">
        <v>0</v>
      </c>
      <c r="W1636" s="1">
        <v>0</v>
      </c>
      <c r="X1636" s="1">
        <v>0</v>
      </c>
    </row>
    <row r="1637" spans="1:24">
      <c r="A1637" s="1" t="s">
        <v>9322</v>
      </c>
      <c r="B1637" s="1" t="s">
        <v>9323</v>
      </c>
      <c r="C1637" s="1" t="s">
        <v>9325</v>
      </c>
      <c r="D1637" s="1" t="str">
        <f t="shared" si="50"/>
        <v>80141 NAPOLI (NA)</v>
      </c>
      <c r="E1637" s="1">
        <v>80141</v>
      </c>
      <c r="F1637" s="1" t="s">
        <v>4817</v>
      </c>
      <c r="G1637" s="1" t="s">
        <v>12702</v>
      </c>
      <c r="H1637" s="1" t="s">
        <v>12783</v>
      </c>
      <c r="I1637" s="1">
        <v>1837250636</v>
      </c>
      <c r="J1637" s="5" t="str">
        <f t="shared" si="51"/>
        <v>01837250636</v>
      </c>
      <c r="K1637" s="1" t="s">
        <v>28</v>
      </c>
      <c r="L1637" s="1" t="s">
        <v>395</v>
      </c>
      <c r="M1637" s="1" t="s">
        <v>9324</v>
      </c>
      <c r="N1637" s="1">
        <v>817517265</v>
      </c>
      <c r="O1637" s="1">
        <v>3383100410</v>
      </c>
      <c r="P1637" s="1" t="s">
        <v>9326</v>
      </c>
      <c r="Q1637" s="1" t="s">
        <v>25</v>
      </c>
      <c r="R1637" s="1" t="s">
        <v>12657</v>
      </c>
      <c r="S1637" s="1">
        <v>0</v>
      </c>
      <c r="T1637" s="1">
        <v>0</v>
      </c>
      <c r="U1637" s="1">
        <v>0</v>
      </c>
      <c r="V1637" s="1">
        <v>0</v>
      </c>
      <c r="W1637" s="1">
        <v>0</v>
      </c>
      <c r="X1637" s="1">
        <v>0</v>
      </c>
    </row>
    <row r="1638" spans="1:24">
      <c r="A1638" s="1" t="s">
        <v>9327</v>
      </c>
      <c r="B1638" s="1" t="s">
        <v>9328</v>
      </c>
      <c r="C1638" s="1" t="s">
        <v>9330</v>
      </c>
      <c r="D1638" s="1" t="str">
        <f t="shared" si="50"/>
        <v>55100 LUCCA (LU)</v>
      </c>
      <c r="E1638" s="1">
        <v>55100</v>
      </c>
      <c r="F1638" s="1" t="s">
        <v>9331</v>
      </c>
      <c r="G1638" s="1" t="s">
        <v>12785</v>
      </c>
      <c r="H1638" s="1" t="s">
        <v>12714</v>
      </c>
      <c r="I1638" s="1">
        <v>1759330465</v>
      </c>
      <c r="J1638" s="5" t="str">
        <f t="shared" si="51"/>
        <v>01759330465</v>
      </c>
      <c r="K1638" s="1" t="s">
        <v>28</v>
      </c>
      <c r="L1638" s="1" t="s">
        <v>395</v>
      </c>
      <c r="M1638" s="1" t="s">
        <v>9329</v>
      </c>
      <c r="N1638" s="1">
        <v>583469730</v>
      </c>
      <c r="O1638" s="1">
        <v>3357270437</v>
      </c>
      <c r="P1638" s="1" t="s">
        <v>9332</v>
      </c>
      <c r="Q1638" s="1" t="s">
        <v>25</v>
      </c>
      <c r="R1638" s="1" t="s">
        <v>12657</v>
      </c>
      <c r="S1638" s="1">
        <v>0</v>
      </c>
      <c r="T1638" s="1">
        <v>0</v>
      </c>
      <c r="U1638" s="1">
        <v>0</v>
      </c>
      <c r="V1638" s="1">
        <v>0</v>
      </c>
      <c r="W1638" s="1">
        <v>0</v>
      </c>
      <c r="X1638" s="1">
        <v>0</v>
      </c>
    </row>
    <row r="1639" spans="1:24">
      <c r="A1639" s="1" t="s">
        <v>9333</v>
      </c>
      <c r="B1639" s="1" t="s">
        <v>9334</v>
      </c>
      <c r="C1639" s="1" t="s">
        <v>11685</v>
      </c>
      <c r="D1639" s="1" t="str">
        <f t="shared" si="50"/>
        <v>16141 GENOVA (GE)</v>
      </c>
      <c r="E1639" s="1">
        <v>16141</v>
      </c>
      <c r="F1639" s="1" t="s">
        <v>137</v>
      </c>
      <c r="G1639" s="1" t="s">
        <v>12674</v>
      </c>
      <c r="H1639" s="1" t="s">
        <v>12675</v>
      </c>
      <c r="I1639" s="1">
        <v>2114700996</v>
      </c>
      <c r="J1639" s="5" t="str">
        <f t="shared" si="51"/>
        <v>02114700996</v>
      </c>
      <c r="K1639" s="1" t="s">
        <v>12660</v>
      </c>
      <c r="L1639" s="1" t="s">
        <v>12677</v>
      </c>
      <c r="M1639" s="1" t="s">
        <v>9335</v>
      </c>
      <c r="N1639" s="1">
        <v>108355248</v>
      </c>
      <c r="P1639" s="1" t="s">
        <v>9336</v>
      </c>
      <c r="Q1639" s="1" t="s">
        <v>25</v>
      </c>
      <c r="R1639" s="1" t="s">
        <v>12657</v>
      </c>
      <c r="S1639" s="1">
        <v>0</v>
      </c>
      <c r="T1639" s="3">
        <v>16889.54</v>
      </c>
      <c r="U1639" s="1">
        <v>29.02</v>
      </c>
      <c r="V1639" s="1">
        <v>29.02</v>
      </c>
      <c r="W1639" s="1">
        <v>29.02</v>
      </c>
      <c r="X1639" s="1">
        <v>29.02</v>
      </c>
    </row>
    <row r="1640" spans="1:24">
      <c r="A1640" s="1" t="s">
        <v>9337</v>
      </c>
      <c r="B1640" s="1" t="s">
        <v>9338</v>
      </c>
      <c r="C1640" s="1" t="s">
        <v>9340</v>
      </c>
      <c r="D1640" s="1" t="str">
        <f t="shared" si="50"/>
        <v>93014 MUSSOMELI (CL)</v>
      </c>
      <c r="E1640" s="1">
        <v>93014</v>
      </c>
      <c r="F1640" s="1" t="s">
        <v>9341</v>
      </c>
      <c r="G1640" s="1" t="s">
        <v>12879</v>
      </c>
      <c r="H1640" s="1" t="s">
        <v>12719</v>
      </c>
      <c r="I1640" s="1">
        <v>1845120854</v>
      </c>
      <c r="J1640" s="5" t="str">
        <f t="shared" si="51"/>
        <v>01845120854</v>
      </c>
      <c r="K1640" s="1" t="s">
        <v>28</v>
      </c>
      <c r="L1640" s="1" t="s">
        <v>29</v>
      </c>
      <c r="M1640" s="1" t="s">
        <v>9339</v>
      </c>
      <c r="N1640" s="1">
        <v>934992685</v>
      </c>
      <c r="P1640" s="1" t="s">
        <v>9342</v>
      </c>
      <c r="Q1640" s="1" t="s">
        <v>25</v>
      </c>
      <c r="R1640" s="1" t="s">
        <v>12657</v>
      </c>
      <c r="S1640" s="1">
        <v>0</v>
      </c>
      <c r="T1640" s="1">
        <v>563.83000000000004</v>
      </c>
      <c r="U1640" s="1">
        <v>0</v>
      </c>
      <c r="V1640" s="1">
        <v>0</v>
      </c>
      <c r="W1640" s="1">
        <v>0</v>
      </c>
      <c r="X1640" s="1">
        <v>0</v>
      </c>
    </row>
    <row r="1641" spans="1:24">
      <c r="A1641" s="1" t="s">
        <v>9343</v>
      </c>
      <c r="B1641" s="1" t="s">
        <v>9344</v>
      </c>
      <c r="C1641" s="1" t="s">
        <v>9346</v>
      </c>
      <c r="D1641" s="1" t="str">
        <f t="shared" si="50"/>
        <v>92026 FAVARA (AG)</v>
      </c>
      <c r="E1641" s="1">
        <v>92026</v>
      </c>
      <c r="F1641" s="1" t="s">
        <v>9347</v>
      </c>
      <c r="G1641" s="1" t="s">
        <v>12880</v>
      </c>
      <c r="H1641" s="1" t="s">
        <v>12719</v>
      </c>
      <c r="I1641" s="1">
        <v>1900380849</v>
      </c>
      <c r="J1641" s="5" t="str">
        <f t="shared" si="51"/>
        <v>01900380849</v>
      </c>
      <c r="K1641" s="1" t="s">
        <v>12699</v>
      </c>
      <c r="L1641" s="1" t="s">
        <v>12677</v>
      </c>
      <c r="M1641" s="1" t="s">
        <v>9345</v>
      </c>
      <c r="N1641" s="1">
        <v>92232526</v>
      </c>
      <c r="P1641" s="1" t="s">
        <v>9348</v>
      </c>
      <c r="Q1641" s="1" t="s">
        <v>25</v>
      </c>
      <c r="R1641" s="1" t="s">
        <v>12657</v>
      </c>
      <c r="S1641" s="1">
        <v>0</v>
      </c>
      <c r="T1641" s="3">
        <v>6837.3</v>
      </c>
      <c r="U1641" s="1">
        <v>0</v>
      </c>
      <c r="V1641" s="1">
        <v>0</v>
      </c>
      <c r="W1641" s="1">
        <v>0</v>
      </c>
      <c r="X1641" s="1">
        <v>0</v>
      </c>
    </row>
    <row r="1642" spans="1:24">
      <c r="A1642" s="1" t="s">
        <v>9349</v>
      </c>
      <c r="B1642" s="1" t="s">
        <v>9350</v>
      </c>
      <c r="C1642" s="1" t="s">
        <v>9352</v>
      </c>
      <c r="D1642" s="1" t="str">
        <f t="shared" si="50"/>
        <v>92020 GROTTE (AG)</v>
      </c>
      <c r="E1642" s="1">
        <v>92020</v>
      </c>
      <c r="F1642" s="1" t="s">
        <v>9353</v>
      </c>
      <c r="G1642" s="1" t="s">
        <v>12880</v>
      </c>
      <c r="H1642" s="1" t="s">
        <v>12719</v>
      </c>
      <c r="I1642" s="1">
        <v>2526990847</v>
      </c>
      <c r="J1642" s="5" t="str">
        <f t="shared" si="51"/>
        <v>02526990847</v>
      </c>
      <c r="K1642" s="1" t="s">
        <v>28</v>
      </c>
      <c r="L1642" s="1" t="s">
        <v>29</v>
      </c>
      <c r="M1642" s="1" t="s">
        <v>9351</v>
      </c>
      <c r="N1642" s="1" t="s">
        <v>12881</v>
      </c>
      <c r="P1642" s="1" t="s">
        <v>9354</v>
      </c>
      <c r="Q1642" s="1" t="s">
        <v>25</v>
      </c>
      <c r="R1642" s="1" t="s">
        <v>12657</v>
      </c>
      <c r="S1642" s="1">
        <v>0</v>
      </c>
      <c r="T1642" s="1">
        <v>0</v>
      </c>
      <c r="U1642" s="1">
        <v>0</v>
      </c>
      <c r="V1642" s="1">
        <v>0</v>
      </c>
      <c r="W1642" s="1">
        <v>0</v>
      </c>
      <c r="X1642" s="1">
        <v>0</v>
      </c>
    </row>
    <row r="1643" spans="1:24">
      <c r="A1643" s="1" t="s">
        <v>9355</v>
      </c>
      <c r="B1643" s="1" t="s">
        <v>9356</v>
      </c>
      <c r="C1643" s="1" t="s">
        <v>9358</v>
      </c>
      <c r="D1643" s="1" t="str">
        <f t="shared" si="50"/>
        <v>90144 PALERMO (PA)</v>
      </c>
      <c r="E1643" s="1">
        <v>90144</v>
      </c>
      <c r="F1643" s="1" t="s">
        <v>55</v>
      </c>
      <c r="G1643" s="1" t="s">
        <v>12665</v>
      </c>
      <c r="H1643" s="1" t="s">
        <v>12719</v>
      </c>
      <c r="I1643" s="1">
        <v>4417560820</v>
      </c>
      <c r="J1643" s="5" t="str">
        <f t="shared" si="51"/>
        <v>04417560820</v>
      </c>
      <c r="K1643" s="1" t="s">
        <v>28</v>
      </c>
      <c r="L1643" s="1" t="s">
        <v>29</v>
      </c>
      <c r="M1643" s="1" t="s">
        <v>9357</v>
      </c>
      <c r="N1643" s="1">
        <v>91222340</v>
      </c>
      <c r="P1643" s="1" t="s">
        <v>9359</v>
      </c>
      <c r="Q1643" s="1" t="s">
        <v>25</v>
      </c>
      <c r="R1643" s="1" t="s">
        <v>12657</v>
      </c>
      <c r="S1643" s="1">
        <v>0</v>
      </c>
      <c r="T1643" s="1">
        <v>0</v>
      </c>
      <c r="U1643" s="1">
        <v>0</v>
      </c>
      <c r="V1643" s="1">
        <v>0</v>
      </c>
      <c r="W1643" s="1">
        <v>0</v>
      </c>
      <c r="X1643" s="1">
        <v>0</v>
      </c>
    </row>
    <row r="1644" spans="1:24">
      <c r="A1644" s="1" t="s">
        <v>9360</v>
      </c>
      <c r="B1644" s="1" t="s">
        <v>9361</v>
      </c>
      <c r="C1644" s="1" t="s">
        <v>9363</v>
      </c>
      <c r="D1644" s="1" t="str">
        <f t="shared" si="50"/>
        <v>90035 MARINEO (PA)</v>
      </c>
      <c r="E1644" s="1">
        <v>90035</v>
      </c>
      <c r="F1644" s="1" t="s">
        <v>9364</v>
      </c>
      <c r="G1644" s="1" t="s">
        <v>12665</v>
      </c>
      <c r="H1644" s="1" t="s">
        <v>12719</v>
      </c>
      <c r="I1644" s="1">
        <v>3623840828</v>
      </c>
      <c r="J1644" s="5" t="str">
        <f t="shared" si="51"/>
        <v>03623840828</v>
      </c>
      <c r="K1644" s="1" t="s">
        <v>12699</v>
      </c>
      <c r="L1644" s="1" t="s">
        <v>12677</v>
      </c>
      <c r="M1644" s="1" t="s">
        <v>9362</v>
      </c>
      <c r="N1644" s="1">
        <v>918727211</v>
      </c>
      <c r="P1644" s="1" t="s">
        <v>9365</v>
      </c>
      <c r="Q1644" s="1" t="s">
        <v>25</v>
      </c>
      <c r="R1644" s="1" t="s">
        <v>12657</v>
      </c>
      <c r="S1644" s="1">
        <v>0</v>
      </c>
      <c r="T1644" s="3">
        <v>3991.19</v>
      </c>
      <c r="U1644" s="1">
        <v>0</v>
      </c>
      <c r="V1644" s="1">
        <v>0</v>
      </c>
      <c r="W1644" s="1">
        <v>0</v>
      </c>
      <c r="X1644" s="1">
        <v>0</v>
      </c>
    </row>
    <row r="1645" spans="1:24">
      <c r="A1645" s="1" t="s">
        <v>9366</v>
      </c>
      <c r="B1645" s="1" t="s">
        <v>9367</v>
      </c>
      <c r="C1645" s="1" t="s">
        <v>9369</v>
      </c>
      <c r="D1645" s="1" t="str">
        <f t="shared" si="50"/>
        <v>80057 S.ANTONIO ABATE (NA)</v>
      </c>
      <c r="E1645" s="1">
        <v>80057</v>
      </c>
      <c r="F1645" s="1" t="s">
        <v>9370</v>
      </c>
      <c r="G1645" s="1" t="s">
        <v>12702</v>
      </c>
      <c r="H1645" s="1" t="s">
        <v>12783</v>
      </c>
      <c r="I1645" s="1">
        <v>5899681216</v>
      </c>
      <c r="J1645" s="5" t="str">
        <f t="shared" si="51"/>
        <v>05899681216</v>
      </c>
      <c r="K1645" s="1" t="s">
        <v>12699</v>
      </c>
      <c r="L1645" s="1" t="s">
        <v>12677</v>
      </c>
      <c r="M1645" s="1" t="s">
        <v>9368</v>
      </c>
      <c r="N1645" s="1">
        <v>818741057</v>
      </c>
      <c r="P1645" s="1" t="s">
        <v>9371</v>
      </c>
      <c r="Q1645" s="1" t="s">
        <v>25</v>
      </c>
      <c r="R1645" s="1" t="s">
        <v>12657</v>
      </c>
      <c r="S1645" s="1">
        <v>0</v>
      </c>
      <c r="T1645" s="3">
        <v>23364.27</v>
      </c>
      <c r="U1645" s="1">
        <v>31.9</v>
      </c>
      <c r="V1645" s="1">
        <v>31.9</v>
      </c>
      <c r="W1645" s="1">
        <v>31.9</v>
      </c>
      <c r="X1645" s="1">
        <v>31.9</v>
      </c>
    </row>
    <row r="1646" spans="1:24">
      <c r="A1646" s="1" t="s">
        <v>9372</v>
      </c>
      <c r="B1646" s="1" t="s">
        <v>9373</v>
      </c>
      <c r="C1646" s="1" t="s">
        <v>9375</v>
      </c>
      <c r="D1646" s="1" t="str">
        <f t="shared" si="50"/>
        <v>25025 MANERBIO (BS)</v>
      </c>
      <c r="E1646" s="1">
        <v>25025</v>
      </c>
      <c r="F1646" s="1" t="s">
        <v>9376</v>
      </c>
      <c r="G1646" s="1" t="s">
        <v>12732</v>
      </c>
      <c r="H1646" s="1" t="s">
        <v>12659</v>
      </c>
      <c r="I1646" s="1">
        <v>1549360988</v>
      </c>
      <c r="J1646" s="5" t="str">
        <f t="shared" si="51"/>
        <v>01549360988</v>
      </c>
      <c r="K1646" s="1" t="s">
        <v>12660</v>
      </c>
      <c r="L1646" s="1" t="s">
        <v>12677</v>
      </c>
      <c r="M1646" s="1" t="s">
        <v>9374</v>
      </c>
      <c r="N1646" s="1">
        <v>309381524</v>
      </c>
      <c r="P1646" s="1" t="s">
        <v>9377</v>
      </c>
      <c r="Q1646" s="1" t="s">
        <v>25</v>
      </c>
      <c r="R1646" s="1" t="s">
        <v>12657</v>
      </c>
      <c r="S1646" s="1">
        <v>0</v>
      </c>
      <c r="T1646" s="3">
        <v>34252.639999999999</v>
      </c>
      <c r="U1646" s="1">
        <v>140.30000000000001</v>
      </c>
      <c r="V1646" s="1">
        <v>140.30000000000001</v>
      </c>
      <c r="W1646" s="1">
        <v>140.30000000000001</v>
      </c>
      <c r="X1646" s="1">
        <v>140.30000000000001</v>
      </c>
    </row>
    <row r="1647" spans="1:24">
      <c r="A1647" s="1" t="s">
        <v>9378</v>
      </c>
      <c r="B1647" s="1" t="s">
        <v>9379</v>
      </c>
      <c r="C1647" s="1" t="s">
        <v>9381</v>
      </c>
      <c r="D1647" s="1" t="str">
        <f t="shared" si="50"/>
        <v>84040 CASAL VELINO (SA)</v>
      </c>
      <c r="E1647" s="1">
        <v>84040</v>
      </c>
      <c r="F1647" s="1" t="s">
        <v>9382</v>
      </c>
      <c r="G1647" s="1" t="s">
        <v>12808</v>
      </c>
      <c r="H1647" s="1" t="s">
        <v>12783</v>
      </c>
      <c r="I1647" s="1">
        <v>4143770651</v>
      </c>
      <c r="J1647" s="5" t="str">
        <f t="shared" si="51"/>
        <v>04143770651</v>
      </c>
      <c r="K1647" s="1" t="s">
        <v>28</v>
      </c>
      <c r="L1647" s="1" t="s">
        <v>29</v>
      </c>
      <c r="M1647" s="1" t="s">
        <v>9380</v>
      </c>
      <c r="N1647" s="1" t="s">
        <v>9383</v>
      </c>
      <c r="P1647" s="1" t="s">
        <v>9384</v>
      </c>
      <c r="Q1647" s="1" t="s">
        <v>25</v>
      </c>
      <c r="R1647" s="1" t="s">
        <v>12657</v>
      </c>
      <c r="S1647" s="1">
        <v>0</v>
      </c>
      <c r="T1647" s="1">
        <v>0</v>
      </c>
      <c r="U1647" s="1">
        <v>0</v>
      </c>
      <c r="V1647" s="1">
        <v>0</v>
      </c>
      <c r="W1647" s="1">
        <v>0</v>
      </c>
      <c r="X1647" s="1">
        <v>0</v>
      </c>
    </row>
    <row r="1648" spans="1:24">
      <c r="A1648" s="1" t="s">
        <v>9385</v>
      </c>
      <c r="B1648" s="1" t="s">
        <v>9386</v>
      </c>
      <c r="C1648" s="1" t="s">
        <v>9388</v>
      </c>
      <c r="D1648" s="1" t="str">
        <f t="shared" si="50"/>
        <v>88046 LAMEZIA TERME (CZ)</v>
      </c>
      <c r="E1648" s="1">
        <v>88046</v>
      </c>
      <c r="F1648" s="1" t="s">
        <v>9389</v>
      </c>
      <c r="G1648" s="1" t="s">
        <v>12762</v>
      </c>
      <c r="H1648" s="1" t="s">
        <v>12802</v>
      </c>
      <c r="I1648" s="1">
        <v>879820793</v>
      </c>
      <c r="J1648" s="5" t="str">
        <f t="shared" si="51"/>
        <v>0879820793</v>
      </c>
      <c r="K1648" s="1" t="s">
        <v>12699</v>
      </c>
      <c r="L1648" s="1" t="s">
        <v>12661</v>
      </c>
      <c r="M1648" s="1" t="s">
        <v>9387</v>
      </c>
      <c r="N1648" s="1" t="s">
        <v>9390</v>
      </c>
      <c r="P1648" s="1" t="s">
        <v>9391</v>
      </c>
      <c r="Q1648" s="1" t="s">
        <v>25</v>
      </c>
      <c r="R1648" s="1" t="s">
        <v>12657</v>
      </c>
      <c r="S1648" s="1">
        <v>0</v>
      </c>
      <c r="T1648" s="3">
        <v>96809.37</v>
      </c>
      <c r="U1648" s="1">
        <v>68.7</v>
      </c>
      <c r="V1648" s="1">
        <v>68.7</v>
      </c>
      <c r="W1648" s="1">
        <v>68.7</v>
      </c>
      <c r="X1648" s="1">
        <v>68.7</v>
      </c>
    </row>
    <row r="1649" spans="1:24">
      <c r="A1649" s="1" t="s">
        <v>9392</v>
      </c>
      <c r="B1649" s="1" t="s">
        <v>9393</v>
      </c>
      <c r="C1649" s="1" t="s">
        <v>7658</v>
      </c>
      <c r="D1649" s="1" t="str">
        <f t="shared" si="50"/>
        <v>18029 PIEVE DI TECO (IM)</v>
      </c>
      <c r="E1649" s="1">
        <v>18029</v>
      </c>
      <c r="F1649" s="1" t="s">
        <v>7659</v>
      </c>
      <c r="G1649" s="1" t="s">
        <v>12692</v>
      </c>
      <c r="H1649" s="1" t="s">
        <v>12675</v>
      </c>
      <c r="I1649" s="1">
        <v>1454950088</v>
      </c>
      <c r="J1649" s="5" t="str">
        <f t="shared" si="51"/>
        <v>01454950088</v>
      </c>
      <c r="K1649" s="1" t="s">
        <v>12660</v>
      </c>
      <c r="L1649" s="1" t="s">
        <v>12677</v>
      </c>
      <c r="M1649" s="1" t="s">
        <v>9394</v>
      </c>
      <c r="N1649" s="1">
        <v>183368807</v>
      </c>
      <c r="P1649" s="1" t="s">
        <v>9395</v>
      </c>
      <c r="Q1649" s="1" t="s">
        <v>25</v>
      </c>
      <c r="R1649" s="1" t="s">
        <v>12657</v>
      </c>
      <c r="S1649" s="1">
        <v>0</v>
      </c>
      <c r="T1649" s="3">
        <v>5902.25</v>
      </c>
      <c r="U1649" s="1">
        <v>0</v>
      </c>
      <c r="V1649" s="1">
        <v>0</v>
      </c>
      <c r="W1649" s="1">
        <v>0</v>
      </c>
      <c r="X1649" s="1">
        <v>0</v>
      </c>
    </row>
    <row r="1650" spans="1:24">
      <c r="A1650" s="1" t="s">
        <v>9396</v>
      </c>
      <c r="B1650" s="1" t="s">
        <v>9397</v>
      </c>
      <c r="C1650" s="1" t="s">
        <v>11686</v>
      </c>
      <c r="D1650" s="1" t="str">
        <f t="shared" si="50"/>
        <v>20157 MILANO (MI)</v>
      </c>
      <c r="E1650" s="1">
        <v>20157</v>
      </c>
      <c r="F1650" s="1" t="s">
        <v>103</v>
      </c>
      <c r="G1650" s="1" t="s">
        <v>12655</v>
      </c>
      <c r="H1650" s="1" t="s">
        <v>12666</v>
      </c>
      <c r="I1650" s="1">
        <v>9568040969</v>
      </c>
      <c r="J1650" s="5" t="str">
        <f t="shared" si="51"/>
        <v>09568040969</v>
      </c>
      <c r="K1650" s="1" t="s">
        <v>12676</v>
      </c>
      <c r="L1650" s="1" t="s">
        <v>12661</v>
      </c>
      <c r="M1650" s="1" t="s">
        <v>9398</v>
      </c>
      <c r="N1650" s="1">
        <v>286896220</v>
      </c>
      <c r="P1650" s="1" t="s">
        <v>12882</v>
      </c>
      <c r="Q1650" s="1" t="s">
        <v>25</v>
      </c>
      <c r="R1650" s="1" t="s">
        <v>12657</v>
      </c>
      <c r="S1650" s="1">
        <v>0</v>
      </c>
      <c r="T1650" s="3">
        <v>132359.07999999999</v>
      </c>
      <c r="U1650" s="1">
        <v>-604.86</v>
      </c>
      <c r="V1650" s="1">
        <v>-604.86</v>
      </c>
      <c r="W1650" s="1">
        <v>-604.86</v>
      </c>
      <c r="X1650" s="1">
        <v>-604.86</v>
      </c>
    </row>
    <row r="1651" spans="1:24">
      <c r="A1651" s="1" t="s">
        <v>9399</v>
      </c>
      <c r="B1651" s="1" t="s">
        <v>9400</v>
      </c>
      <c r="C1651" s="1" t="s">
        <v>7140</v>
      </c>
      <c r="D1651" s="1" t="str">
        <f t="shared" si="50"/>
        <v>40033 CASALECCHIO DI RENO (BO)</v>
      </c>
      <c r="E1651" s="1">
        <v>40033</v>
      </c>
      <c r="F1651" s="1" t="s">
        <v>7141</v>
      </c>
      <c r="G1651" s="1" t="s">
        <v>12757</v>
      </c>
      <c r="H1651" s="1" t="s">
        <v>12727</v>
      </c>
      <c r="I1651" s="1">
        <v>3557801200</v>
      </c>
      <c r="J1651" s="5" t="str">
        <f t="shared" si="51"/>
        <v>03557801200</v>
      </c>
      <c r="K1651" s="1" t="s">
        <v>12660</v>
      </c>
      <c r="L1651" s="1" t="s">
        <v>12677</v>
      </c>
      <c r="M1651" s="1" t="s">
        <v>9401</v>
      </c>
      <c r="N1651" s="1" t="s">
        <v>9402</v>
      </c>
      <c r="P1651" s="1" t="s">
        <v>12883</v>
      </c>
      <c r="Q1651" s="1" t="s">
        <v>25</v>
      </c>
      <c r="R1651" s="1" t="s">
        <v>12657</v>
      </c>
      <c r="S1651" s="1">
        <v>0</v>
      </c>
      <c r="T1651" s="3">
        <v>15036.19</v>
      </c>
      <c r="U1651" s="1">
        <v>-69.86</v>
      </c>
      <c r="V1651" s="1">
        <v>-69.86</v>
      </c>
      <c r="W1651" s="1">
        <v>0</v>
      </c>
      <c r="X1651" s="1">
        <v>-69.86</v>
      </c>
    </row>
    <row r="1652" spans="1:24">
      <c r="A1652" s="1" t="s">
        <v>9403</v>
      </c>
      <c r="B1652" s="1" t="s">
        <v>9400</v>
      </c>
      <c r="C1652" s="1" t="s">
        <v>9405</v>
      </c>
      <c r="D1652" s="1" t="str">
        <f t="shared" si="50"/>
        <v>44122 FERRARA (FE)</v>
      </c>
      <c r="E1652" s="1">
        <v>44122</v>
      </c>
      <c r="F1652" s="1" t="s">
        <v>6094</v>
      </c>
      <c r="G1652" s="1" t="s">
        <v>12744</v>
      </c>
      <c r="H1652" s="1" t="s">
        <v>12727</v>
      </c>
      <c r="I1652" s="1">
        <v>3557801200</v>
      </c>
      <c r="J1652" s="5" t="str">
        <f t="shared" si="51"/>
        <v>03557801200</v>
      </c>
      <c r="K1652" s="1" t="s">
        <v>12660</v>
      </c>
      <c r="L1652" s="1" t="s">
        <v>12677</v>
      </c>
      <c r="M1652" s="1" t="s">
        <v>9404</v>
      </c>
      <c r="N1652" s="1">
        <v>53256385</v>
      </c>
      <c r="P1652" s="1" t="s">
        <v>12883</v>
      </c>
      <c r="Q1652" s="1" t="s">
        <v>25</v>
      </c>
      <c r="R1652" s="1" t="s">
        <v>12657</v>
      </c>
      <c r="S1652" s="1">
        <v>0</v>
      </c>
      <c r="T1652" s="1">
        <v>0</v>
      </c>
      <c r="U1652" s="1">
        <v>0</v>
      </c>
      <c r="V1652" s="1">
        <v>0</v>
      </c>
      <c r="W1652" s="1">
        <v>0</v>
      </c>
      <c r="X1652" s="1">
        <v>0</v>
      </c>
    </row>
    <row r="1653" spans="1:24">
      <c r="A1653" s="1" t="s">
        <v>9406</v>
      </c>
      <c r="B1653" s="1" t="s">
        <v>9407</v>
      </c>
      <c r="C1653" s="1" t="s">
        <v>9409</v>
      </c>
      <c r="D1653" s="1" t="str">
        <f t="shared" si="50"/>
        <v>89900 VIBO VALENTIA (VV)</v>
      </c>
      <c r="E1653" s="1">
        <v>89900</v>
      </c>
      <c r="F1653" s="1" t="s">
        <v>9410</v>
      </c>
      <c r="G1653" s="1" t="s">
        <v>12801</v>
      </c>
      <c r="H1653" s="1" t="s">
        <v>12815</v>
      </c>
      <c r="I1653" s="1">
        <v>3155220795</v>
      </c>
      <c r="J1653" s="5" t="str">
        <f t="shared" si="51"/>
        <v>03155220795</v>
      </c>
      <c r="K1653" s="1" t="s">
        <v>28</v>
      </c>
      <c r="L1653" s="1" t="s">
        <v>29</v>
      </c>
      <c r="M1653" s="1" t="s">
        <v>9408</v>
      </c>
      <c r="N1653" s="1">
        <v>963263044</v>
      </c>
      <c r="P1653" s="1" t="s">
        <v>9411</v>
      </c>
      <c r="Q1653" s="1" t="s">
        <v>25</v>
      </c>
      <c r="R1653" s="1" t="s">
        <v>12657</v>
      </c>
      <c r="S1653" s="1">
        <v>0</v>
      </c>
      <c r="T1653" s="3">
        <v>1605.48</v>
      </c>
      <c r="U1653" s="1">
        <v>442.48</v>
      </c>
      <c r="V1653" s="1">
        <v>442.48</v>
      </c>
      <c r="W1653" s="1">
        <v>442.48</v>
      </c>
      <c r="X1653" s="1">
        <v>442.48</v>
      </c>
    </row>
    <row r="1654" spans="1:24">
      <c r="A1654" s="1" t="s">
        <v>9412</v>
      </c>
      <c r="B1654" s="1" t="s">
        <v>9407</v>
      </c>
      <c r="C1654" s="1" t="s">
        <v>994</v>
      </c>
      <c r="D1654" s="1" t="str">
        <f t="shared" si="50"/>
        <v>89900 VIBO VALENTIA (VV)</v>
      </c>
      <c r="E1654" s="1">
        <v>89900</v>
      </c>
      <c r="F1654" s="1" t="s">
        <v>9410</v>
      </c>
      <c r="G1654" s="1" t="s">
        <v>12801</v>
      </c>
      <c r="H1654" s="1" t="s">
        <v>12815</v>
      </c>
      <c r="I1654" s="1">
        <v>3155220795</v>
      </c>
      <c r="J1654" s="5" t="str">
        <f t="shared" si="51"/>
        <v>03155220795</v>
      </c>
      <c r="K1654" s="1" t="s">
        <v>12699</v>
      </c>
      <c r="L1654" s="1" t="s">
        <v>12677</v>
      </c>
      <c r="M1654" s="1" t="s">
        <v>9413</v>
      </c>
      <c r="N1654" s="1">
        <v>963263044</v>
      </c>
      <c r="P1654" s="1" t="s">
        <v>9411</v>
      </c>
      <c r="Q1654" s="1" t="s">
        <v>25</v>
      </c>
      <c r="R1654" s="1" t="s">
        <v>12657</v>
      </c>
      <c r="S1654" s="1">
        <v>0</v>
      </c>
      <c r="T1654" s="1">
        <v>0</v>
      </c>
      <c r="U1654" s="1">
        <v>0</v>
      </c>
      <c r="V1654" s="1">
        <v>0</v>
      </c>
      <c r="W1654" s="1">
        <v>0</v>
      </c>
      <c r="X1654" s="1">
        <v>0</v>
      </c>
    </row>
    <row r="1655" spans="1:24">
      <c r="A1655" s="1" t="s">
        <v>9414</v>
      </c>
      <c r="B1655" s="1" t="s">
        <v>1099</v>
      </c>
      <c r="C1655" s="1" t="s">
        <v>9416</v>
      </c>
      <c r="D1655" s="1" t="str">
        <f t="shared" si="50"/>
        <v>20025 LEGNANO (MI)</v>
      </c>
      <c r="E1655" s="1">
        <v>20025</v>
      </c>
      <c r="F1655" s="1" t="s">
        <v>570</v>
      </c>
      <c r="G1655" s="1" t="s">
        <v>12655</v>
      </c>
      <c r="H1655" s="1" t="s">
        <v>12664</v>
      </c>
      <c r="I1655" s="1">
        <v>689370153</v>
      </c>
      <c r="J1655" s="5" t="str">
        <f t="shared" si="51"/>
        <v>0689370153</v>
      </c>
      <c r="K1655" s="1" t="s">
        <v>28</v>
      </c>
      <c r="L1655" s="1" t="s">
        <v>29</v>
      </c>
      <c r="M1655" s="1" t="s">
        <v>9415</v>
      </c>
      <c r="N1655" s="1">
        <v>331441132</v>
      </c>
      <c r="P1655" s="1" t="s">
        <v>9417</v>
      </c>
      <c r="Q1655" s="1" t="s">
        <v>25</v>
      </c>
      <c r="R1655" s="1" t="s">
        <v>12657</v>
      </c>
      <c r="S1655" s="1">
        <v>0</v>
      </c>
      <c r="T1655" s="1">
        <v>0</v>
      </c>
      <c r="U1655" s="1">
        <v>0</v>
      </c>
      <c r="V1655" s="1">
        <v>0</v>
      </c>
      <c r="W1655" s="1">
        <v>0</v>
      </c>
      <c r="X1655" s="1">
        <v>0</v>
      </c>
    </row>
    <row r="1656" spans="1:24">
      <c r="A1656" s="1" t="s">
        <v>9418</v>
      </c>
      <c r="B1656" s="1" t="s">
        <v>9419</v>
      </c>
      <c r="C1656" s="1" t="s">
        <v>9421</v>
      </c>
      <c r="D1656" s="1" t="str">
        <f t="shared" si="50"/>
        <v>22076 MOZZATE (CO)</v>
      </c>
      <c r="E1656" s="1">
        <v>22076</v>
      </c>
      <c r="F1656" s="1" t="s">
        <v>9422</v>
      </c>
      <c r="G1656" s="1" t="s">
        <v>12658</v>
      </c>
      <c r="H1656" s="1" t="s">
        <v>12659</v>
      </c>
      <c r="I1656" s="1">
        <v>3494030137</v>
      </c>
      <c r="J1656" s="5" t="str">
        <f t="shared" si="51"/>
        <v>03494030137</v>
      </c>
      <c r="K1656" s="1" t="s">
        <v>12660</v>
      </c>
      <c r="L1656" s="1" t="s">
        <v>12661</v>
      </c>
      <c r="M1656" s="1" t="s">
        <v>9420</v>
      </c>
      <c r="N1656" s="1" t="s">
        <v>9423</v>
      </c>
      <c r="O1656" s="1" t="s">
        <v>12884</v>
      </c>
      <c r="P1656" s="1" t="s">
        <v>9424</v>
      </c>
      <c r="Q1656" s="1" t="s">
        <v>25</v>
      </c>
      <c r="R1656" s="1" t="s">
        <v>12657</v>
      </c>
      <c r="S1656" s="1">
        <v>0</v>
      </c>
      <c r="T1656" s="3">
        <v>220443.86</v>
      </c>
      <c r="U1656" s="1">
        <v>-208.62</v>
      </c>
      <c r="V1656" s="1">
        <v>-208.62</v>
      </c>
      <c r="W1656" s="1">
        <v>115.9</v>
      </c>
      <c r="X1656" s="1">
        <v>-208.62</v>
      </c>
    </row>
    <row r="1657" spans="1:24">
      <c r="A1657" s="1" t="s">
        <v>9425</v>
      </c>
      <c r="B1657" s="1" t="s">
        <v>9419</v>
      </c>
      <c r="C1657" s="1" t="s">
        <v>11323</v>
      </c>
      <c r="D1657" s="1" t="str">
        <f t="shared" si="50"/>
        <v>21049 TRADATE (VA)</v>
      </c>
      <c r="E1657" s="1">
        <v>21049</v>
      </c>
      <c r="F1657" s="1" t="s">
        <v>1032</v>
      </c>
      <c r="G1657" s="1" t="s">
        <v>12662</v>
      </c>
      <c r="H1657" s="1" t="s">
        <v>12659</v>
      </c>
      <c r="I1657" s="1">
        <v>3494030137</v>
      </c>
      <c r="J1657" s="5" t="str">
        <f t="shared" si="51"/>
        <v>03494030137</v>
      </c>
      <c r="K1657" s="1" t="s">
        <v>12660</v>
      </c>
      <c r="L1657" s="1" t="s">
        <v>12661</v>
      </c>
      <c r="M1657" s="1" t="s">
        <v>9426</v>
      </c>
      <c r="N1657" s="1" t="s">
        <v>9423</v>
      </c>
      <c r="O1657" s="1" t="s">
        <v>12884</v>
      </c>
      <c r="P1657" s="1" t="s">
        <v>9427</v>
      </c>
      <c r="Q1657" s="1" t="s">
        <v>25</v>
      </c>
      <c r="R1657" s="1" t="s">
        <v>12657</v>
      </c>
      <c r="S1657" s="1">
        <v>0</v>
      </c>
      <c r="T1657" s="1">
        <v>0</v>
      </c>
      <c r="U1657" s="1">
        <v>0</v>
      </c>
      <c r="V1657" s="1">
        <v>0</v>
      </c>
      <c r="W1657" s="1">
        <v>-324.52</v>
      </c>
      <c r="X1657" s="1">
        <v>0</v>
      </c>
    </row>
    <row r="1658" spans="1:24">
      <c r="A1658" s="1" t="s">
        <v>9428</v>
      </c>
      <c r="B1658" s="1" t="s">
        <v>9429</v>
      </c>
      <c r="C1658" s="1" t="s">
        <v>9431</v>
      </c>
      <c r="D1658" s="1" t="str">
        <f t="shared" si="50"/>
        <v>89044 LOCRI (RC)</v>
      </c>
      <c r="E1658" s="1">
        <v>89044</v>
      </c>
      <c r="F1658" s="1" t="s">
        <v>9432</v>
      </c>
      <c r="G1658" s="1" t="s">
        <v>12861</v>
      </c>
      <c r="H1658" s="1" t="s">
        <v>12815</v>
      </c>
      <c r="I1658" s="1">
        <v>2914690801</v>
      </c>
      <c r="J1658" s="5" t="str">
        <f t="shared" si="51"/>
        <v>02914690801</v>
      </c>
      <c r="K1658" s="1" t="s">
        <v>12699</v>
      </c>
      <c r="L1658" s="1" t="s">
        <v>12677</v>
      </c>
      <c r="M1658" s="1" t="s">
        <v>9430</v>
      </c>
      <c r="N1658" s="1">
        <v>96422576</v>
      </c>
      <c r="P1658" s="1" t="s">
        <v>9433</v>
      </c>
      <c r="Q1658" s="1" t="s">
        <v>25</v>
      </c>
      <c r="R1658" s="1" t="s">
        <v>12657</v>
      </c>
      <c r="S1658" s="1">
        <v>0</v>
      </c>
      <c r="T1658" s="3">
        <v>2495.71</v>
      </c>
      <c r="U1658" s="1">
        <v>0</v>
      </c>
      <c r="V1658" s="1">
        <v>0</v>
      </c>
      <c r="W1658" s="1">
        <v>0</v>
      </c>
      <c r="X1658" s="1">
        <v>0</v>
      </c>
    </row>
    <row r="1659" spans="1:24">
      <c r="A1659" s="1" t="s">
        <v>9434</v>
      </c>
      <c r="B1659" s="1" t="s">
        <v>9435</v>
      </c>
      <c r="C1659" s="1" t="s">
        <v>9437</v>
      </c>
      <c r="D1659" s="1" t="str">
        <f t="shared" si="50"/>
        <v>37060 NOGAROLE ROCCA (VR)</v>
      </c>
      <c r="E1659" s="1">
        <v>37060</v>
      </c>
      <c r="F1659" s="1" t="s">
        <v>9438</v>
      </c>
      <c r="G1659" s="1" t="s">
        <v>12743</v>
      </c>
      <c r="H1659" s="1" t="s">
        <v>12740</v>
      </c>
      <c r="I1659" s="1">
        <v>3532110230</v>
      </c>
      <c r="J1659" s="5" t="str">
        <f t="shared" si="51"/>
        <v>03532110230</v>
      </c>
      <c r="K1659" s="1" t="s">
        <v>12660</v>
      </c>
      <c r="L1659" s="1" t="s">
        <v>12679</v>
      </c>
      <c r="M1659" s="1" t="s">
        <v>9436</v>
      </c>
      <c r="N1659" s="1">
        <v>456395218</v>
      </c>
      <c r="O1659" s="1">
        <v>3287088555</v>
      </c>
      <c r="P1659" s="1" t="s">
        <v>9439</v>
      </c>
      <c r="Q1659" s="1" t="s">
        <v>25</v>
      </c>
      <c r="R1659" s="1" t="s">
        <v>12657</v>
      </c>
      <c r="S1659" s="1">
        <v>0</v>
      </c>
      <c r="T1659" s="3">
        <v>303207.13</v>
      </c>
      <c r="U1659" s="1">
        <v>116.76</v>
      </c>
      <c r="V1659" s="1">
        <v>116.76</v>
      </c>
      <c r="W1659" s="1">
        <v>116.76</v>
      </c>
      <c r="X1659" s="1">
        <v>116.76</v>
      </c>
    </row>
    <row r="1660" spans="1:24">
      <c r="A1660" s="1" t="s">
        <v>9440</v>
      </c>
      <c r="B1660" s="1" t="s">
        <v>4850</v>
      </c>
      <c r="C1660" s="1" t="s">
        <v>9442</v>
      </c>
      <c r="D1660" s="1" t="str">
        <f t="shared" si="50"/>
        <v>21040 UBOLDO (VA)</v>
      </c>
      <c r="E1660" s="1">
        <v>21040</v>
      </c>
      <c r="F1660" s="1" t="s">
        <v>3525</v>
      </c>
      <c r="G1660" s="1" t="s">
        <v>12662</v>
      </c>
      <c r="H1660" s="1" t="s">
        <v>12659</v>
      </c>
      <c r="I1660" s="1">
        <v>3374020125</v>
      </c>
      <c r="J1660" s="5" t="str">
        <f t="shared" si="51"/>
        <v>03374020125</v>
      </c>
      <c r="K1660" s="1" t="s">
        <v>12660</v>
      </c>
      <c r="L1660" s="1" t="s">
        <v>12663</v>
      </c>
      <c r="M1660" s="1" t="s">
        <v>9441</v>
      </c>
      <c r="N1660" s="1">
        <v>296458001</v>
      </c>
      <c r="P1660" s="1" t="s">
        <v>9443</v>
      </c>
      <c r="Q1660" s="1" t="s">
        <v>25</v>
      </c>
      <c r="R1660" s="1" t="s">
        <v>12657</v>
      </c>
      <c r="S1660" s="1">
        <v>0</v>
      </c>
      <c r="T1660" s="3">
        <v>125866.17</v>
      </c>
      <c r="U1660" s="1">
        <v>-67.61</v>
      </c>
      <c r="V1660" s="1">
        <v>-67.61</v>
      </c>
      <c r="W1660" s="1">
        <v>-67.61</v>
      </c>
      <c r="X1660" s="1">
        <v>-67.61</v>
      </c>
    </row>
    <row r="1661" spans="1:24">
      <c r="A1661" s="1" t="s">
        <v>9444</v>
      </c>
      <c r="B1661" s="1" t="s">
        <v>9445</v>
      </c>
      <c r="C1661" s="1" t="s">
        <v>9447</v>
      </c>
      <c r="D1661" s="1" t="str">
        <f t="shared" si="50"/>
        <v>97019 VITTORIA (RG)</v>
      </c>
      <c r="E1661" s="1">
        <v>97019</v>
      </c>
      <c r="F1661" s="1" t="s">
        <v>6759</v>
      </c>
      <c r="G1661" s="1" t="s">
        <v>12725</v>
      </c>
      <c r="H1661" s="1" t="s">
        <v>12719</v>
      </c>
      <c r="I1661" s="1">
        <v>1622210886</v>
      </c>
      <c r="J1661" s="5" t="str">
        <f t="shared" si="51"/>
        <v>01622210886</v>
      </c>
      <c r="K1661" s="1" t="s">
        <v>12699</v>
      </c>
      <c r="L1661" s="1" t="s">
        <v>12677</v>
      </c>
      <c r="M1661" s="1" t="s">
        <v>9446</v>
      </c>
      <c r="N1661" s="1">
        <v>932981528</v>
      </c>
      <c r="P1661" s="1" t="s">
        <v>9448</v>
      </c>
      <c r="Q1661" s="1" t="s">
        <v>25</v>
      </c>
      <c r="R1661" s="1" t="s">
        <v>12657</v>
      </c>
      <c r="S1661" s="1">
        <v>0</v>
      </c>
      <c r="T1661" s="3">
        <v>7938.78</v>
      </c>
      <c r="U1661" s="1">
        <v>0</v>
      </c>
      <c r="V1661" s="1">
        <v>0</v>
      </c>
      <c r="W1661" s="1">
        <v>0</v>
      </c>
      <c r="X1661" s="1">
        <v>0</v>
      </c>
    </row>
    <row r="1662" spans="1:24">
      <c r="A1662" s="1" t="s">
        <v>9449</v>
      </c>
      <c r="B1662" s="1" t="s">
        <v>9318</v>
      </c>
      <c r="C1662" s="1" t="s">
        <v>9451</v>
      </c>
      <c r="D1662" s="1" t="str">
        <f t="shared" si="50"/>
        <v>36040 BRENDOLA - VI (VI)</v>
      </c>
      <c r="E1662" s="1">
        <v>36040</v>
      </c>
      <c r="F1662" s="1" t="s">
        <v>8930</v>
      </c>
      <c r="G1662" s="1" t="s">
        <v>12741</v>
      </c>
      <c r="H1662" s="1" t="s">
        <v>12656</v>
      </c>
      <c r="I1662" s="1">
        <v>4019900242</v>
      </c>
      <c r="J1662" s="5" t="str">
        <f t="shared" si="51"/>
        <v>04019900242</v>
      </c>
      <c r="K1662" s="1" t="s">
        <v>21</v>
      </c>
      <c r="L1662" s="1" t="s">
        <v>7852</v>
      </c>
      <c r="M1662" s="1" t="s">
        <v>9450</v>
      </c>
      <c r="N1662" s="1">
        <v>4019900242</v>
      </c>
      <c r="P1662" s="1" t="s">
        <v>9452</v>
      </c>
      <c r="Q1662" s="1" t="s">
        <v>25</v>
      </c>
      <c r="R1662" s="1" t="s">
        <v>12657</v>
      </c>
      <c r="S1662" s="1">
        <v>0</v>
      </c>
      <c r="T1662" s="1">
        <v>0</v>
      </c>
      <c r="U1662" s="1">
        <v>0</v>
      </c>
      <c r="V1662" s="1">
        <v>0</v>
      </c>
      <c r="W1662" s="1">
        <v>0</v>
      </c>
      <c r="X1662" s="1">
        <v>0</v>
      </c>
    </row>
    <row r="1663" spans="1:24">
      <c r="A1663" s="1" t="s">
        <v>9453</v>
      </c>
      <c r="B1663" s="1" t="s">
        <v>9454</v>
      </c>
      <c r="C1663" s="1" t="s">
        <v>9456</v>
      </c>
      <c r="D1663" s="1" t="str">
        <f t="shared" si="50"/>
        <v>80011 ACERRA (NA)</v>
      </c>
      <c r="E1663" s="1">
        <v>80011</v>
      </c>
      <c r="F1663" s="1" t="s">
        <v>9457</v>
      </c>
      <c r="G1663" s="1" t="s">
        <v>12702</v>
      </c>
      <c r="H1663" s="1" t="s">
        <v>12783</v>
      </c>
      <c r="I1663" s="1">
        <v>2922911215</v>
      </c>
      <c r="J1663" s="5" t="str">
        <f t="shared" si="51"/>
        <v>02922911215</v>
      </c>
      <c r="K1663" s="1" t="s">
        <v>28</v>
      </c>
      <c r="L1663" s="1" t="s">
        <v>29</v>
      </c>
      <c r="M1663" s="1" t="s">
        <v>9455</v>
      </c>
      <c r="N1663" s="1">
        <v>818857523</v>
      </c>
      <c r="P1663" s="1" t="s">
        <v>9458</v>
      </c>
      <c r="Q1663" s="1" t="s">
        <v>25</v>
      </c>
      <c r="R1663" s="1" t="s">
        <v>12657</v>
      </c>
      <c r="S1663" s="1">
        <v>0</v>
      </c>
      <c r="T1663" s="1">
        <v>0</v>
      </c>
      <c r="U1663" s="1">
        <v>0</v>
      </c>
      <c r="V1663" s="1">
        <v>0</v>
      </c>
      <c r="W1663" s="1">
        <v>0</v>
      </c>
      <c r="X1663" s="1">
        <v>0</v>
      </c>
    </row>
    <row r="1664" spans="1:24">
      <c r="A1664" s="1" t="s">
        <v>9459</v>
      </c>
      <c r="B1664" s="1" t="s">
        <v>9460</v>
      </c>
      <c r="C1664" s="1" t="s">
        <v>9462</v>
      </c>
      <c r="D1664" s="1" t="str">
        <f t="shared" si="50"/>
        <v>21040 VENEGONO INFERIORE (VA)</v>
      </c>
      <c r="E1664" s="1">
        <v>21040</v>
      </c>
      <c r="F1664" s="1" t="s">
        <v>4095</v>
      </c>
      <c r="G1664" s="1" t="s">
        <v>12662</v>
      </c>
      <c r="H1664" s="1" t="s">
        <v>12659</v>
      </c>
      <c r="I1664" s="1">
        <v>2245440124</v>
      </c>
      <c r="J1664" s="5" t="str">
        <f t="shared" si="51"/>
        <v>02245440124</v>
      </c>
      <c r="K1664" s="1" t="s">
        <v>12660</v>
      </c>
      <c r="L1664" s="1" t="s">
        <v>12661</v>
      </c>
      <c r="M1664" s="1" t="s">
        <v>9461</v>
      </c>
      <c r="N1664" s="1">
        <v>331629714</v>
      </c>
      <c r="P1664" s="1" t="s">
        <v>9463</v>
      </c>
      <c r="Q1664" s="1" t="s">
        <v>25</v>
      </c>
      <c r="R1664" s="1" t="s">
        <v>12657</v>
      </c>
      <c r="S1664" s="1">
        <v>0</v>
      </c>
      <c r="T1664" s="3">
        <v>212071.46</v>
      </c>
      <c r="U1664" s="1">
        <v>0</v>
      </c>
      <c r="V1664" s="1">
        <v>0</v>
      </c>
      <c r="W1664" s="1">
        <v>0</v>
      </c>
      <c r="X1664" s="1">
        <v>0</v>
      </c>
    </row>
    <row r="1665" spans="1:24">
      <c r="A1665" s="1" t="s">
        <v>9464</v>
      </c>
      <c r="B1665" s="1" t="s">
        <v>9465</v>
      </c>
      <c r="C1665" s="1" t="s">
        <v>9467</v>
      </c>
      <c r="D1665" s="1" t="str">
        <f t="shared" si="50"/>
        <v>87046 MONTALTO UFFUGO (CS)</v>
      </c>
      <c r="E1665" s="1">
        <v>87046</v>
      </c>
      <c r="F1665" s="1" t="s">
        <v>9468</v>
      </c>
      <c r="G1665" s="1" t="s">
        <v>12673</v>
      </c>
      <c r="H1665" s="1" t="s">
        <v>12815</v>
      </c>
      <c r="I1665" s="1">
        <v>2224900783</v>
      </c>
      <c r="J1665" s="5" t="str">
        <f t="shared" si="51"/>
        <v>02224900783</v>
      </c>
      <c r="K1665" s="1" t="s">
        <v>28</v>
      </c>
      <c r="L1665" s="1" t="s">
        <v>29</v>
      </c>
      <c r="M1665" s="1" t="s">
        <v>9466</v>
      </c>
      <c r="N1665" s="1">
        <v>984934417</v>
      </c>
      <c r="P1665" s="1" t="s">
        <v>9469</v>
      </c>
      <c r="Q1665" s="1" t="s">
        <v>25</v>
      </c>
      <c r="R1665" s="1" t="s">
        <v>12657</v>
      </c>
      <c r="S1665" s="1">
        <v>0</v>
      </c>
      <c r="T1665" s="1">
        <v>0</v>
      </c>
      <c r="U1665" s="1">
        <v>0</v>
      </c>
      <c r="V1665" s="1">
        <v>0</v>
      </c>
      <c r="W1665" s="1">
        <v>0</v>
      </c>
      <c r="X1665" s="1">
        <v>0</v>
      </c>
    </row>
    <row r="1666" spans="1:24">
      <c r="A1666" s="1" t="s">
        <v>9470</v>
      </c>
      <c r="B1666" s="1" t="s">
        <v>9471</v>
      </c>
      <c r="C1666" s="1" t="s">
        <v>9473</v>
      </c>
      <c r="D1666" s="1" t="str">
        <f t="shared" si="50"/>
        <v>34 COLLEFERRO - RM (RM)</v>
      </c>
      <c r="E1666" s="1">
        <v>34</v>
      </c>
      <c r="F1666" s="1" t="s">
        <v>5902</v>
      </c>
      <c r="G1666" s="1" t="s">
        <v>12712</v>
      </c>
      <c r="H1666" s="1" t="s">
        <v>12778</v>
      </c>
      <c r="I1666" s="1">
        <v>13821881003</v>
      </c>
      <c r="J1666" s="5" t="str">
        <f t="shared" si="51"/>
        <v>013821881003</v>
      </c>
      <c r="K1666" s="1" t="s">
        <v>12699</v>
      </c>
      <c r="L1666" s="1" t="s">
        <v>12663</v>
      </c>
      <c r="M1666" s="1" t="s">
        <v>9472</v>
      </c>
      <c r="N1666" s="1">
        <v>697305565</v>
      </c>
      <c r="O1666" s="1">
        <v>3388357237</v>
      </c>
      <c r="P1666" s="1" t="s">
        <v>9474</v>
      </c>
      <c r="Q1666" s="1" t="s">
        <v>25</v>
      </c>
      <c r="R1666" s="1" t="s">
        <v>12657</v>
      </c>
      <c r="S1666" s="1">
        <v>0</v>
      </c>
      <c r="T1666" s="3">
        <v>31706.35</v>
      </c>
      <c r="U1666" s="1">
        <v>29.89</v>
      </c>
      <c r="V1666" s="1">
        <v>29.89</v>
      </c>
      <c r="W1666" s="1">
        <v>29.89</v>
      </c>
      <c r="X1666" s="1">
        <v>29.89</v>
      </c>
    </row>
    <row r="1667" spans="1:24">
      <c r="A1667" s="1" t="s">
        <v>9475</v>
      </c>
      <c r="B1667" s="1" t="s">
        <v>9476</v>
      </c>
      <c r="C1667" s="1" t="s">
        <v>9478</v>
      </c>
      <c r="D1667" s="1" t="str">
        <f t="shared" ref="D1667:D1730" si="52">CONCATENATE(E1667," ",F1667," ","(", G1667,")")</f>
        <v>43 CIAMPINO (RM)</v>
      </c>
      <c r="E1667" s="1">
        <v>43</v>
      </c>
      <c r="F1667" s="1" t="s">
        <v>3631</v>
      </c>
      <c r="G1667" s="1" t="s">
        <v>12712</v>
      </c>
      <c r="H1667" s="1" t="s">
        <v>12778</v>
      </c>
      <c r="I1667" s="1">
        <v>7056501005</v>
      </c>
      <c r="J1667" s="5" t="str">
        <f t="shared" ref="J1667:J1730" si="53">CONCATENATE(0,I1667)</f>
        <v>07056501005</v>
      </c>
      <c r="K1667" s="1" t="s">
        <v>28</v>
      </c>
      <c r="L1667" s="1" t="s">
        <v>29</v>
      </c>
      <c r="M1667" s="1" t="s">
        <v>9477</v>
      </c>
      <c r="N1667" s="1">
        <v>67917323</v>
      </c>
      <c r="P1667" s="1" t="s">
        <v>9479</v>
      </c>
      <c r="Q1667" s="1" t="s">
        <v>25</v>
      </c>
      <c r="R1667" s="1" t="s">
        <v>12657</v>
      </c>
      <c r="S1667" s="1">
        <v>0</v>
      </c>
      <c r="T1667" s="1">
        <v>213.21</v>
      </c>
      <c r="U1667" s="1">
        <v>0</v>
      </c>
      <c r="V1667" s="1">
        <v>0</v>
      </c>
      <c r="W1667" s="1">
        <v>0</v>
      </c>
      <c r="X1667" s="1">
        <v>0</v>
      </c>
    </row>
    <row r="1668" spans="1:24">
      <c r="A1668" s="1" t="s">
        <v>9480</v>
      </c>
      <c r="B1668" s="1" t="s">
        <v>9481</v>
      </c>
      <c r="C1668" s="1" t="s">
        <v>9483</v>
      </c>
      <c r="D1668" s="1" t="str">
        <f t="shared" si="52"/>
        <v>97016 POZZALLO (SR)</v>
      </c>
      <c r="E1668" s="1">
        <v>97016</v>
      </c>
      <c r="F1668" s="1" t="s">
        <v>9484</v>
      </c>
      <c r="G1668" s="1" t="s">
        <v>12843</v>
      </c>
      <c r="H1668" s="1" t="s">
        <v>12719</v>
      </c>
      <c r="I1668" s="1">
        <v>892550880</v>
      </c>
      <c r="J1668" s="5" t="str">
        <f t="shared" si="53"/>
        <v>0892550880</v>
      </c>
      <c r="K1668" s="1" t="s">
        <v>12699</v>
      </c>
      <c r="L1668" s="1" t="s">
        <v>12677</v>
      </c>
      <c r="M1668" s="1" t="s">
        <v>9482</v>
      </c>
      <c r="N1668" s="1">
        <v>932954258</v>
      </c>
      <c r="P1668" s="1" t="s">
        <v>9485</v>
      </c>
      <c r="Q1668" s="1" t="s">
        <v>25</v>
      </c>
      <c r="R1668" s="1" t="s">
        <v>12657</v>
      </c>
      <c r="S1668" s="1">
        <v>0</v>
      </c>
      <c r="T1668" s="3">
        <v>32642.75</v>
      </c>
      <c r="U1668" s="1">
        <v>25.8</v>
      </c>
      <c r="V1668" s="1">
        <v>25.8</v>
      </c>
      <c r="W1668" s="1">
        <v>25.8</v>
      </c>
      <c r="X1668" s="1">
        <v>25.8</v>
      </c>
    </row>
    <row r="1669" spans="1:24">
      <c r="A1669" s="1" t="s">
        <v>9486</v>
      </c>
      <c r="B1669" s="1" t="s">
        <v>9487</v>
      </c>
      <c r="C1669" s="1" t="s">
        <v>9489</v>
      </c>
      <c r="D1669" s="1" t="str">
        <f t="shared" si="52"/>
        <v>10148 TORINO (TO)</v>
      </c>
      <c r="E1669" s="1">
        <v>10148</v>
      </c>
      <c r="F1669" s="1" t="s">
        <v>467</v>
      </c>
      <c r="G1669" s="1" t="s">
        <v>12693</v>
      </c>
      <c r="H1669" s="1" t="s">
        <v>12694</v>
      </c>
      <c r="I1669" s="1">
        <v>9861210012</v>
      </c>
      <c r="J1669" s="5" t="str">
        <f t="shared" si="53"/>
        <v>09861210012</v>
      </c>
      <c r="K1669" s="1" t="s">
        <v>12660</v>
      </c>
      <c r="L1669" s="1" t="s">
        <v>12677</v>
      </c>
      <c r="M1669" s="1" t="s">
        <v>9488</v>
      </c>
      <c r="N1669" s="1">
        <v>112229862</v>
      </c>
      <c r="O1669" s="1">
        <v>3392624436</v>
      </c>
      <c r="P1669" s="1" t="s">
        <v>9490</v>
      </c>
      <c r="Q1669" s="1" t="s">
        <v>25</v>
      </c>
      <c r="R1669" s="1" t="s">
        <v>12657</v>
      </c>
      <c r="S1669" s="1">
        <v>0</v>
      </c>
      <c r="T1669" s="3">
        <v>9913.15</v>
      </c>
      <c r="U1669" s="1">
        <v>-802.68</v>
      </c>
      <c r="V1669" s="1">
        <v>-802.68</v>
      </c>
      <c r="W1669" s="1">
        <v>-802.68</v>
      </c>
      <c r="X1669" s="1">
        <v>-802.68</v>
      </c>
    </row>
    <row r="1670" spans="1:24">
      <c r="A1670" s="1" t="s">
        <v>9492</v>
      </c>
      <c r="B1670" s="1" t="s">
        <v>9493</v>
      </c>
      <c r="C1670" s="1" t="s">
        <v>9495</v>
      </c>
      <c r="D1670" s="1" t="str">
        <f t="shared" si="52"/>
        <v>84014 NOCERA INFERIORE (SA)</v>
      </c>
      <c r="E1670" s="1">
        <v>84014</v>
      </c>
      <c r="F1670" s="1" t="s">
        <v>9496</v>
      </c>
      <c r="G1670" s="1" t="s">
        <v>12808</v>
      </c>
      <c r="H1670" s="1" t="s">
        <v>12783</v>
      </c>
      <c r="I1670" s="1">
        <v>4652660657</v>
      </c>
      <c r="J1670" s="5" t="str">
        <f t="shared" si="53"/>
        <v>04652660657</v>
      </c>
      <c r="K1670" s="1" t="s">
        <v>12699</v>
      </c>
      <c r="L1670" s="1" t="s">
        <v>12663</v>
      </c>
      <c r="M1670" s="1" t="s">
        <v>9494</v>
      </c>
      <c r="N1670" s="1">
        <v>815176626</v>
      </c>
      <c r="O1670" s="1">
        <v>3339726036</v>
      </c>
      <c r="P1670" s="1" t="s">
        <v>9497</v>
      </c>
      <c r="Q1670" s="1" t="s">
        <v>25</v>
      </c>
      <c r="R1670" s="1" t="s">
        <v>12657</v>
      </c>
      <c r="S1670" s="1">
        <v>0</v>
      </c>
      <c r="T1670" s="3">
        <v>34056.61</v>
      </c>
      <c r="U1670" s="1">
        <v>45.59</v>
      </c>
      <c r="V1670" s="1">
        <v>45.59</v>
      </c>
      <c r="W1670" s="1">
        <v>45.59</v>
      </c>
      <c r="X1670" s="1">
        <v>45.59</v>
      </c>
    </row>
    <row r="1671" spans="1:24">
      <c r="A1671" s="1" t="s">
        <v>9498</v>
      </c>
      <c r="B1671" s="1" t="s">
        <v>9499</v>
      </c>
      <c r="C1671" s="1" t="s">
        <v>9501</v>
      </c>
      <c r="D1671" s="1" t="str">
        <f t="shared" si="52"/>
        <v>167 ROMA (RM)</v>
      </c>
      <c r="E1671" s="1">
        <v>167</v>
      </c>
      <c r="F1671" s="1" t="s">
        <v>912</v>
      </c>
      <c r="G1671" s="1" t="s">
        <v>12712</v>
      </c>
      <c r="H1671" s="1" t="s">
        <v>12778</v>
      </c>
      <c r="I1671" s="1">
        <v>8319970581</v>
      </c>
      <c r="J1671" s="5" t="str">
        <f t="shared" si="53"/>
        <v>08319970581</v>
      </c>
      <c r="K1671" s="1" t="s">
        <v>12699</v>
      </c>
      <c r="L1671" s="1" t="s">
        <v>12677</v>
      </c>
      <c r="M1671" s="1" t="s">
        <v>9500</v>
      </c>
      <c r="N1671" s="1">
        <v>66630768</v>
      </c>
      <c r="P1671" s="1" t="s">
        <v>9502</v>
      </c>
      <c r="Q1671" s="1" t="s">
        <v>25</v>
      </c>
      <c r="R1671" s="1" t="s">
        <v>12657</v>
      </c>
      <c r="S1671" s="1">
        <v>0</v>
      </c>
      <c r="T1671" s="3">
        <v>18455.22</v>
      </c>
      <c r="U1671" s="1">
        <v>17.34</v>
      </c>
      <c r="V1671" s="1">
        <v>17.34</v>
      </c>
      <c r="W1671" s="1">
        <v>17.34</v>
      </c>
      <c r="X1671" s="1">
        <v>17.34</v>
      </c>
    </row>
    <row r="1672" spans="1:24">
      <c r="A1672" s="1" t="s">
        <v>9503</v>
      </c>
      <c r="B1672" s="1" t="s">
        <v>9504</v>
      </c>
      <c r="C1672" s="1" t="s">
        <v>9506</v>
      </c>
      <c r="D1672" s="1" t="str">
        <f t="shared" si="52"/>
        <v>27036 MORTARA (PV)</v>
      </c>
      <c r="E1672" s="1">
        <v>27036</v>
      </c>
      <c r="F1672" s="1" t="s">
        <v>300</v>
      </c>
      <c r="G1672" s="1" t="s">
        <v>12681</v>
      </c>
      <c r="H1672" s="1" t="s">
        <v>12659</v>
      </c>
      <c r="I1672" s="1">
        <v>2612680187</v>
      </c>
      <c r="J1672" s="5" t="str">
        <f t="shared" si="53"/>
        <v>02612680187</v>
      </c>
      <c r="K1672" s="1" t="s">
        <v>12660</v>
      </c>
      <c r="L1672" s="1" t="s">
        <v>12663</v>
      </c>
      <c r="M1672" s="1" t="s">
        <v>9505</v>
      </c>
      <c r="N1672" s="1">
        <v>3924632964</v>
      </c>
      <c r="O1672" s="1">
        <v>3924632964</v>
      </c>
      <c r="P1672" s="1" t="s">
        <v>9507</v>
      </c>
      <c r="Q1672" s="1" t="s">
        <v>25</v>
      </c>
      <c r="R1672" s="1" t="s">
        <v>12657</v>
      </c>
      <c r="S1672" s="1">
        <v>0</v>
      </c>
      <c r="T1672" s="3">
        <v>118460.81</v>
      </c>
      <c r="U1672" s="3">
        <v>6768.99</v>
      </c>
      <c r="V1672" s="3">
        <v>6768.99</v>
      </c>
      <c r="W1672" s="3">
        <v>11140.34</v>
      </c>
      <c r="X1672" s="3">
        <v>6768.99</v>
      </c>
    </row>
    <row r="1673" spans="1:24">
      <c r="A1673" s="1" t="s">
        <v>9508</v>
      </c>
      <c r="B1673" s="1" t="s">
        <v>9509</v>
      </c>
      <c r="C1673" s="1" t="s">
        <v>9511</v>
      </c>
      <c r="D1673" s="1" t="str">
        <f t="shared" si="52"/>
        <v>154 ROMA (RM)</v>
      </c>
      <c r="E1673" s="1">
        <v>154</v>
      </c>
      <c r="F1673" s="1" t="s">
        <v>912</v>
      </c>
      <c r="G1673" s="1" t="s">
        <v>12712</v>
      </c>
      <c r="H1673" s="1" t="s">
        <v>12778</v>
      </c>
      <c r="I1673" s="1">
        <v>12991151007</v>
      </c>
      <c r="J1673" s="5" t="str">
        <f t="shared" si="53"/>
        <v>012991151007</v>
      </c>
      <c r="K1673" s="1" t="s">
        <v>28</v>
      </c>
      <c r="L1673" s="1" t="s">
        <v>29</v>
      </c>
      <c r="M1673" s="1" t="s">
        <v>9510</v>
      </c>
      <c r="N1673" s="1">
        <v>65132626</v>
      </c>
      <c r="P1673" s="1" t="s">
        <v>9512</v>
      </c>
      <c r="Q1673" s="1" t="s">
        <v>25</v>
      </c>
      <c r="R1673" s="1" t="s">
        <v>12657</v>
      </c>
      <c r="S1673" s="1">
        <v>0</v>
      </c>
      <c r="T1673" s="1">
        <v>0</v>
      </c>
      <c r="U1673" s="1">
        <v>0</v>
      </c>
      <c r="V1673" s="1">
        <v>0</v>
      </c>
      <c r="W1673" s="1">
        <v>0</v>
      </c>
      <c r="X1673" s="1">
        <v>0</v>
      </c>
    </row>
    <row r="1674" spans="1:24">
      <c r="A1674" s="1" t="s">
        <v>9513</v>
      </c>
      <c r="B1674" s="1" t="s">
        <v>9514</v>
      </c>
      <c r="C1674" s="1" t="s">
        <v>9516</v>
      </c>
      <c r="D1674" s="1" t="str">
        <f t="shared" si="52"/>
        <v>89024 POLISTENA (RC)</v>
      </c>
      <c r="E1674" s="1">
        <v>89024</v>
      </c>
      <c r="F1674" s="1" t="s">
        <v>9517</v>
      </c>
      <c r="G1674" s="1" t="s">
        <v>12861</v>
      </c>
      <c r="H1674" s="1" t="s">
        <v>12802</v>
      </c>
      <c r="I1674" s="1">
        <v>2765570805</v>
      </c>
      <c r="J1674" s="5" t="str">
        <f t="shared" si="53"/>
        <v>02765570805</v>
      </c>
      <c r="K1674" s="1" t="s">
        <v>12699</v>
      </c>
      <c r="L1674" s="1" t="s">
        <v>12677</v>
      </c>
      <c r="M1674" s="1" t="s">
        <v>9515</v>
      </c>
      <c r="N1674" s="1">
        <v>966932528</v>
      </c>
      <c r="O1674" s="1">
        <v>33443101261</v>
      </c>
      <c r="P1674" s="1" t="s">
        <v>9518</v>
      </c>
      <c r="Q1674" s="1" t="s">
        <v>25</v>
      </c>
      <c r="R1674" s="1" t="s">
        <v>12657</v>
      </c>
      <c r="S1674" s="1">
        <v>0</v>
      </c>
      <c r="T1674" s="1">
        <v>183.76</v>
      </c>
      <c r="U1674" s="1">
        <v>0</v>
      </c>
      <c r="V1674" s="1">
        <v>0</v>
      </c>
      <c r="W1674" s="1">
        <v>0</v>
      </c>
      <c r="X1674" s="1">
        <v>0</v>
      </c>
    </row>
    <row r="1675" spans="1:24">
      <c r="A1675" s="1" t="s">
        <v>9519</v>
      </c>
      <c r="B1675" s="1" t="s">
        <v>9520</v>
      </c>
      <c r="C1675" s="1" t="s">
        <v>9522</v>
      </c>
      <c r="D1675" s="1" t="str">
        <f t="shared" si="52"/>
        <v>89040 MONASTERACE MARINA (RC)</v>
      </c>
      <c r="E1675" s="1">
        <v>89040</v>
      </c>
      <c r="F1675" s="1" t="s">
        <v>9523</v>
      </c>
      <c r="G1675" s="1" t="s">
        <v>12861</v>
      </c>
      <c r="H1675" s="1" t="s">
        <v>12815</v>
      </c>
      <c r="I1675" s="1">
        <v>274550805</v>
      </c>
      <c r="J1675" s="5" t="str">
        <f t="shared" si="53"/>
        <v>0274550805</v>
      </c>
      <c r="K1675" s="1" t="s">
        <v>28</v>
      </c>
      <c r="L1675" s="1" t="s">
        <v>29</v>
      </c>
      <c r="M1675" s="1" t="s">
        <v>9521</v>
      </c>
      <c r="N1675" s="1">
        <v>964732333</v>
      </c>
      <c r="P1675" s="1" t="s">
        <v>9524</v>
      </c>
      <c r="Q1675" s="1" t="s">
        <v>25</v>
      </c>
      <c r="R1675" s="1" t="s">
        <v>12657</v>
      </c>
      <c r="S1675" s="1">
        <v>0</v>
      </c>
      <c r="T1675" s="1">
        <v>0</v>
      </c>
      <c r="U1675" s="1">
        <v>0</v>
      </c>
      <c r="V1675" s="1">
        <v>0</v>
      </c>
      <c r="W1675" s="1">
        <v>0</v>
      </c>
      <c r="X1675" s="1">
        <v>0</v>
      </c>
    </row>
    <row r="1676" spans="1:24">
      <c r="A1676" s="1" t="s">
        <v>9525</v>
      </c>
      <c r="B1676" s="1" t="s">
        <v>9526</v>
      </c>
      <c r="C1676" s="1" t="s">
        <v>9528</v>
      </c>
      <c r="D1676" s="1" t="str">
        <f t="shared" si="52"/>
        <v>21050 CAIRATE (VA)</v>
      </c>
      <c r="E1676" s="1">
        <v>21050</v>
      </c>
      <c r="F1676" s="1" t="s">
        <v>326</v>
      </c>
      <c r="G1676" s="1" t="s">
        <v>12662</v>
      </c>
      <c r="H1676" s="1" t="s">
        <v>12659</v>
      </c>
      <c r="I1676" s="1">
        <v>2269920027</v>
      </c>
      <c r="J1676" s="5" t="str">
        <f t="shared" si="53"/>
        <v>02269920027</v>
      </c>
      <c r="K1676" s="1" t="s">
        <v>12660</v>
      </c>
      <c r="L1676" s="1" t="s">
        <v>12663</v>
      </c>
      <c r="M1676" s="1" t="s">
        <v>9527</v>
      </c>
      <c r="N1676" s="1" t="s">
        <v>9529</v>
      </c>
      <c r="P1676" s="1" t="s">
        <v>9530</v>
      </c>
      <c r="Q1676" s="1" t="s">
        <v>25</v>
      </c>
      <c r="R1676" s="1" t="s">
        <v>12657</v>
      </c>
      <c r="S1676" s="1">
        <v>0</v>
      </c>
      <c r="T1676" s="3">
        <v>102475.62</v>
      </c>
      <c r="U1676" s="1">
        <v>16.09</v>
      </c>
      <c r="V1676" s="1">
        <v>16.09</v>
      </c>
      <c r="W1676" s="1">
        <v>16.09</v>
      </c>
      <c r="X1676" s="1">
        <v>16.09</v>
      </c>
    </row>
    <row r="1677" spans="1:24">
      <c r="A1677" s="1" t="s">
        <v>9531</v>
      </c>
      <c r="B1677" s="1" t="s">
        <v>9532</v>
      </c>
      <c r="C1677" s="1" t="s">
        <v>9534</v>
      </c>
      <c r="D1677" s="1" t="str">
        <f t="shared" si="52"/>
        <v>3036 ISOLA DEL LIRI (FR)</v>
      </c>
      <c r="E1677" s="1">
        <v>3036</v>
      </c>
      <c r="F1677" s="1" t="s">
        <v>9535</v>
      </c>
      <c r="G1677" s="1" t="s">
        <v>12787</v>
      </c>
      <c r="H1677" s="1" t="s">
        <v>12778</v>
      </c>
      <c r="I1677" s="1">
        <v>2346510601</v>
      </c>
      <c r="J1677" s="5" t="str">
        <f t="shared" si="53"/>
        <v>02346510601</v>
      </c>
      <c r="K1677" s="1" t="s">
        <v>28</v>
      </c>
      <c r="L1677" s="1" t="s">
        <v>29</v>
      </c>
      <c r="M1677" s="1" t="s">
        <v>9533</v>
      </c>
      <c r="N1677" s="1">
        <v>776808337</v>
      </c>
      <c r="O1677" s="1">
        <v>3470689369</v>
      </c>
      <c r="P1677" s="1" t="s">
        <v>9536</v>
      </c>
      <c r="Q1677" s="1" t="s">
        <v>25</v>
      </c>
      <c r="R1677" s="1" t="s">
        <v>12657</v>
      </c>
      <c r="S1677" s="1">
        <v>0</v>
      </c>
      <c r="T1677" s="3">
        <v>6356.13</v>
      </c>
      <c r="U1677" s="1">
        <v>0</v>
      </c>
      <c r="V1677" s="1">
        <v>0</v>
      </c>
      <c r="W1677" s="1">
        <v>0</v>
      </c>
      <c r="X1677" s="1">
        <v>0</v>
      </c>
    </row>
    <row r="1678" spans="1:24">
      <c r="A1678" s="1" t="s">
        <v>9537</v>
      </c>
      <c r="B1678" s="1" t="s">
        <v>9532</v>
      </c>
      <c r="C1678" s="1" t="s">
        <v>9539</v>
      </c>
      <c r="D1678" s="1" t="str">
        <f t="shared" si="52"/>
        <v>3039 SORA (FR)</v>
      </c>
      <c r="E1678" s="1">
        <v>3039</v>
      </c>
      <c r="F1678" s="1" t="s">
        <v>9540</v>
      </c>
      <c r="G1678" s="1" t="s">
        <v>12787</v>
      </c>
      <c r="H1678" s="1" t="s">
        <v>12778</v>
      </c>
      <c r="I1678" s="1">
        <v>2346510601</v>
      </c>
      <c r="J1678" s="5" t="str">
        <f t="shared" si="53"/>
        <v>02346510601</v>
      </c>
      <c r="K1678" s="1" t="s">
        <v>28</v>
      </c>
      <c r="L1678" s="1" t="s">
        <v>29</v>
      </c>
      <c r="M1678" s="1" t="s">
        <v>9538</v>
      </c>
      <c r="N1678" s="1">
        <v>776833438</v>
      </c>
      <c r="O1678" s="1">
        <v>3666258390</v>
      </c>
      <c r="P1678" s="1" t="s">
        <v>9536</v>
      </c>
      <c r="Q1678" s="1" t="s">
        <v>25</v>
      </c>
      <c r="R1678" s="1" t="s">
        <v>12657</v>
      </c>
      <c r="S1678" s="1">
        <v>0</v>
      </c>
      <c r="T1678" s="1">
        <v>0</v>
      </c>
      <c r="U1678" s="1">
        <v>0</v>
      </c>
      <c r="V1678" s="1">
        <v>0</v>
      </c>
      <c r="W1678" s="1">
        <v>0</v>
      </c>
      <c r="X1678" s="1">
        <v>0</v>
      </c>
    </row>
    <row r="1679" spans="1:24">
      <c r="A1679" s="1" t="s">
        <v>9541</v>
      </c>
      <c r="B1679" s="1" t="s">
        <v>9542</v>
      </c>
      <c r="C1679" s="1" t="s">
        <v>9544</v>
      </c>
      <c r="D1679" s="1" t="str">
        <f t="shared" si="52"/>
        <v>98040 OLIVARELLA (ME)</v>
      </c>
      <c r="E1679" s="1">
        <v>98040</v>
      </c>
      <c r="F1679" s="1" t="s">
        <v>7124</v>
      </c>
      <c r="G1679" s="1" t="s">
        <v>12841</v>
      </c>
      <c r="H1679" s="1" t="s">
        <v>12719</v>
      </c>
      <c r="I1679" s="1">
        <v>3322670831</v>
      </c>
      <c r="J1679" s="5" t="str">
        <f t="shared" si="53"/>
        <v>03322670831</v>
      </c>
      <c r="K1679" s="1" t="s">
        <v>28</v>
      </c>
      <c r="L1679" s="1" t="s">
        <v>29</v>
      </c>
      <c r="M1679" s="1" t="s">
        <v>9543</v>
      </c>
      <c r="N1679" s="1">
        <v>90931231</v>
      </c>
      <c r="P1679" s="1" t="s">
        <v>9545</v>
      </c>
      <c r="Q1679" s="1" t="s">
        <v>25</v>
      </c>
      <c r="R1679" s="1" t="s">
        <v>12657</v>
      </c>
      <c r="S1679" s="1">
        <v>0</v>
      </c>
      <c r="T1679" s="1">
        <v>162.61000000000001</v>
      </c>
      <c r="U1679" s="1">
        <v>0</v>
      </c>
      <c r="V1679" s="1">
        <v>0</v>
      </c>
      <c r="W1679" s="1">
        <v>0</v>
      </c>
      <c r="X1679" s="1">
        <v>0</v>
      </c>
    </row>
    <row r="1680" spans="1:24">
      <c r="A1680" s="1" t="s">
        <v>9546</v>
      </c>
      <c r="B1680" s="1" t="s">
        <v>9547</v>
      </c>
      <c r="C1680" s="1" t="s">
        <v>9549</v>
      </c>
      <c r="D1680" s="1" t="str">
        <f t="shared" si="52"/>
        <v>96100 SIRACUSA (SR)</v>
      </c>
      <c r="E1680" s="1">
        <v>96100</v>
      </c>
      <c r="F1680" s="1" t="s">
        <v>6619</v>
      </c>
      <c r="G1680" s="1" t="s">
        <v>12843</v>
      </c>
      <c r="H1680" s="1" t="s">
        <v>12719</v>
      </c>
      <c r="I1680" s="1">
        <v>1892440890</v>
      </c>
      <c r="J1680" s="5" t="str">
        <f t="shared" si="53"/>
        <v>01892440890</v>
      </c>
      <c r="K1680" s="1" t="s">
        <v>28</v>
      </c>
      <c r="L1680" s="1" t="s">
        <v>29</v>
      </c>
      <c r="M1680" s="1" t="s">
        <v>9548</v>
      </c>
      <c r="N1680" s="1">
        <v>931704014</v>
      </c>
      <c r="P1680" s="1" t="s">
        <v>9550</v>
      </c>
      <c r="Q1680" s="1" t="s">
        <v>25</v>
      </c>
      <c r="R1680" s="1" t="s">
        <v>12657</v>
      </c>
      <c r="S1680" s="1">
        <v>0</v>
      </c>
      <c r="T1680" s="1">
        <v>0</v>
      </c>
      <c r="U1680" s="1">
        <v>0</v>
      </c>
      <c r="V1680" s="1">
        <v>0</v>
      </c>
      <c r="W1680" s="1">
        <v>0</v>
      </c>
      <c r="X1680" s="1">
        <v>0</v>
      </c>
    </row>
    <row r="1681" spans="1:25">
      <c r="A1681" s="1" t="s">
        <v>9551</v>
      </c>
      <c r="B1681" s="1" t="s">
        <v>9552</v>
      </c>
      <c r="C1681" s="1" t="s">
        <v>9554</v>
      </c>
      <c r="D1681" s="1" t="str">
        <f t="shared" si="52"/>
        <v>97017 S. CROCE DI CAMERINA (RG)</v>
      </c>
      <c r="E1681" s="1">
        <v>97017</v>
      </c>
      <c r="F1681" s="1" t="s">
        <v>7056</v>
      </c>
      <c r="G1681" s="1" t="s">
        <v>12725</v>
      </c>
      <c r="H1681" s="1" t="s">
        <v>12719</v>
      </c>
      <c r="I1681" s="1">
        <v>1392600886</v>
      </c>
      <c r="J1681" s="5" t="str">
        <f t="shared" si="53"/>
        <v>01392600886</v>
      </c>
      <c r="K1681" s="1" t="s">
        <v>12699</v>
      </c>
      <c r="L1681" s="1" t="s">
        <v>12677</v>
      </c>
      <c r="M1681" s="1" t="s">
        <v>9553</v>
      </c>
      <c r="N1681" s="1">
        <v>932915895</v>
      </c>
      <c r="P1681" s="1" t="s">
        <v>9555</v>
      </c>
      <c r="Q1681" s="1" t="s">
        <v>25</v>
      </c>
      <c r="R1681" s="1" t="s">
        <v>12657</v>
      </c>
      <c r="S1681" s="1">
        <v>0</v>
      </c>
      <c r="T1681" s="3">
        <v>33956.21</v>
      </c>
      <c r="U1681" s="1">
        <v>-130.72</v>
      </c>
      <c r="V1681" s="1">
        <v>-130.72</v>
      </c>
      <c r="W1681" s="1">
        <v>-130.72</v>
      </c>
      <c r="X1681" s="1">
        <v>-130.72</v>
      </c>
    </row>
    <row r="1682" spans="1:25">
      <c r="A1682" s="1" t="s">
        <v>9556</v>
      </c>
      <c r="B1682" s="1" t="s">
        <v>9557</v>
      </c>
      <c r="C1682" s="1" t="s">
        <v>9559</v>
      </c>
      <c r="D1682" s="1" t="str">
        <f t="shared" si="52"/>
        <v>83013 TORRETTE MERCOGLIANO (AV)</v>
      </c>
      <c r="E1682" s="1">
        <v>83013</v>
      </c>
      <c r="F1682" s="1" t="s">
        <v>9560</v>
      </c>
      <c r="G1682" s="1" t="s">
        <v>12782</v>
      </c>
      <c r="H1682" s="1" t="s">
        <v>12783</v>
      </c>
      <c r="I1682" s="1">
        <v>1576600645</v>
      </c>
      <c r="J1682" s="5" t="str">
        <f t="shared" si="53"/>
        <v>01576600645</v>
      </c>
      <c r="K1682" s="1" t="s">
        <v>12699</v>
      </c>
      <c r="L1682" s="1" t="s">
        <v>12677</v>
      </c>
      <c r="M1682" s="1" t="s">
        <v>9558</v>
      </c>
      <c r="N1682" s="1">
        <v>825682693</v>
      </c>
      <c r="P1682" s="1" t="s">
        <v>9561</v>
      </c>
      <c r="Q1682" s="1" t="s">
        <v>25</v>
      </c>
      <c r="R1682" s="1" t="s">
        <v>12657</v>
      </c>
      <c r="S1682" s="1">
        <v>0</v>
      </c>
      <c r="T1682" s="3">
        <v>29321.58</v>
      </c>
      <c r="U1682" s="1">
        <v>14.26</v>
      </c>
      <c r="V1682" s="1">
        <v>14.26</v>
      </c>
      <c r="W1682" s="1">
        <v>14.26</v>
      </c>
      <c r="X1682" s="1">
        <v>14.26</v>
      </c>
    </row>
    <row r="1683" spans="1:25">
      <c r="A1683" s="1" t="s">
        <v>9562</v>
      </c>
      <c r="B1683" s="1" t="s">
        <v>2011</v>
      </c>
      <c r="C1683" s="1" t="s">
        <v>9564</v>
      </c>
      <c r="D1683" s="1" t="str">
        <f t="shared" si="52"/>
        <v>16152 GENOVA (GE)</v>
      </c>
      <c r="E1683" s="1">
        <v>16152</v>
      </c>
      <c r="F1683" s="1" t="s">
        <v>137</v>
      </c>
      <c r="G1683" s="1" t="s">
        <v>12674</v>
      </c>
      <c r="H1683" s="1" t="s">
        <v>12675</v>
      </c>
      <c r="I1683" s="1">
        <v>1061320097</v>
      </c>
      <c r="J1683" s="5" t="str">
        <f t="shared" si="53"/>
        <v>01061320097</v>
      </c>
      <c r="K1683" s="1" t="s">
        <v>12660</v>
      </c>
      <c r="L1683" s="1" t="s">
        <v>12677</v>
      </c>
      <c r="M1683" s="1" t="s">
        <v>9563</v>
      </c>
      <c r="N1683" s="1">
        <v>106014091</v>
      </c>
      <c r="P1683" s="1" t="s">
        <v>2016</v>
      </c>
      <c r="Q1683" s="1" t="s">
        <v>25</v>
      </c>
      <c r="R1683" s="1" t="s">
        <v>12657</v>
      </c>
      <c r="S1683" s="1">
        <v>0</v>
      </c>
      <c r="T1683" s="1">
        <v>0</v>
      </c>
      <c r="U1683" s="1">
        <v>0</v>
      </c>
      <c r="V1683" s="1">
        <v>0</v>
      </c>
      <c r="W1683" s="1">
        <v>0</v>
      </c>
      <c r="X1683" s="1">
        <v>0</v>
      </c>
      <c r="Y1683" s="1">
        <v>324</v>
      </c>
    </row>
    <row r="1684" spans="1:25">
      <c r="A1684" s="1" t="s">
        <v>9565</v>
      </c>
      <c r="B1684" s="1" t="s">
        <v>9566</v>
      </c>
      <c r="C1684" s="1" t="s">
        <v>9568</v>
      </c>
      <c r="D1684" s="1" t="str">
        <f t="shared" si="52"/>
        <v>16129 GENOVA (GE)</v>
      </c>
      <c r="E1684" s="1">
        <v>16129</v>
      </c>
      <c r="F1684" s="1" t="s">
        <v>137</v>
      </c>
      <c r="G1684" s="1" t="s">
        <v>12674</v>
      </c>
      <c r="H1684" s="1" t="s">
        <v>12675</v>
      </c>
      <c r="I1684" s="1">
        <v>2087730996</v>
      </c>
      <c r="J1684" s="5" t="str">
        <f t="shared" si="53"/>
        <v>02087730996</v>
      </c>
      <c r="K1684" s="1" t="s">
        <v>28</v>
      </c>
      <c r="L1684" s="1" t="s">
        <v>29</v>
      </c>
      <c r="M1684" s="1" t="s">
        <v>9567</v>
      </c>
      <c r="N1684" s="1">
        <v>108688414</v>
      </c>
      <c r="P1684" s="1" t="s">
        <v>9569</v>
      </c>
      <c r="Q1684" s="1" t="s">
        <v>25</v>
      </c>
      <c r="R1684" s="1" t="s">
        <v>12657</v>
      </c>
      <c r="S1684" s="1">
        <v>0</v>
      </c>
      <c r="T1684" s="1">
        <v>0</v>
      </c>
      <c r="U1684" s="1">
        <v>0</v>
      </c>
      <c r="V1684" s="1">
        <v>0</v>
      </c>
      <c r="W1684" s="1">
        <v>0</v>
      </c>
      <c r="X1684" s="1">
        <v>0</v>
      </c>
    </row>
    <row r="1685" spans="1:25">
      <c r="A1685" s="1" t="s">
        <v>9570</v>
      </c>
      <c r="B1685" s="1" t="s">
        <v>9571</v>
      </c>
      <c r="C1685" s="1" t="s">
        <v>9573</v>
      </c>
      <c r="D1685" s="1" t="str">
        <f t="shared" si="52"/>
        <v>25015 DESENZANO DEL GARDA (BS)</v>
      </c>
      <c r="E1685" s="1">
        <v>25015</v>
      </c>
      <c r="F1685" s="1" t="s">
        <v>6499</v>
      </c>
      <c r="G1685" s="1" t="s">
        <v>12732</v>
      </c>
      <c r="H1685" s="1" t="s">
        <v>12656</v>
      </c>
      <c r="I1685" s="1">
        <v>2706890981</v>
      </c>
      <c r="J1685" s="5" t="str">
        <f t="shared" si="53"/>
        <v>02706890981</v>
      </c>
      <c r="K1685" s="1" t="s">
        <v>28</v>
      </c>
      <c r="L1685" s="1" t="s">
        <v>1122</v>
      </c>
      <c r="M1685" s="1" t="s">
        <v>9572</v>
      </c>
      <c r="N1685" s="1">
        <v>309127051</v>
      </c>
      <c r="P1685" s="1" t="s">
        <v>9574</v>
      </c>
      <c r="Q1685" s="1" t="s">
        <v>25</v>
      </c>
      <c r="R1685" s="1" t="s">
        <v>12657</v>
      </c>
      <c r="S1685" s="1">
        <v>0</v>
      </c>
      <c r="T1685" s="3">
        <v>4500</v>
      </c>
      <c r="U1685" s="1">
        <v>0</v>
      </c>
      <c r="V1685" s="1">
        <v>0</v>
      </c>
      <c r="W1685" s="1">
        <v>0</v>
      </c>
      <c r="X1685" s="1">
        <v>0</v>
      </c>
    </row>
    <row r="1686" spans="1:25">
      <c r="A1686" s="1" t="s">
        <v>9575</v>
      </c>
      <c r="B1686" s="1" t="s">
        <v>9576</v>
      </c>
      <c r="C1686" s="1" t="s">
        <v>9578</v>
      </c>
      <c r="D1686" s="1" t="str">
        <f t="shared" si="52"/>
        <v>80045 POMPEI (NA)</v>
      </c>
      <c r="E1686" s="1">
        <v>80045</v>
      </c>
      <c r="F1686" s="1" t="s">
        <v>8476</v>
      </c>
      <c r="G1686" s="1" t="s">
        <v>12702</v>
      </c>
      <c r="H1686" s="1" t="s">
        <v>12783</v>
      </c>
      <c r="I1686" s="1">
        <v>8116501217</v>
      </c>
      <c r="J1686" s="5" t="str">
        <f t="shared" si="53"/>
        <v>08116501217</v>
      </c>
      <c r="K1686" s="1" t="s">
        <v>12699</v>
      </c>
      <c r="L1686" s="1" t="s">
        <v>12677</v>
      </c>
      <c r="M1686" s="1" t="s">
        <v>9577</v>
      </c>
      <c r="N1686" s="1">
        <v>818637355</v>
      </c>
      <c r="O1686" s="1">
        <v>3336189851</v>
      </c>
      <c r="P1686" s="1" t="s">
        <v>9579</v>
      </c>
      <c r="Q1686" s="1" t="s">
        <v>25</v>
      </c>
      <c r="R1686" s="1" t="s">
        <v>12657</v>
      </c>
      <c r="S1686" s="1">
        <v>0</v>
      </c>
      <c r="T1686" s="3">
        <v>4595.3500000000004</v>
      </c>
      <c r="U1686" s="1">
        <v>0</v>
      </c>
      <c r="V1686" s="1">
        <v>0</v>
      </c>
      <c r="W1686" s="1">
        <v>0</v>
      </c>
      <c r="X1686" s="1">
        <v>0</v>
      </c>
    </row>
    <row r="1687" spans="1:25">
      <c r="A1687" s="1" t="s">
        <v>9580</v>
      </c>
      <c r="B1687" s="1" t="s">
        <v>9581</v>
      </c>
      <c r="C1687" s="1" t="s">
        <v>9583</v>
      </c>
      <c r="D1687" s="1" t="str">
        <f t="shared" si="52"/>
        <v>30015 CHIOGGIA (VE)</v>
      </c>
      <c r="E1687" s="1">
        <v>30015</v>
      </c>
      <c r="F1687" s="1" t="s">
        <v>7822</v>
      </c>
      <c r="G1687" s="1" t="s">
        <v>12737</v>
      </c>
      <c r="H1687" s="1" t="s">
        <v>12656</v>
      </c>
      <c r="J1687" s="5" t="str">
        <f t="shared" si="53"/>
        <v>0</v>
      </c>
      <c r="K1687" s="1" t="s">
        <v>28</v>
      </c>
      <c r="L1687" s="1" t="s">
        <v>1122</v>
      </c>
      <c r="M1687" s="1" t="s">
        <v>9582</v>
      </c>
      <c r="Q1687" s="1" t="s">
        <v>25</v>
      </c>
      <c r="R1687" s="1" t="s">
        <v>12657</v>
      </c>
      <c r="S1687" s="1">
        <v>0</v>
      </c>
      <c r="T1687" s="1">
        <v>367.84</v>
      </c>
      <c r="U1687" s="1">
        <v>0</v>
      </c>
      <c r="V1687" s="1">
        <v>0</v>
      </c>
      <c r="W1687" s="1">
        <v>0</v>
      </c>
      <c r="X1687" s="1">
        <v>0</v>
      </c>
    </row>
    <row r="1688" spans="1:25">
      <c r="A1688" s="1" t="s">
        <v>9584</v>
      </c>
      <c r="B1688" s="1" t="s">
        <v>9585</v>
      </c>
      <c r="C1688" s="1" t="s">
        <v>9587</v>
      </c>
      <c r="D1688" s="1" t="str">
        <f t="shared" si="52"/>
        <v>87040 ROSE (CS)</v>
      </c>
      <c r="E1688" s="1">
        <v>87040</v>
      </c>
      <c r="F1688" s="1" t="s">
        <v>9588</v>
      </c>
      <c r="G1688" s="1" t="s">
        <v>12673</v>
      </c>
      <c r="H1688" s="1" t="s">
        <v>12815</v>
      </c>
      <c r="I1688" s="1">
        <v>342750783</v>
      </c>
      <c r="J1688" s="5" t="str">
        <f t="shared" si="53"/>
        <v>0342750783</v>
      </c>
      <c r="K1688" s="1" t="s">
        <v>28</v>
      </c>
      <c r="L1688" s="1" t="s">
        <v>29</v>
      </c>
      <c r="M1688" s="1" t="s">
        <v>9586</v>
      </c>
      <c r="N1688" s="1">
        <v>984903173</v>
      </c>
      <c r="O1688" s="1">
        <v>329299178</v>
      </c>
      <c r="P1688" s="1" t="s">
        <v>9589</v>
      </c>
      <c r="Q1688" s="1" t="s">
        <v>25</v>
      </c>
      <c r="R1688" s="1" t="s">
        <v>12657</v>
      </c>
      <c r="S1688" s="1">
        <v>0</v>
      </c>
      <c r="T1688" s="1">
        <v>273.88</v>
      </c>
      <c r="U1688" s="1">
        <v>0</v>
      </c>
      <c r="V1688" s="1">
        <v>0</v>
      </c>
      <c r="W1688" s="1">
        <v>0</v>
      </c>
      <c r="X1688" s="1">
        <v>0</v>
      </c>
    </row>
    <row r="1689" spans="1:25">
      <c r="A1689" s="1" t="s">
        <v>9590</v>
      </c>
      <c r="B1689" s="1" t="s">
        <v>9591</v>
      </c>
      <c r="C1689" s="1" t="s">
        <v>9593</v>
      </c>
      <c r="D1689" s="1" t="str">
        <f t="shared" si="52"/>
        <v>20019 SETTIMO MILANESE (MI)</v>
      </c>
      <c r="E1689" s="1">
        <v>20019</v>
      </c>
      <c r="F1689" s="1" t="s">
        <v>2811</v>
      </c>
      <c r="G1689" s="1" t="s">
        <v>12655</v>
      </c>
      <c r="H1689" s="1" t="s">
        <v>12666</v>
      </c>
      <c r="I1689" s="1">
        <v>6242010152</v>
      </c>
      <c r="J1689" s="5" t="str">
        <f t="shared" si="53"/>
        <v>06242010152</v>
      </c>
      <c r="K1689" s="1" t="s">
        <v>12676</v>
      </c>
      <c r="L1689" s="1" t="s">
        <v>12677</v>
      </c>
      <c r="M1689" s="1" t="s">
        <v>9592</v>
      </c>
      <c r="N1689" s="1" t="s">
        <v>9594</v>
      </c>
      <c r="P1689" s="1" t="s">
        <v>9595</v>
      </c>
      <c r="Q1689" s="1" t="s">
        <v>25</v>
      </c>
      <c r="R1689" s="1" t="s">
        <v>12657</v>
      </c>
      <c r="S1689" s="1">
        <v>0</v>
      </c>
      <c r="T1689" s="1">
        <v>229.06</v>
      </c>
      <c r="U1689" s="1">
        <v>0</v>
      </c>
      <c r="V1689" s="1">
        <v>0</v>
      </c>
      <c r="W1689" s="1">
        <v>0</v>
      </c>
      <c r="X1689" s="1">
        <v>0</v>
      </c>
    </row>
    <row r="1690" spans="1:25">
      <c r="A1690" s="1" t="s">
        <v>9596</v>
      </c>
      <c r="B1690" s="1" t="s">
        <v>9597</v>
      </c>
      <c r="C1690" s="1" t="s">
        <v>9599</v>
      </c>
      <c r="D1690" s="1" t="str">
        <f t="shared" si="52"/>
        <v>80021 AFRAGOLA (NA)</v>
      </c>
      <c r="E1690" s="1">
        <v>80021</v>
      </c>
      <c r="F1690" s="1" t="s">
        <v>9600</v>
      </c>
      <c r="G1690" s="1" t="s">
        <v>12702</v>
      </c>
      <c r="H1690" s="1" t="s">
        <v>12783</v>
      </c>
      <c r="I1690" s="1">
        <v>7654361216</v>
      </c>
      <c r="J1690" s="5" t="str">
        <f t="shared" si="53"/>
        <v>07654361216</v>
      </c>
      <c r="K1690" s="1" t="s">
        <v>28</v>
      </c>
      <c r="L1690" s="1" t="s">
        <v>29</v>
      </c>
      <c r="M1690" s="1" t="s">
        <v>9598</v>
      </c>
      <c r="N1690" s="1">
        <v>818510368</v>
      </c>
      <c r="P1690" s="1" t="s">
        <v>9601</v>
      </c>
      <c r="Q1690" s="1" t="s">
        <v>25</v>
      </c>
      <c r="R1690" s="1" t="s">
        <v>12657</v>
      </c>
      <c r="S1690" s="1">
        <v>0</v>
      </c>
      <c r="T1690" s="1">
        <v>749.46</v>
      </c>
      <c r="U1690" s="1">
        <v>0</v>
      </c>
      <c r="V1690" s="1">
        <v>0</v>
      </c>
      <c r="W1690" s="1">
        <v>0</v>
      </c>
      <c r="X1690" s="1">
        <v>0</v>
      </c>
    </row>
    <row r="1691" spans="1:25">
      <c r="A1691" s="1" t="s">
        <v>9602</v>
      </c>
      <c r="B1691" s="1" t="s">
        <v>9603</v>
      </c>
      <c r="C1691" s="1" t="s">
        <v>9605</v>
      </c>
      <c r="D1691" s="1" t="str">
        <f t="shared" si="52"/>
        <v>80040 SAN GENNARO VESUVIANO (NA)</v>
      </c>
      <c r="E1691" s="1">
        <v>80040</v>
      </c>
      <c r="F1691" s="1" t="s">
        <v>9606</v>
      </c>
      <c r="G1691" s="1" t="s">
        <v>12702</v>
      </c>
      <c r="H1691" s="1" t="s">
        <v>12783</v>
      </c>
      <c r="I1691" s="1">
        <v>3284421215</v>
      </c>
      <c r="J1691" s="5" t="str">
        <f t="shared" si="53"/>
        <v>03284421215</v>
      </c>
      <c r="K1691" s="1" t="s">
        <v>28</v>
      </c>
      <c r="L1691" s="1" t="s">
        <v>29</v>
      </c>
      <c r="M1691" s="1" t="s">
        <v>9604</v>
      </c>
      <c r="N1691" s="1">
        <v>815297137</v>
      </c>
      <c r="O1691" s="1">
        <v>3337821426</v>
      </c>
      <c r="P1691" s="1" t="s">
        <v>9607</v>
      </c>
      <c r="Q1691" s="1" t="s">
        <v>25</v>
      </c>
      <c r="R1691" s="1" t="s">
        <v>12657</v>
      </c>
      <c r="S1691" s="1">
        <v>0</v>
      </c>
      <c r="T1691" s="1">
        <v>0</v>
      </c>
      <c r="U1691" s="1">
        <v>0</v>
      </c>
      <c r="V1691" s="1">
        <v>0</v>
      </c>
      <c r="W1691" s="1">
        <v>0</v>
      </c>
      <c r="X1691" s="1">
        <v>0</v>
      </c>
    </row>
    <row r="1692" spans="1:25">
      <c r="A1692" s="1" t="s">
        <v>9608</v>
      </c>
      <c r="B1692" s="1" t="s">
        <v>9609</v>
      </c>
      <c r="C1692" s="1" t="s">
        <v>9611</v>
      </c>
      <c r="D1692" s="1" t="str">
        <f t="shared" si="52"/>
        <v>44100 FERRARA (FE)</v>
      </c>
      <c r="E1692" s="1">
        <v>44100</v>
      </c>
      <c r="F1692" s="1" t="s">
        <v>6094</v>
      </c>
      <c r="G1692" s="1" t="s">
        <v>12744</v>
      </c>
      <c r="H1692" s="1" t="s">
        <v>12727</v>
      </c>
      <c r="I1692" s="1">
        <v>1437040387</v>
      </c>
      <c r="J1692" s="5" t="str">
        <f t="shared" si="53"/>
        <v>01437040387</v>
      </c>
      <c r="K1692" s="1" t="s">
        <v>12660</v>
      </c>
      <c r="L1692" s="1" t="s">
        <v>12663</v>
      </c>
      <c r="M1692" s="1" t="s">
        <v>9610</v>
      </c>
      <c r="N1692" s="1">
        <v>532742250</v>
      </c>
      <c r="P1692" s="1" t="s">
        <v>9612</v>
      </c>
      <c r="Q1692" s="1" t="s">
        <v>25</v>
      </c>
      <c r="R1692" s="1" t="s">
        <v>12657</v>
      </c>
      <c r="S1692" s="1">
        <v>0</v>
      </c>
      <c r="T1692" s="3">
        <v>28772.21</v>
      </c>
      <c r="U1692" s="1">
        <v>-95.09</v>
      </c>
      <c r="V1692" s="1">
        <v>-95.09</v>
      </c>
      <c r="W1692" s="1">
        <v>-95.09</v>
      </c>
      <c r="X1692" s="1">
        <v>-95.09</v>
      </c>
    </row>
    <row r="1693" spans="1:25">
      <c r="A1693" s="1" t="s">
        <v>9613</v>
      </c>
      <c r="B1693" s="1" t="s">
        <v>9614</v>
      </c>
      <c r="C1693" s="1" t="s">
        <v>9616</v>
      </c>
      <c r="D1693" s="1" t="str">
        <f t="shared" si="52"/>
        <v>44122 FERRARA (FE)</v>
      </c>
      <c r="E1693" s="1">
        <v>44122</v>
      </c>
      <c r="F1693" s="1" t="s">
        <v>6094</v>
      </c>
      <c r="G1693" s="1" t="s">
        <v>12744</v>
      </c>
      <c r="H1693" s="1" t="s">
        <v>12727</v>
      </c>
      <c r="I1693" s="1">
        <v>1758490385</v>
      </c>
      <c r="J1693" s="5" t="str">
        <f t="shared" si="53"/>
        <v>01758490385</v>
      </c>
      <c r="K1693" s="1" t="s">
        <v>28</v>
      </c>
      <c r="L1693" s="1" t="s">
        <v>45</v>
      </c>
      <c r="M1693" s="1" t="s">
        <v>9615</v>
      </c>
      <c r="N1693" s="1">
        <v>532773661</v>
      </c>
      <c r="P1693" s="1" t="s">
        <v>9617</v>
      </c>
      <c r="Q1693" s="1" t="s">
        <v>25</v>
      </c>
      <c r="R1693" s="1" t="s">
        <v>12657</v>
      </c>
      <c r="S1693" s="1">
        <v>0</v>
      </c>
      <c r="T1693" s="1">
        <v>0</v>
      </c>
      <c r="U1693" s="1">
        <v>0</v>
      </c>
      <c r="V1693" s="1">
        <v>0</v>
      </c>
      <c r="W1693" s="1">
        <v>0</v>
      </c>
      <c r="X1693" s="1">
        <v>0</v>
      </c>
    </row>
    <row r="1694" spans="1:25">
      <c r="A1694" s="1" t="s">
        <v>9618</v>
      </c>
      <c r="B1694" s="1" t="s">
        <v>9619</v>
      </c>
      <c r="C1694" s="1" t="s">
        <v>9621</v>
      </c>
      <c r="D1694" s="1" t="str">
        <f t="shared" si="52"/>
        <v>40036 RIOVEGGIO (BO)</v>
      </c>
      <c r="E1694" s="1">
        <v>40036</v>
      </c>
      <c r="F1694" s="1" t="s">
        <v>9622</v>
      </c>
      <c r="G1694" s="1" t="s">
        <v>12757</v>
      </c>
      <c r="H1694" s="1" t="s">
        <v>12727</v>
      </c>
      <c r="I1694" s="1">
        <v>1719751206</v>
      </c>
      <c r="J1694" s="5" t="str">
        <f t="shared" si="53"/>
        <v>01719751206</v>
      </c>
      <c r="K1694" s="1" t="s">
        <v>28</v>
      </c>
      <c r="L1694" s="1" t="s">
        <v>29</v>
      </c>
      <c r="M1694" s="1" t="s">
        <v>9620</v>
      </c>
      <c r="N1694" s="1">
        <v>516777646</v>
      </c>
      <c r="O1694" s="1">
        <v>3480311803</v>
      </c>
      <c r="P1694" s="1" t="s">
        <v>9623</v>
      </c>
      <c r="Q1694" s="1" t="s">
        <v>25</v>
      </c>
      <c r="R1694" s="1" t="s">
        <v>12657</v>
      </c>
      <c r="S1694" s="1">
        <v>0</v>
      </c>
      <c r="T1694" s="1">
        <v>0</v>
      </c>
      <c r="U1694" s="1">
        <v>0</v>
      </c>
      <c r="V1694" s="1">
        <v>0</v>
      </c>
      <c r="W1694" s="1">
        <v>0</v>
      </c>
      <c r="X1694" s="1">
        <v>0</v>
      </c>
    </row>
    <row r="1695" spans="1:25">
      <c r="A1695" s="1" t="s">
        <v>9624</v>
      </c>
      <c r="B1695" s="1" t="s">
        <v>9625</v>
      </c>
      <c r="C1695" s="1" t="s">
        <v>9627</v>
      </c>
      <c r="D1695" s="1" t="str">
        <f t="shared" si="52"/>
        <v>48018 FAENZA (RA)</v>
      </c>
      <c r="E1695" s="1">
        <v>48018</v>
      </c>
      <c r="F1695" s="1" t="s">
        <v>7183</v>
      </c>
      <c r="G1695" s="1" t="s">
        <v>12799</v>
      </c>
      <c r="H1695" s="1" t="s">
        <v>12727</v>
      </c>
      <c r="I1695" s="1">
        <v>1405750397</v>
      </c>
      <c r="J1695" s="5" t="str">
        <f t="shared" si="53"/>
        <v>01405750397</v>
      </c>
      <c r="K1695" s="1" t="s">
        <v>28</v>
      </c>
      <c r="L1695" s="1" t="s">
        <v>12677</v>
      </c>
      <c r="M1695" s="1" t="s">
        <v>9626</v>
      </c>
      <c r="N1695" s="1">
        <v>546623317</v>
      </c>
      <c r="P1695" s="1" t="s">
        <v>9628</v>
      </c>
      <c r="Q1695" s="1" t="s">
        <v>25</v>
      </c>
      <c r="R1695" s="1" t="s">
        <v>12657</v>
      </c>
      <c r="S1695" s="1">
        <v>0</v>
      </c>
      <c r="T1695" s="1">
        <v>358.92</v>
      </c>
      <c r="U1695" s="1">
        <v>0</v>
      </c>
      <c r="V1695" s="1">
        <v>0</v>
      </c>
      <c r="W1695" s="1">
        <v>0</v>
      </c>
      <c r="X1695" s="1">
        <v>0</v>
      </c>
    </row>
    <row r="1696" spans="1:25">
      <c r="A1696" s="1" t="s">
        <v>9629</v>
      </c>
      <c r="B1696" s="1" t="s">
        <v>9630</v>
      </c>
      <c r="C1696" s="1" t="s">
        <v>9632</v>
      </c>
      <c r="D1696" s="1" t="str">
        <f t="shared" si="52"/>
        <v>81034 MONDRAGONE (CE)</v>
      </c>
      <c r="E1696" s="1">
        <v>81034</v>
      </c>
      <c r="F1696" s="1" t="s">
        <v>8867</v>
      </c>
      <c r="G1696" s="1" t="s">
        <v>12788</v>
      </c>
      <c r="H1696" s="1" t="s">
        <v>12783</v>
      </c>
      <c r="I1696" s="1">
        <v>1538080613</v>
      </c>
      <c r="J1696" s="5" t="str">
        <f t="shared" si="53"/>
        <v>01538080613</v>
      </c>
      <c r="K1696" s="1" t="s">
        <v>28</v>
      </c>
      <c r="L1696" s="1" t="s">
        <v>29</v>
      </c>
      <c r="M1696" s="1" t="s">
        <v>9631</v>
      </c>
      <c r="N1696" s="1">
        <v>823978230</v>
      </c>
      <c r="P1696" s="1" t="s">
        <v>9633</v>
      </c>
      <c r="Q1696" s="1" t="s">
        <v>25</v>
      </c>
      <c r="R1696" s="1" t="s">
        <v>12657</v>
      </c>
      <c r="S1696" s="1">
        <v>0</v>
      </c>
      <c r="T1696" s="1">
        <v>0</v>
      </c>
      <c r="U1696" s="1">
        <v>0</v>
      </c>
      <c r="V1696" s="1">
        <v>0</v>
      </c>
      <c r="W1696" s="1">
        <v>0</v>
      </c>
      <c r="X1696" s="1">
        <v>0</v>
      </c>
    </row>
    <row r="1697" spans="1:24">
      <c r="A1697" s="1" t="s">
        <v>9634</v>
      </c>
      <c r="B1697" s="1" t="s">
        <v>9635</v>
      </c>
      <c r="C1697" s="1" t="s">
        <v>4649</v>
      </c>
      <c r="D1697" s="1" t="str">
        <f t="shared" si="52"/>
        <v>20016 PERO (MI)</v>
      </c>
      <c r="E1697" s="1">
        <v>20016</v>
      </c>
      <c r="F1697" s="1" t="s">
        <v>222</v>
      </c>
      <c r="G1697" s="1" t="s">
        <v>12655</v>
      </c>
      <c r="H1697" s="1" t="s">
        <v>12735</v>
      </c>
      <c r="I1697" s="1">
        <v>7656310963</v>
      </c>
      <c r="J1697" s="5" t="str">
        <f t="shared" si="53"/>
        <v>07656310963</v>
      </c>
      <c r="K1697" s="1" t="s">
        <v>28</v>
      </c>
      <c r="L1697" s="1" t="s">
        <v>29</v>
      </c>
      <c r="M1697" s="1" t="s">
        <v>9636</v>
      </c>
      <c r="N1697" s="1">
        <v>161249065</v>
      </c>
      <c r="O1697" s="1">
        <v>3299839424</v>
      </c>
      <c r="P1697" s="1" t="s">
        <v>9637</v>
      </c>
      <c r="Q1697" s="1" t="s">
        <v>25</v>
      </c>
      <c r="R1697" s="1" t="s">
        <v>12657</v>
      </c>
      <c r="S1697" s="1">
        <v>0</v>
      </c>
      <c r="T1697" s="3">
        <v>8356.67</v>
      </c>
      <c r="U1697" s="3">
        <v>10195.14</v>
      </c>
      <c r="V1697" s="3">
        <v>10195.14</v>
      </c>
      <c r="W1697" s="3">
        <v>10195.14</v>
      </c>
      <c r="X1697" s="3">
        <v>10195.14</v>
      </c>
    </row>
    <row r="1698" spans="1:24">
      <c r="A1698" s="1" t="s">
        <v>9638</v>
      </c>
      <c r="B1698" s="1" t="s">
        <v>9635</v>
      </c>
      <c r="C1698" s="1" t="s">
        <v>9640</v>
      </c>
      <c r="D1698" s="1" t="str">
        <f t="shared" si="52"/>
        <v>13100 VERCELLI (VC)</v>
      </c>
      <c r="E1698" s="1">
        <v>13100</v>
      </c>
      <c r="F1698" s="1" t="s">
        <v>1693</v>
      </c>
      <c r="G1698" s="1" t="s">
        <v>12739</v>
      </c>
      <c r="H1698" s="1" t="s">
        <v>12735</v>
      </c>
      <c r="I1698" s="1">
        <v>7656310963</v>
      </c>
      <c r="J1698" s="5" t="str">
        <f t="shared" si="53"/>
        <v>07656310963</v>
      </c>
      <c r="K1698" s="1" t="s">
        <v>28</v>
      </c>
      <c r="L1698" s="1" t="s">
        <v>29</v>
      </c>
      <c r="M1698" s="1" t="s">
        <v>9639</v>
      </c>
      <c r="N1698" s="1">
        <v>161249065</v>
      </c>
      <c r="O1698" s="1">
        <v>3299839424</v>
      </c>
      <c r="P1698" s="1" t="s">
        <v>9637</v>
      </c>
      <c r="Q1698" s="1" t="s">
        <v>25</v>
      </c>
      <c r="R1698" s="1" t="s">
        <v>12657</v>
      </c>
      <c r="S1698" s="1">
        <v>0</v>
      </c>
      <c r="T1698" s="1">
        <v>0</v>
      </c>
      <c r="U1698" s="1">
        <v>0</v>
      </c>
      <c r="V1698" s="1">
        <v>0</v>
      </c>
      <c r="W1698" s="1">
        <v>0</v>
      </c>
      <c r="X1698" s="1">
        <v>0</v>
      </c>
    </row>
    <row r="1699" spans="1:24">
      <c r="A1699" s="1" t="s">
        <v>9641</v>
      </c>
      <c r="B1699" s="1" t="s">
        <v>9642</v>
      </c>
      <c r="C1699" s="1" t="s">
        <v>9644</v>
      </c>
      <c r="D1699" s="1" t="str">
        <f t="shared" si="52"/>
        <v>12051 ALBA (CN)</v>
      </c>
      <c r="E1699" s="1">
        <v>12051</v>
      </c>
      <c r="F1699" s="1" t="s">
        <v>2240</v>
      </c>
      <c r="G1699" s="1" t="s">
        <v>12734</v>
      </c>
      <c r="H1699" s="1" t="s">
        <v>12656</v>
      </c>
      <c r="I1699" s="1">
        <v>1775000043</v>
      </c>
      <c r="J1699" s="5" t="str">
        <f t="shared" si="53"/>
        <v>01775000043</v>
      </c>
      <c r="K1699" s="1" t="s">
        <v>28</v>
      </c>
      <c r="L1699" s="1" t="s">
        <v>1122</v>
      </c>
      <c r="M1699" s="1" t="s">
        <v>9643</v>
      </c>
      <c r="N1699" s="1">
        <v>173362224</v>
      </c>
      <c r="P1699" s="1" t="s">
        <v>9648</v>
      </c>
      <c r="Q1699" s="1" t="s">
        <v>25</v>
      </c>
      <c r="R1699" s="1" t="s">
        <v>12657</v>
      </c>
      <c r="S1699" s="1">
        <v>0</v>
      </c>
      <c r="T1699" s="1">
        <v>35</v>
      </c>
      <c r="U1699" s="1">
        <v>0</v>
      </c>
      <c r="V1699" s="1">
        <v>0</v>
      </c>
      <c r="W1699" s="1">
        <v>0</v>
      </c>
      <c r="X1699" s="1">
        <v>0</v>
      </c>
    </row>
    <row r="1700" spans="1:24">
      <c r="A1700" s="1" t="s">
        <v>9645</v>
      </c>
      <c r="B1700" s="1" t="s">
        <v>9642</v>
      </c>
      <c r="C1700" s="1" t="s">
        <v>9647</v>
      </c>
      <c r="D1700" s="1" t="str">
        <f t="shared" si="52"/>
        <v>35127 PADOVA (PD)</v>
      </c>
      <c r="E1700" s="1">
        <v>35127</v>
      </c>
      <c r="F1700" s="1" t="s">
        <v>943</v>
      </c>
      <c r="G1700" s="1" t="s">
        <v>12691</v>
      </c>
      <c r="H1700" s="1" t="s">
        <v>12656</v>
      </c>
      <c r="I1700" s="1">
        <v>1775000043</v>
      </c>
      <c r="J1700" s="5" t="str">
        <f t="shared" si="53"/>
        <v>01775000043</v>
      </c>
      <c r="K1700" s="1" t="s">
        <v>28</v>
      </c>
      <c r="L1700" s="1" t="s">
        <v>1122</v>
      </c>
      <c r="M1700" s="1" t="s">
        <v>9646</v>
      </c>
      <c r="N1700" s="1">
        <v>497160019</v>
      </c>
      <c r="O1700" s="1">
        <v>3316270372</v>
      </c>
      <c r="P1700" s="1" t="s">
        <v>9648</v>
      </c>
      <c r="Q1700" s="1" t="s">
        <v>25</v>
      </c>
      <c r="R1700" s="1" t="s">
        <v>12657</v>
      </c>
      <c r="S1700" s="1">
        <v>0</v>
      </c>
      <c r="T1700" s="1">
        <v>0</v>
      </c>
      <c r="U1700" s="1">
        <v>0</v>
      </c>
      <c r="V1700" s="1">
        <v>0</v>
      </c>
      <c r="W1700" s="1">
        <v>0</v>
      </c>
      <c r="X1700" s="1">
        <v>0</v>
      </c>
    </row>
    <row r="1701" spans="1:24">
      <c r="A1701" s="1" t="s">
        <v>9649</v>
      </c>
      <c r="B1701" s="1" t="s">
        <v>9650</v>
      </c>
      <c r="C1701" s="1" t="s">
        <v>9652</v>
      </c>
      <c r="D1701" s="1" t="str">
        <f t="shared" si="52"/>
        <v>70022 ALTAMURA (BA)</v>
      </c>
      <c r="E1701" s="1">
        <v>70022</v>
      </c>
      <c r="F1701" s="1" t="s">
        <v>9653</v>
      </c>
      <c r="G1701" s="1" t="s">
        <v>12697</v>
      </c>
      <c r="H1701" s="1" t="s">
        <v>12698</v>
      </c>
      <c r="I1701" s="1">
        <v>4413920721</v>
      </c>
      <c r="J1701" s="5" t="str">
        <f t="shared" si="53"/>
        <v>04413920721</v>
      </c>
      <c r="K1701" s="1" t="s">
        <v>12699</v>
      </c>
      <c r="L1701" s="1" t="s">
        <v>12663</v>
      </c>
      <c r="M1701" s="1" t="s">
        <v>9651</v>
      </c>
      <c r="N1701" s="1">
        <v>803116771</v>
      </c>
      <c r="P1701" s="1" t="s">
        <v>9654</v>
      </c>
      <c r="Q1701" s="1" t="s">
        <v>25</v>
      </c>
      <c r="R1701" s="1" t="s">
        <v>12657</v>
      </c>
      <c r="S1701" s="1">
        <v>0</v>
      </c>
      <c r="T1701" s="3">
        <v>48228.42</v>
      </c>
      <c r="U1701" s="1">
        <v>39.049999999999997</v>
      </c>
      <c r="V1701" s="1">
        <v>39.049999999999997</v>
      </c>
      <c r="W1701" s="1">
        <v>39.049999999999997</v>
      </c>
      <c r="X1701" s="1">
        <v>39.049999999999997</v>
      </c>
    </row>
    <row r="1702" spans="1:24">
      <c r="A1702" s="1" t="s">
        <v>9655</v>
      </c>
      <c r="B1702" s="1" t="s">
        <v>9656</v>
      </c>
      <c r="C1702" s="1" t="s">
        <v>2293</v>
      </c>
      <c r="D1702" s="1" t="str">
        <f t="shared" si="52"/>
        <v>70022 ALTAMURA (BA)</v>
      </c>
      <c r="E1702" s="1">
        <v>70022</v>
      </c>
      <c r="F1702" s="1" t="s">
        <v>9653</v>
      </c>
      <c r="G1702" s="1" t="s">
        <v>12697</v>
      </c>
      <c r="H1702" s="1" t="s">
        <v>12698</v>
      </c>
      <c r="I1702" s="1">
        <v>5917530726</v>
      </c>
      <c r="J1702" s="5" t="str">
        <f t="shared" si="53"/>
        <v>05917530726</v>
      </c>
      <c r="K1702" s="1" t="s">
        <v>12699</v>
      </c>
      <c r="L1702" s="1" t="s">
        <v>12679</v>
      </c>
      <c r="M1702" s="1" t="s">
        <v>9657</v>
      </c>
      <c r="N1702" s="1">
        <v>803111941</v>
      </c>
      <c r="P1702" s="1" t="s">
        <v>9658</v>
      </c>
      <c r="Q1702" s="1" t="s">
        <v>25</v>
      </c>
      <c r="R1702" s="1" t="s">
        <v>12657</v>
      </c>
      <c r="S1702" s="1">
        <v>0</v>
      </c>
      <c r="T1702" s="3">
        <v>285540.8</v>
      </c>
      <c r="U1702" s="1">
        <v>74.05</v>
      </c>
      <c r="V1702" s="1">
        <v>74.05</v>
      </c>
      <c r="W1702" s="1">
        <v>74.05</v>
      </c>
      <c r="X1702" s="1">
        <v>74.05</v>
      </c>
    </row>
    <row r="1703" spans="1:24">
      <c r="A1703" s="1" t="s">
        <v>9659</v>
      </c>
      <c r="B1703" s="1" t="s">
        <v>9660</v>
      </c>
      <c r="C1703" s="1" t="s">
        <v>9662</v>
      </c>
      <c r="D1703" s="1" t="str">
        <f t="shared" si="52"/>
        <v>70029 SANTERAMO IN COLLE (BA)</v>
      </c>
      <c r="E1703" s="1">
        <v>70029</v>
      </c>
      <c r="F1703" s="1" t="s">
        <v>9663</v>
      </c>
      <c r="G1703" s="1" t="s">
        <v>12697</v>
      </c>
      <c r="H1703" s="1" t="s">
        <v>12698</v>
      </c>
      <c r="I1703" s="1">
        <v>7704860720</v>
      </c>
      <c r="J1703" s="5" t="str">
        <f t="shared" si="53"/>
        <v>07704860720</v>
      </c>
      <c r="K1703" s="1" t="s">
        <v>12699</v>
      </c>
      <c r="L1703" s="1" t="s">
        <v>12677</v>
      </c>
      <c r="M1703" s="1" t="s">
        <v>9661</v>
      </c>
      <c r="N1703" s="1">
        <v>804044394</v>
      </c>
      <c r="P1703" s="1" t="s">
        <v>9664</v>
      </c>
      <c r="Q1703" s="1" t="s">
        <v>25</v>
      </c>
      <c r="R1703" s="1" t="s">
        <v>12657</v>
      </c>
      <c r="S1703" s="1">
        <v>0</v>
      </c>
      <c r="T1703" s="3">
        <v>5682.84</v>
      </c>
      <c r="U1703" s="1">
        <v>0</v>
      </c>
      <c r="V1703" s="1">
        <v>0</v>
      </c>
      <c r="W1703" s="1">
        <v>0</v>
      </c>
      <c r="X1703" s="1">
        <v>0</v>
      </c>
    </row>
    <row r="1704" spans="1:24">
      <c r="A1704" s="1" t="s">
        <v>9665</v>
      </c>
      <c r="B1704" s="1" t="s">
        <v>9666</v>
      </c>
      <c r="C1704" s="1" t="s">
        <v>9668</v>
      </c>
      <c r="D1704" s="1" t="str">
        <f t="shared" si="52"/>
        <v>70126 BARI (BA)</v>
      </c>
      <c r="E1704" s="1">
        <v>70126</v>
      </c>
      <c r="F1704" s="1" t="s">
        <v>563</v>
      </c>
      <c r="G1704" s="1" t="s">
        <v>12697</v>
      </c>
      <c r="H1704" s="1" t="s">
        <v>12698</v>
      </c>
      <c r="I1704" s="1">
        <v>4945650721</v>
      </c>
      <c r="J1704" s="5" t="str">
        <f t="shared" si="53"/>
        <v>04945650721</v>
      </c>
      <c r="K1704" s="1" t="s">
        <v>12699</v>
      </c>
      <c r="L1704" s="1" t="s">
        <v>12663</v>
      </c>
      <c r="M1704" s="1" t="s">
        <v>9667</v>
      </c>
      <c r="N1704" s="1">
        <v>805587610</v>
      </c>
      <c r="P1704" s="1" t="s">
        <v>9669</v>
      </c>
      <c r="Q1704" s="1" t="s">
        <v>25</v>
      </c>
      <c r="R1704" s="1" t="s">
        <v>12657</v>
      </c>
      <c r="S1704" s="1">
        <v>0</v>
      </c>
      <c r="T1704" s="3">
        <v>33823.599999999999</v>
      </c>
      <c r="U1704" s="1">
        <v>0</v>
      </c>
      <c r="V1704" s="1">
        <v>0</v>
      </c>
      <c r="W1704" s="1">
        <v>0</v>
      </c>
      <c r="X1704" s="1">
        <v>0</v>
      </c>
    </row>
    <row r="1705" spans="1:24">
      <c r="A1705" s="1" t="s">
        <v>9670</v>
      </c>
      <c r="B1705" s="1" t="s">
        <v>9671</v>
      </c>
      <c r="C1705" s="1" t="s">
        <v>9673</v>
      </c>
      <c r="D1705" s="1" t="str">
        <f t="shared" si="52"/>
        <v>75012 BERNALDA (MT)</v>
      </c>
      <c r="E1705" s="1">
        <v>75012</v>
      </c>
      <c r="F1705" s="1" t="s">
        <v>9674</v>
      </c>
      <c r="G1705" s="1" t="s">
        <v>12791</v>
      </c>
      <c r="H1705" s="1" t="s">
        <v>12698</v>
      </c>
      <c r="I1705" s="1">
        <v>1198690776</v>
      </c>
      <c r="J1705" s="5" t="str">
        <f t="shared" si="53"/>
        <v>01198690776</v>
      </c>
      <c r="K1705" s="1" t="s">
        <v>12699</v>
      </c>
      <c r="L1705" s="1" t="s">
        <v>12663</v>
      </c>
      <c r="M1705" s="1" t="s">
        <v>9672</v>
      </c>
      <c r="N1705" s="1">
        <v>835542143</v>
      </c>
      <c r="P1705" s="1" t="s">
        <v>9675</v>
      </c>
      <c r="Q1705" s="1" t="s">
        <v>25</v>
      </c>
      <c r="R1705" s="1" t="s">
        <v>12657</v>
      </c>
      <c r="S1705" s="1">
        <v>0</v>
      </c>
      <c r="T1705" s="3">
        <v>17828.18</v>
      </c>
      <c r="U1705" s="1">
        <v>-500.87</v>
      </c>
      <c r="V1705" s="1">
        <v>-500.87</v>
      </c>
      <c r="W1705" s="1">
        <v>-500.87</v>
      </c>
      <c r="X1705" s="1">
        <v>-500.87</v>
      </c>
    </row>
    <row r="1706" spans="1:24">
      <c r="A1706" s="1" t="s">
        <v>9676</v>
      </c>
      <c r="B1706" s="1" t="s">
        <v>9677</v>
      </c>
      <c r="C1706" s="1" t="s">
        <v>9679</v>
      </c>
      <c r="D1706" s="1" t="str">
        <f t="shared" si="52"/>
        <v>70029 SANTERAMO IN COLLE (BA)</v>
      </c>
      <c r="E1706" s="1">
        <v>70029</v>
      </c>
      <c r="F1706" s="1" t="s">
        <v>9663</v>
      </c>
      <c r="G1706" s="1" t="s">
        <v>12697</v>
      </c>
      <c r="H1706" s="1" t="s">
        <v>12698</v>
      </c>
      <c r="I1706" s="1">
        <v>5106030728</v>
      </c>
      <c r="J1706" s="5" t="str">
        <f t="shared" si="53"/>
        <v>05106030728</v>
      </c>
      <c r="K1706" s="1" t="s">
        <v>12699</v>
      </c>
      <c r="L1706" s="1" t="s">
        <v>12663</v>
      </c>
      <c r="M1706" s="1" t="s">
        <v>9678</v>
      </c>
      <c r="N1706" s="1">
        <v>803032176</v>
      </c>
      <c r="P1706" s="1" t="s">
        <v>9680</v>
      </c>
      <c r="Q1706" s="1" t="s">
        <v>25</v>
      </c>
      <c r="R1706" s="1" t="s">
        <v>12657</v>
      </c>
      <c r="S1706" s="1">
        <v>0</v>
      </c>
      <c r="T1706" s="3">
        <v>57010.27</v>
      </c>
      <c r="U1706" s="1">
        <v>29.26</v>
      </c>
      <c r="V1706" s="1">
        <v>29.26</v>
      </c>
      <c r="W1706" s="1">
        <v>29.26</v>
      </c>
      <c r="X1706" s="1">
        <v>29.26</v>
      </c>
    </row>
    <row r="1707" spans="1:24">
      <c r="A1707" s="1" t="s">
        <v>9681</v>
      </c>
      <c r="B1707" s="1" t="s">
        <v>9682</v>
      </c>
      <c r="C1707" s="1" t="s">
        <v>9684</v>
      </c>
      <c r="D1707" s="1" t="str">
        <f t="shared" si="52"/>
        <v>74027 SAN GIORGIO JONICO (TA)</v>
      </c>
      <c r="E1707" s="1">
        <v>74027</v>
      </c>
      <c r="F1707" s="1" t="s">
        <v>9685</v>
      </c>
      <c r="G1707" s="1" t="s">
        <v>12813</v>
      </c>
      <c r="H1707" s="1" t="s">
        <v>12698</v>
      </c>
      <c r="I1707" s="1">
        <v>1965670738</v>
      </c>
      <c r="J1707" s="5" t="str">
        <f t="shared" si="53"/>
        <v>01965670738</v>
      </c>
      <c r="K1707" s="1" t="s">
        <v>12699</v>
      </c>
      <c r="L1707" s="1" t="s">
        <v>12677</v>
      </c>
      <c r="M1707" s="1" t="s">
        <v>9683</v>
      </c>
      <c r="N1707" s="1">
        <v>995924421</v>
      </c>
      <c r="P1707" s="1" t="s">
        <v>9686</v>
      </c>
      <c r="Q1707" s="1" t="s">
        <v>25</v>
      </c>
      <c r="R1707" s="1" t="s">
        <v>12657</v>
      </c>
      <c r="S1707" s="1">
        <v>0</v>
      </c>
      <c r="T1707" s="3">
        <v>1364.85</v>
      </c>
      <c r="U1707" s="1">
        <v>0</v>
      </c>
      <c r="V1707" s="1">
        <v>0</v>
      </c>
      <c r="W1707" s="1">
        <v>0</v>
      </c>
      <c r="X1707" s="1">
        <v>0</v>
      </c>
    </row>
    <row r="1708" spans="1:24">
      <c r="A1708" s="1" t="s">
        <v>9687</v>
      </c>
      <c r="B1708" s="1" t="s">
        <v>9688</v>
      </c>
      <c r="C1708" s="1" t="s">
        <v>9690</v>
      </c>
      <c r="D1708" s="1" t="str">
        <f t="shared" si="52"/>
        <v>84131 SALERNO (SA)</v>
      </c>
      <c r="E1708" s="1">
        <v>84131</v>
      </c>
      <c r="F1708" s="1" t="s">
        <v>4102</v>
      </c>
      <c r="G1708" s="1" t="s">
        <v>12808</v>
      </c>
      <c r="H1708" s="1" t="s">
        <v>12783</v>
      </c>
      <c r="I1708" s="1">
        <v>2447770658</v>
      </c>
      <c r="J1708" s="5" t="str">
        <f t="shared" si="53"/>
        <v>02447770658</v>
      </c>
      <c r="K1708" s="1" t="s">
        <v>12699</v>
      </c>
      <c r="L1708" s="1" t="s">
        <v>12677</v>
      </c>
      <c r="M1708" s="1" t="s">
        <v>9689</v>
      </c>
      <c r="N1708" s="1">
        <v>89338768</v>
      </c>
      <c r="P1708" s="1" t="s">
        <v>9691</v>
      </c>
      <c r="Q1708" s="1" t="s">
        <v>25</v>
      </c>
      <c r="R1708" s="1" t="s">
        <v>12657</v>
      </c>
      <c r="S1708" s="1">
        <v>0</v>
      </c>
      <c r="T1708" s="3">
        <v>10055.83</v>
      </c>
      <c r="U1708" s="1">
        <v>0</v>
      </c>
      <c r="V1708" s="1">
        <v>0</v>
      </c>
      <c r="W1708" s="1">
        <v>0</v>
      </c>
      <c r="X1708" s="1">
        <v>0</v>
      </c>
    </row>
    <row r="1709" spans="1:24">
      <c r="A1709" s="1" t="s">
        <v>9692</v>
      </c>
      <c r="B1709" s="1" t="s">
        <v>9693</v>
      </c>
      <c r="C1709" s="1" t="s">
        <v>9695</v>
      </c>
      <c r="D1709" s="1" t="str">
        <f t="shared" si="52"/>
        <v>85026 PALAZZO S. GERVASIO (PZ)</v>
      </c>
      <c r="E1709" s="1">
        <v>85026</v>
      </c>
      <c r="F1709" s="1" t="s">
        <v>9696</v>
      </c>
      <c r="G1709" s="1" t="s">
        <v>12779</v>
      </c>
      <c r="H1709" s="1" t="s">
        <v>12698</v>
      </c>
      <c r="I1709" s="1">
        <v>788520765</v>
      </c>
      <c r="J1709" s="5" t="str">
        <f t="shared" si="53"/>
        <v>0788520765</v>
      </c>
      <c r="K1709" s="1" t="s">
        <v>12699</v>
      </c>
      <c r="L1709" s="1" t="s">
        <v>12677</v>
      </c>
      <c r="M1709" s="1" t="s">
        <v>9694</v>
      </c>
      <c r="N1709" s="1">
        <v>97244388</v>
      </c>
      <c r="P1709" s="1" t="s">
        <v>9697</v>
      </c>
      <c r="Q1709" s="1" t="s">
        <v>25</v>
      </c>
      <c r="R1709" s="1" t="s">
        <v>12657</v>
      </c>
      <c r="S1709" s="1">
        <v>0</v>
      </c>
      <c r="T1709" s="3">
        <v>2765.66</v>
      </c>
      <c r="U1709" s="1">
        <v>0</v>
      </c>
      <c r="V1709" s="1">
        <v>0</v>
      </c>
      <c r="W1709" s="1">
        <v>0</v>
      </c>
      <c r="X1709" s="1">
        <v>0</v>
      </c>
    </row>
    <row r="1710" spans="1:24">
      <c r="A1710" s="1" t="s">
        <v>9698</v>
      </c>
      <c r="B1710" s="1" t="s">
        <v>9699</v>
      </c>
      <c r="C1710" s="1" t="s">
        <v>9701</v>
      </c>
      <c r="D1710" s="1" t="str">
        <f t="shared" si="52"/>
        <v>74026 PULSANO (TA)</v>
      </c>
      <c r="E1710" s="1">
        <v>74026</v>
      </c>
      <c r="F1710" s="1" t="s">
        <v>9702</v>
      </c>
      <c r="G1710" s="1" t="s">
        <v>12813</v>
      </c>
      <c r="H1710" s="1" t="s">
        <v>12698</v>
      </c>
      <c r="I1710" s="1">
        <v>2737750733</v>
      </c>
      <c r="J1710" s="5" t="str">
        <f t="shared" si="53"/>
        <v>02737750733</v>
      </c>
      <c r="K1710" s="1" t="s">
        <v>12699</v>
      </c>
      <c r="L1710" s="1" t="s">
        <v>12677</v>
      </c>
      <c r="M1710" s="1" t="s">
        <v>9700</v>
      </c>
      <c r="N1710" s="1">
        <v>995330507</v>
      </c>
      <c r="P1710" s="1" t="s">
        <v>9703</v>
      </c>
      <c r="Q1710" s="1" t="s">
        <v>25</v>
      </c>
      <c r="R1710" s="1" t="s">
        <v>12657</v>
      </c>
      <c r="S1710" s="1">
        <v>0</v>
      </c>
      <c r="T1710" s="3">
        <v>1907.04</v>
      </c>
      <c r="U1710" s="3">
        <v>1059.06</v>
      </c>
      <c r="V1710" s="3">
        <v>1059.06</v>
      </c>
      <c r="W1710" s="3">
        <v>1059.06</v>
      </c>
      <c r="X1710" s="3">
        <v>1059.06</v>
      </c>
    </row>
    <row r="1711" spans="1:24">
      <c r="A1711" s="1" t="s">
        <v>9704</v>
      </c>
      <c r="B1711" s="1" t="s">
        <v>9705</v>
      </c>
      <c r="C1711" s="1" t="s">
        <v>9707</v>
      </c>
      <c r="D1711" s="1" t="str">
        <f t="shared" si="52"/>
        <v>72021 FRANCAVILLA FONTANA (BR)</v>
      </c>
      <c r="E1711" s="1">
        <v>72021</v>
      </c>
      <c r="F1711" s="1" t="s">
        <v>9708</v>
      </c>
      <c r="G1711" s="1" t="s">
        <v>12804</v>
      </c>
      <c r="H1711" s="1" t="s">
        <v>12698</v>
      </c>
      <c r="I1711" s="1">
        <v>1333710745</v>
      </c>
      <c r="J1711" s="5" t="str">
        <f t="shared" si="53"/>
        <v>01333710745</v>
      </c>
      <c r="K1711" s="1" t="s">
        <v>28</v>
      </c>
      <c r="L1711" s="1" t="s">
        <v>29</v>
      </c>
      <c r="M1711" s="1" t="s">
        <v>9706</v>
      </c>
      <c r="N1711" s="1">
        <v>831841897</v>
      </c>
      <c r="P1711" s="1" t="s">
        <v>9709</v>
      </c>
      <c r="Q1711" s="1" t="s">
        <v>25</v>
      </c>
      <c r="R1711" s="1" t="s">
        <v>12657</v>
      </c>
      <c r="S1711" s="1">
        <v>0</v>
      </c>
      <c r="T1711" s="1">
        <v>391.25</v>
      </c>
      <c r="U1711" s="1">
        <v>0</v>
      </c>
      <c r="V1711" s="1">
        <v>0</v>
      </c>
      <c r="W1711" s="1">
        <v>0</v>
      </c>
      <c r="X1711" s="1">
        <v>0</v>
      </c>
    </row>
    <row r="1712" spans="1:24">
      <c r="A1712" s="1" t="s">
        <v>9710</v>
      </c>
      <c r="B1712" s="1" t="s">
        <v>9711</v>
      </c>
      <c r="C1712" s="1" t="s">
        <v>9713</v>
      </c>
      <c r="D1712" s="1" t="str">
        <f t="shared" si="52"/>
        <v>72019 S.VITO DEI NORMANNI (BR)</v>
      </c>
      <c r="E1712" s="1">
        <v>72019</v>
      </c>
      <c r="F1712" s="1" t="s">
        <v>9714</v>
      </c>
      <c r="G1712" s="1" t="s">
        <v>12804</v>
      </c>
      <c r="H1712" s="1" t="s">
        <v>12698</v>
      </c>
      <c r="I1712" s="1">
        <v>1262760745</v>
      </c>
      <c r="J1712" s="5" t="str">
        <f t="shared" si="53"/>
        <v>01262760745</v>
      </c>
      <c r="K1712" s="1" t="s">
        <v>28</v>
      </c>
      <c r="L1712" s="1" t="s">
        <v>29</v>
      </c>
      <c r="M1712" s="1" t="s">
        <v>9712</v>
      </c>
      <c r="N1712" s="1">
        <v>831983850</v>
      </c>
      <c r="P1712" s="1" t="s">
        <v>9715</v>
      </c>
      <c r="Q1712" s="1" t="s">
        <v>25</v>
      </c>
      <c r="R1712" s="1" t="s">
        <v>12657</v>
      </c>
      <c r="S1712" s="1">
        <v>0</v>
      </c>
      <c r="T1712" s="1">
        <v>345.86</v>
      </c>
      <c r="U1712" s="1">
        <v>0</v>
      </c>
      <c r="V1712" s="1">
        <v>0</v>
      </c>
      <c r="W1712" s="1">
        <v>0</v>
      </c>
      <c r="X1712" s="1">
        <v>0</v>
      </c>
    </row>
    <row r="1713" spans="1:24">
      <c r="A1713" s="1" t="s">
        <v>9716</v>
      </c>
      <c r="B1713" s="1" t="s">
        <v>9717</v>
      </c>
      <c r="C1713" s="1" t="s">
        <v>9719</v>
      </c>
      <c r="D1713" s="1" t="str">
        <f t="shared" si="52"/>
        <v>60024 FILOTTRANO - AN (AN)</v>
      </c>
      <c r="E1713" s="1">
        <v>60024</v>
      </c>
      <c r="F1713" s="1" t="s">
        <v>5341</v>
      </c>
      <c r="G1713" s="1" t="s">
        <v>12721</v>
      </c>
      <c r="H1713" s="1" t="s">
        <v>12722</v>
      </c>
      <c r="I1713" s="1">
        <v>681330429</v>
      </c>
      <c r="J1713" s="5" t="str">
        <f t="shared" si="53"/>
        <v>0681330429</v>
      </c>
      <c r="K1713" s="1" t="s">
        <v>12699</v>
      </c>
      <c r="L1713" s="1" t="s">
        <v>12677</v>
      </c>
      <c r="M1713" s="1" t="s">
        <v>9718</v>
      </c>
      <c r="N1713" s="1">
        <v>717221440</v>
      </c>
      <c r="P1713" s="1" t="s">
        <v>9720</v>
      </c>
      <c r="Q1713" s="1" t="s">
        <v>25</v>
      </c>
      <c r="R1713" s="1" t="s">
        <v>12657</v>
      </c>
      <c r="S1713" s="1">
        <v>0</v>
      </c>
      <c r="T1713" s="3">
        <v>8978.9</v>
      </c>
      <c r="U1713" s="1">
        <v>8.1</v>
      </c>
      <c r="V1713" s="1">
        <v>8.1</v>
      </c>
      <c r="W1713" s="1">
        <v>8.1</v>
      </c>
      <c r="X1713" s="1">
        <v>8.1</v>
      </c>
    </row>
    <row r="1714" spans="1:24">
      <c r="A1714" s="1" t="s">
        <v>9721</v>
      </c>
      <c r="B1714" s="1" t="s">
        <v>9722</v>
      </c>
      <c r="C1714" s="1" t="s">
        <v>9724</v>
      </c>
      <c r="D1714" s="1" t="str">
        <f t="shared" si="52"/>
        <v>80047 SAN GIUSEPPE VESUVIANO (NA)</v>
      </c>
      <c r="E1714" s="1">
        <v>80047</v>
      </c>
      <c r="F1714" s="1" t="s">
        <v>8444</v>
      </c>
      <c r="G1714" s="1" t="s">
        <v>12702</v>
      </c>
      <c r="H1714" s="1" t="s">
        <v>12783</v>
      </c>
      <c r="I1714" s="1">
        <v>7588211214</v>
      </c>
      <c r="J1714" s="5" t="str">
        <f t="shared" si="53"/>
        <v>07588211214</v>
      </c>
      <c r="K1714" s="1" t="s">
        <v>12699</v>
      </c>
      <c r="L1714" s="1" t="s">
        <v>12663</v>
      </c>
      <c r="M1714" s="1" t="s">
        <v>9723</v>
      </c>
      <c r="N1714" s="1">
        <v>815296560</v>
      </c>
      <c r="P1714" s="1" t="s">
        <v>9725</v>
      </c>
      <c r="Q1714" s="1" t="s">
        <v>25</v>
      </c>
      <c r="R1714" s="1" t="s">
        <v>12657</v>
      </c>
      <c r="S1714" s="1">
        <v>0</v>
      </c>
      <c r="T1714" s="3">
        <v>44335.03</v>
      </c>
      <c r="U1714" s="1">
        <v>0</v>
      </c>
      <c r="V1714" s="1">
        <v>0</v>
      </c>
      <c r="W1714" s="1">
        <v>0</v>
      </c>
      <c r="X1714" s="1">
        <v>0</v>
      </c>
    </row>
    <row r="1715" spans="1:24">
      <c r="A1715" s="1" t="s">
        <v>9726</v>
      </c>
      <c r="B1715" s="1" t="s">
        <v>9727</v>
      </c>
      <c r="C1715" s="1" t="s">
        <v>11687</v>
      </c>
      <c r="D1715" s="1" t="str">
        <f t="shared" si="52"/>
        <v>65010 ELICE (PE)</v>
      </c>
      <c r="E1715" s="1">
        <v>65010</v>
      </c>
      <c r="F1715" s="1" t="s">
        <v>9729</v>
      </c>
      <c r="G1715" s="1" t="s">
        <v>12798</v>
      </c>
      <c r="H1715" s="1" t="s">
        <v>12656</v>
      </c>
      <c r="I1715" s="1">
        <v>2021960683</v>
      </c>
      <c r="J1715" s="5" t="str">
        <f t="shared" si="53"/>
        <v>02021960683</v>
      </c>
      <c r="K1715" s="1" t="s">
        <v>28</v>
      </c>
      <c r="L1715" s="1" t="s">
        <v>29</v>
      </c>
      <c r="M1715" s="1" t="s">
        <v>9728</v>
      </c>
      <c r="N1715" s="1">
        <v>859609498</v>
      </c>
      <c r="P1715" s="1" t="s">
        <v>9730</v>
      </c>
      <c r="Q1715" s="1" t="s">
        <v>25</v>
      </c>
      <c r="R1715" s="1" t="s">
        <v>12657</v>
      </c>
      <c r="S1715" s="1">
        <v>0</v>
      </c>
      <c r="T1715" s="1">
        <v>529.75</v>
      </c>
      <c r="U1715" s="1">
        <v>0</v>
      </c>
      <c r="V1715" s="1">
        <v>0</v>
      </c>
      <c r="W1715" s="1">
        <v>0</v>
      </c>
      <c r="X1715" s="1">
        <v>0</v>
      </c>
    </row>
    <row r="1716" spans="1:24">
      <c r="A1716" s="1" t="s">
        <v>9731</v>
      </c>
      <c r="B1716" s="1" t="s">
        <v>9732</v>
      </c>
      <c r="C1716" s="1" t="s">
        <v>9734</v>
      </c>
      <c r="D1716" s="1" t="str">
        <f t="shared" si="52"/>
        <v>41122 MODENA (MO)</v>
      </c>
      <c r="E1716" s="1">
        <v>41122</v>
      </c>
      <c r="F1716" s="1" t="s">
        <v>1947</v>
      </c>
      <c r="G1716" s="1" t="s">
        <v>12746</v>
      </c>
      <c r="H1716" s="1" t="s">
        <v>12727</v>
      </c>
      <c r="I1716" s="1">
        <v>887670362</v>
      </c>
      <c r="J1716" s="5" t="str">
        <f t="shared" si="53"/>
        <v>0887670362</v>
      </c>
      <c r="K1716" s="1" t="s">
        <v>28</v>
      </c>
      <c r="L1716" s="1" t="s">
        <v>29</v>
      </c>
      <c r="M1716" s="1" t="s">
        <v>9733</v>
      </c>
      <c r="N1716" s="1">
        <v>59252350</v>
      </c>
      <c r="P1716" s="1" t="s">
        <v>9735</v>
      </c>
      <c r="Q1716" s="1" t="s">
        <v>25</v>
      </c>
      <c r="R1716" s="1" t="s">
        <v>12657</v>
      </c>
      <c r="S1716" s="1">
        <v>0</v>
      </c>
      <c r="T1716" s="1">
        <v>0</v>
      </c>
      <c r="U1716" s="1">
        <v>0</v>
      </c>
      <c r="V1716" s="1">
        <v>0</v>
      </c>
      <c r="W1716" s="1">
        <v>0</v>
      </c>
      <c r="X1716" s="1">
        <v>0</v>
      </c>
    </row>
    <row r="1717" spans="1:24">
      <c r="A1717" s="1" t="s">
        <v>9736</v>
      </c>
      <c r="B1717" s="1" t="s">
        <v>9737</v>
      </c>
      <c r="C1717" s="1" t="s">
        <v>9739</v>
      </c>
      <c r="D1717" s="1" t="str">
        <f t="shared" si="52"/>
        <v>40139 BOLOGNA (BO)</v>
      </c>
      <c r="E1717" s="1">
        <v>40139</v>
      </c>
      <c r="F1717" s="1" t="s">
        <v>1909</v>
      </c>
      <c r="G1717" s="1" t="s">
        <v>12757</v>
      </c>
      <c r="H1717" s="1" t="s">
        <v>12727</v>
      </c>
      <c r="I1717" s="1">
        <v>18420372</v>
      </c>
      <c r="J1717" s="5" t="str">
        <f t="shared" si="53"/>
        <v>018420372</v>
      </c>
      <c r="K1717" s="1" t="s">
        <v>28</v>
      </c>
      <c r="L1717" s="1" t="s">
        <v>45</v>
      </c>
      <c r="M1717" s="1" t="s">
        <v>9738</v>
      </c>
      <c r="N1717" s="1">
        <v>51548313</v>
      </c>
      <c r="P1717" s="1" t="s">
        <v>9740</v>
      </c>
      <c r="Q1717" s="1" t="s">
        <v>25</v>
      </c>
      <c r="R1717" s="1" t="s">
        <v>12657</v>
      </c>
      <c r="S1717" s="1">
        <v>0</v>
      </c>
      <c r="T1717" s="1">
        <v>0</v>
      </c>
      <c r="U1717" s="1">
        <v>0</v>
      </c>
      <c r="V1717" s="1">
        <v>0</v>
      </c>
      <c r="W1717" s="1">
        <v>0</v>
      </c>
      <c r="X1717" s="1">
        <v>0</v>
      </c>
    </row>
    <row r="1718" spans="1:24">
      <c r="A1718" s="1" t="s">
        <v>9741</v>
      </c>
      <c r="B1718" s="1" t="s">
        <v>9742</v>
      </c>
      <c r="C1718" s="1" t="s">
        <v>9744</v>
      </c>
      <c r="D1718" s="1" t="str">
        <f t="shared" si="52"/>
        <v>41042 FIORANO MODENESE (MO)</v>
      </c>
      <c r="E1718" s="1">
        <v>41042</v>
      </c>
      <c r="F1718" s="1" t="s">
        <v>9745</v>
      </c>
      <c r="G1718" s="1" t="s">
        <v>12746</v>
      </c>
      <c r="H1718" s="1" t="s">
        <v>12727</v>
      </c>
      <c r="I1718" s="1">
        <v>171440365</v>
      </c>
      <c r="J1718" s="5" t="str">
        <f t="shared" si="53"/>
        <v>0171440365</v>
      </c>
      <c r="K1718" s="1" t="s">
        <v>28</v>
      </c>
      <c r="L1718" s="1" t="s">
        <v>29</v>
      </c>
      <c r="M1718" s="1" t="s">
        <v>9743</v>
      </c>
      <c r="N1718" s="1">
        <v>536802092</v>
      </c>
      <c r="P1718" s="1" t="s">
        <v>9746</v>
      </c>
      <c r="Q1718" s="1" t="s">
        <v>25</v>
      </c>
      <c r="R1718" s="1" t="s">
        <v>12657</v>
      </c>
      <c r="S1718" s="1">
        <v>0</v>
      </c>
      <c r="T1718" s="1">
        <v>0</v>
      </c>
      <c r="U1718" s="1">
        <v>0</v>
      </c>
      <c r="V1718" s="1">
        <v>0</v>
      </c>
      <c r="W1718" s="1">
        <v>0</v>
      </c>
      <c r="X1718" s="1">
        <v>0</v>
      </c>
    </row>
    <row r="1719" spans="1:24">
      <c r="A1719" s="1" t="s">
        <v>9747</v>
      </c>
      <c r="B1719" s="1" t="s">
        <v>9748</v>
      </c>
      <c r="C1719" s="1" t="s">
        <v>9750</v>
      </c>
      <c r="D1719" s="1" t="str">
        <f t="shared" si="52"/>
        <v>48022 LUGO (RA)</v>
      </c>
      <c r="E1719" s="1">
        <v>48022</v>
      </c>
      <c r="F1719" s="1" t="s">
        <v>4656</v>
      </c>
      <c r="G1719" s="1" t="s">
        <v>12799</v>
      </c>
      <c r="H1719" s="1" t="s">
        <v>12727</v>
      </c>
      <c r="I1719" s="1">
        <v>406360396</v>
      </c>
      <c r="J1719" s="5" t="str">
        <f t="shared" si="53"/>
        <v>0406360396</v>
      </c>
      <c r="K1719" s="1" t="s">
        <v>12660</v>
      </c>
      <c r="L1719" s="1" t="s">
        <v>12677</v>
      </c>
      <c r="M1719" s="1" t="s">
        <v>9749</v>
      </c>
      <c r="N1719" s="1">
        <v>54532073</v>
      </c>
      <c r="P1719" s="1" t="s">
        <v>9751</v>
      </c>
      <c r="Q1719" s="1" t="s">
        <v>25</v>
      </c>
      <c r="R1719" s="1" t="s">
        <v>12657</v>
      </c>
      <c r="S1719" s="1">
        <v>0</v>
      </c>
      <c r="T1719" s="1">
        <v>632.79</v>
      </c>
      <c r="U1719" s="1">
        <v>0</v>
      </c>
      <c r="V1719" s="1">
        <v>0</v>
      </c>
      <c r="W1719" s="1">
        <v>0</v>
      </c>
      <c r="X1719" s="1">
        <v>0</v>
      </c>
    </row>
    <row r="1720" spans="1:24">
      <c r="A1720" s="1" t="s">
        <v>9752</v>
      </c>
      <c r="B1720" s="1" t="s">
        <v>9753</v>
      </c>
      <c r="C1720" s="1" t="s">
        <v>9755</v>
      </c>
      <c r="D1720" s="1" t="str">
        <f t="shared" si="52"/>
        <v>48121 RAVENNA (RA)</v>
      </c>
      <c r="E1720" s="1">
        <v>48121</v>
      </c>
      <c r="F1720" s="1" t="s">
        <v>3795</v>
      </c>
      <c r="G1720" s="1" t="s">
        <v>12799</v>
      </c>
      <c r="H1720" s="1" t="s">
        <v>12727</v>
      </c>
      <c r="I1720" s="1">
        <v>1238900391</v>
      </c>
      <c r="J1720" s="5" t="str">
        <f t="shared" si="53"/>
        <v>01238900391</v>
      </c>
      <c r="K1720" s="1" t="s">
        <v>12660</v>
      </c>
      <c r="L1720" s="1" t="s">
        <v>12677</v>
      </c>
      <c r="M1720" s="1" t="s">
        <v>9754</v>
      </c>
      <c r="N1720" s="1">
        <v>544462129</v>
      </c>
      <c r="P1720" s="1" t="s">
        <v>9756</v>
      </c>
      <c r="Q1720" s="1" t="s">
        <v>25</v>
      </c>
      <c r="R1720" s="1" t="s">
        <v>12657</v>
      </c>
      <c r="S1720" s="1">
        <v>0</v>
      </c>
      <c r="T1720" s="3">
        <v>3876.64</v>
      </c>
      <c r="U1720" s="1">
        <v>0</v>
      </c>
      <c r="V1720" s="1">
        <v>0</v>
      </c>
      <c r="W1720" s="1">
        <v>0</v>
      </c>
      <c r="X1720" s="1">
        <v>0</v>
      </c>
    </row>
    <row r="1721" spans="1:24">
      <c r="A1721" s="1" t="s">
        <v>9757</v>
      </c>
      <c r="B1721" s="1" t="s">
        <v>9758</v>
      </c>
      <c r="C1721" s="1" t="s">
        <v>12885</v>
      </c>
      <c r="D1721" s="1" t="str">
        <f t="shared" si="52"/>
        <v>41011 CAMPOGALLIANO (MO)</v>
      </c>
      <c r="E1721" s="1">
        <v>41011</v>
      </c>
      <c r="F1721" s="1" t="s">
        <v>12886</v>
      </c>
      <c r="G1721" s="1" t="s">
        <v>12746</v>
      </c>
      <c r="H1721" s="1" t="s">
        <v>12727</v>
      </c>
      <c r="I1721" s="1">
        <v>800420366</v>
      </c>
      <c r="J1721" s="5" t="str">
        <f t="shared" si="53"/>
        <v>0800420366</v>
      </c>
      <c r="K1721" s="1" t="s">
        <v>28</v>
      </c>
      <c r="L1721" s="1" t="s">
        <v>12677</v>
      </c>
      <c r="M1721" s="1" t="s">
        <v>9759</v>
      </c>
      <c r="N1721" s="1">
        <v>536804408</v>
      </c>
      <c r="P1721" s="1" t="s">
        <v>9760</v>
      </c>
      <c r="Q1721" s="1" t="s">
        <v>25</v>
      </c>
      <c r="R1721" s="1" t="s">
        <v>12657</v>
      </c>
      <c r="S1721" s="1">
        <v>0</v>
      </c>
      <c r="T1721" s="3">
        <v>2499.35</v>
      </c>
      <c r="U1721" s="1">
        <v>0</v>
      </c>
      <c r="V1721" s="1">
        <v>0</v>
      </c>
      <c r="W1721" s="1">
        <v>0</v>
      </c>
      <c r="X1721" s="1">
        <v>0</v>
      </c>
    </row>
    <row r="1722" spans="1:24">
      <c r="A1722" s="1" t="s">
        <v>9761</v>
      </c>
      <c r="B1722" s="1" t="s">
        <v>9762</v>
      </c>
      <c r="C1722" s="1" t="s">
        <v>3754</v>
      </c>
      <c r="D1722" s="1" t="str">
        <f t="shared" si="52"/>
        <v>41122 MODENA (MO)</v>
      </c>
      <c r="E1722" s="1">
        <v>41122</v>
      </c>
      <c r="F1722" s="1" t="s">
        <v>1947</v>
      </c>
      <c r="G1722" s="1" t="s">
        <v>12746</v>
      </c>
      <c r="H1722" s="1" t="s">
        <v>12727</v>
      </c>
      <c r="I1722" s="1">
        <v>158770362</v>
      </c>
      <c r="J1722" s="5" t="str">
        <f t="shared" si="53"/>
        <v>0158770362</v>
      </c>
      <c r="K1722" s="1" t="s">
        <v>28</v>
      </c>
      <c r="L1722" s="1" t="s">
        <v>29</v>
      </c>
      <c r="M1722" s="1" t="s">
        <v>9763</v>
      </c>
      <c r="N1722" s="1">
        <v>59251333</v>
      </c>
      <c r="P1722" s="1" t="s">
        <v>9764</v>
      </c>
      <c r="Q1722" s="1" t="s">
        <v>25</v>
      </c>
      <c r="R1722" s="1" t="s">
        <v>12657</v>
      </c>
      <c r="S1722" s="1">
        <v>0</v>
      </c>
      <c r="T1722" s="1">
        <v>0</v>
      </c>
      <c r="U1722" s="1">
        <v>0</v>
      </c>
      <c r="V1722" s="1">
        <v>0</v>
      </c>
      <c r="W1722" s="1">
        <v>0</v>
      </c>
      <c r="X1722" s="1">
        <v>0</v>
      </c>
    </row>
    <row r="1723" spans="1:24">
      <c r="A1723" s="1" t="s">
        <v>9765</v>
      </c>
      <c r="B1723" s="1" t="s">
        <v>9766</v>
      </c>
      <c r="C1723" s="1" t="s">
        <v>9768</v>
      </c>
      <c r="D1723" s="1" t="str">
        <f t="shared" si="52"/>
        <v>70038 TERLIZZI (BA)</v>
      </c>
      <c r="E1723" s="1">
        <v>70038</v>
      </c>
      <c r="F1723" s="1" t="s">
        <v>9769</v>
      </c>
      <c r="G1723" s="1" t="s">
        <v>12697</v>
      </c>
      <c r="H1723" s="1" t="s">
        <v>12698</v>
      </c>
      <c r="I1723" s="1">
        <v>7855830720</v>
      </c>
      <c r="J1723" s="5" t="str">
        <f t="shared" si="53"/>
        <v>07855830720</v>
      </c>
      <c r="K1723" s="1" t="s">
        <v>28</v>
      </c>
      <c r="L1723" s="1" t="s">
        <v>29</v>
      </c>
      <c r="M1723" s="1" t="s">
        <v>9767</v>
      </c>
      <c r="N1723" s="1">
        <v>803517169</v>
      </c>
      <c r="P1723" s="1" t="s">
        <v>9770</v>
      </c>
      <c r="Q1723" s="1" t="s">
        <v>25</v>
      </c>
      <c r="R1723" s="1" t="s">
        <v>12657</v>
      </c>
      <c r="S1723" s="1">
        <v>0</v>
      </c>
      <c r="T1723" s="1">
        <v>296.35000000000002</v>
      </c>
      <c r="U1723" s="1">
        <v>0</v>
      </c>
      <c r="V1723" s="1">
        <v>0</v>
      </c>
      <c r="W1723" s="1">
        <v>0</v>
      </c>
      <c r="X1723" s="1">
        <v>0</v>
      </c>
    </row>
    <row r="1724" spans="1:24">
      <c r="A1724" s="1" t="s">
        <v>9771</v>
      </c>
      <c r="B1724" s="1" t="s">
        <v>9772</v>
      </c>
      <c r="C1724" s="1" t="s">
        <v>9774</v>
      </c>
      <c r="D1724" s="1" t="str">
        <f t="shared" si="52"/>
        <v>70032 BITONTO (BA)</v>
      </c>
      <c r="E1724" s="1">
        <v>70032</v>
      </c>
      <c r="F1724" s="1" t="s">
        <v>9775</v>
      </c>
      <c r="G1724" s="1" t="s">
        <v>12697</v>
      </c>
      <c r="H1724" s="1" t="s">
        <v>12698</v>
      </c>
      <c r="I1724" s="1">
        <v>6390350723</v>
      </c>
      <c r="J1724" s="5" t="str">
        <f t="shared" si="53"/>
        <v>06390350723</v>
      </c>
      <c r="K1724" s="1" t="s">
        <v>12699</v>
      </c>
      <c r="L1724" s="1" t="s">
        <v>12677</v>
      </c>
      <c r="M1724" s="1" t="s">
        <v>9773</v>
      </c>
      <c r="N1724" s="1">
        <v>803714215</v>
      </c>
      <c r="P1724" s="1" t="s">
        <v>9776</v>
      </c>
      <c r="Q1724" s="1" t="s">
        <v>25</v>
      </c>
      <c r="R1724" s="1" t="s">
        <v>12657</v>
      </c>
      <c r="S1724" s="1">
        <v>0</v>
      </c>
      <c r="T1724" s="3">
        <v>18775.240000000002</v>
      </c>
      <c r="U1724" s="1">
        <v>0</v>
      </c>
      <c r="V1724" s="1">
        <v>0</v>
      </c>
      <c r="W1724" s="1">
        <v>0</v>
      </c>
      <c r="X1724" s="1">
        <v>0</v>
      </c>
    </row>
    <row r="1725" spans="1:24">
      <c r="A1725" s="1" t="s">
        <v>9777</v>
      </c>
      <c r="B1725" s="1" t="s">
        <v>9778</v>
      </c>
      <c r="C1725" s="1" t="s">
        <v>9780</v>
      </c>
      <c r="D1725" s="1" t="str">
        <f t="shared" si="52"/>
        <v>41126 MODENA (MO)</v>
      </c>
      <c r="E1725" s="1">
        <v>41126</v>
      </c>
      <c r="F1725" s="1" t="s">
        <v>1947</v>
      </c>
      <c r="G1725" s="1" t="s">
        <v>12746</v>
      </c>
      <c r="H1725" s="1" t="s">
        <v>12727</v>
      </c>
      <c r="I1725" s="1">
        <v>3417340365</v>
      </c>
      <c r="J1725" s="5" t="str">
        <f t="shared" si="53"/>
        <v>03417340365</v>
      </c>
      <c r="K1725" s="1" t="s">
        <v>28</v>
      </c>
      <c r="L1725" s="1" t="s">
        <v>45</v>
      </c>
      <c r="M1725" s="1" t="s">
        <v>9779</v>
      </c>
      <c r="N1725" s="1">
        <v>59330061</v>
      </c>
      <c r="P1725" s="1" t="s">
        <v>9781</v>
      </c>
      <c r="Q1725" s="1" t="s">
        <v>25</v>
      </c>
      <c r="R1725" s="1" t="s">
        <v>12657</v>
      </c>
      <c r="S1725" s="1">
        <v>0</v>
      </c>
      <c r="T1725" s="1">
        <v>0</v>
      </c>
      <c r="U1725" s="1">
        <v>0</v>
      </c>
      <c r="V1725" s="1">
        <v>0</v>
      </c>
      <c r="W1725" s="1">
        <v>0</v>
      </c>
      <c r="X1725" s="1">
        <v>0</v>
      </c>
    </row>
    <row r="1726" spans="1:24">
      <c r="A1726" s="1" t="s">
        <v>9782</v>
      </c>
      <c r="B1726" s="1" t="s">
        <v>9783</v>
      </c>
      <c r="C1726" s="1" t="s">
        <v>9785</v>
      </c>
      <c r="D1726" s="1" t="str">
        <f t="shared" si="52"/>
        <v>40017 SAN GIOVANNI IN PERSICETO (BO)</v>
      </c>
      <c r="E1726" s="1">
        <v>40017</v>
      </c>
      <c r="F1726" s="1" t="s">
        <v>9786</v>
      </c>
      <c r="G1726" s="1" t="s">
        <v>12757</v>
      </c>
      <c r="H1726" s="1" t="s">
        <v>12727</v>
      </c>
      <c r="I1726" s="1">
        <v>504371204</v>
      </c>
      <c r="J1726" s="5" t="str">
        <f t="shared" si="53"/>
        <v>0504371204</v>
      </c>
      <c r="K1726" s="1" t="s">
        <v>28</v>
      </c>
      <c r="L1726" s="1" t="s">
        <v>45</v>
      </c>
      <c r="M1726" s="1" t="s">
        <v>9784</v>
      </c>
      <c r="N1726" s="1">
        <v>51821240</v>
      </c>
      <c r="P1726" s="1" t="s">
        <v>9787</v>
      </c>
      <c r="Q1726" s="1" t="s">
        <v>25</v>
      </c>
      <c r="R1726" s="1" t="s">
        <v>12657</v>
      </c>
      <c r="S1726" s="1">
        <v>0</v>
      </c>
      <c r="T1726" s="1">
        <v>0</v>
      </c>
      <c r="U1726" s="1">
        <v>0</v>
      </c>
      <c r="V1726" s="1">
        <v>0</v>
      </c>
      <c r="W1726" s="1">
        <v>0</v>
      </c>
      <c r="X1726" s="1">
        <v>0</v>
      </c>
    </row>
    <row r="1727" spans="1:24">
      <c r="A1727" s="1" t="s">
        <v>9788</v>
      </c>
      <c r="B1727" s="1" t="s">
        <v>9789</v>
      </c>
      <c r="C1727" s="1" t="s">
        <v>9791</v>
      </c>
      <c r="D1727" s="1" t="str">
        <f t="shared" si="52"/>
        <v>41126 MODENA (MO)</v>
      </c>
      <c r="E1727" s="1">
        <v>41126</v>
      </c>
      <c r="F1727" s="1" t="s">
        <v>1947</v>
      </c>
      <c r="G1727" s="1" t="s">
        <v>12746</v>
      </c>
      <c r="H1727" s="1" t="s">
        <v>12727</v>
      </c>
      <c r="I1727" s="1">
        <v>643300361</v>
      </c>
      <c r="J1727" s="5" t="str">
        <f t="shared" si="53"/>
        <v>0643300361</v>
      </c>
      <c r="K1727" s="1" t="s">
        <v>28</v>
      </c>
      <c r="L1727" s="1" t="s">
        <v>45</v>
      </c>
      <c r="M1727" s="1" t="s">
        <v>9790</v>
      </c>
      <c r="N1727" s="1">
        <v>59284471</v>
      </c>
      <c r="P1727" s="1" t="s">
        <v>9792</v>
      </c>
      <c r="Q1727" s="1" t="s">
        <v>25</v>
      </c>
      <c r="R1727" s="1" t="s">
        <v>12657</v>
      </c>
      <c r="S1727" s="1">
        <v>0</v>
      </c>
      <c r="T1727" s="1">
        <v>0</v>
      </c>
      <c r="U1727" s="1">
        <v>0</v>
      </c>
      <c r="V1727" s="1">
        <v>0</v>
      </c>
      <c r="W1727" s="1">
        <v>0</v>
      </c>
      <c r="X1727" s="1">
        <v>0</v>
      </c>
    </row>
    <row r="1728" spans="1:24">
      <c r="A1728" s="1" t="s">
        <v>9793</v>
      </c>
      <c r="B1728" s="1" t="s">
        <v>9794</v>
      </c>
      <c r="C1728" s="1" t="s">
        <v>9796</v>
      </c>
      <c r="D1728" s="1" t="str">
        <f t="shared" si="52"/>
        <v>42020 LENTIGIONE DI BRESCELLO (RE)</v>
      </c>
      <c r="E1728" s="1">
        <v>42020</v>
      </c>
      <c r="F1728" s="1" t="s">
        <v>9797</v>
      </c>
      <c r="G1728" s="1" t="s">
        <v>12784</v>
      </c>
      <c r="H1728" s="1" t="s">
        <v>12727</v>
      </c>
      <c r="I1728" s="1">
        <v>999310352</v>
      </c>
      <c r="J1728" s="5" t="str">
        <f t="shared" si="53"/>
        <v>0999310352</v>
      </c>
      <c r="K1728" s="1" t="s">
        <v>28</v>
      </c>
      <c r="L1728" s="1" t="s">
        <v>45</v>
      </c>
      <c r="M1728" s="1" t="s">
        <v>9795</v>
      </c>
      <c r="N1728" s="1">
        <v>521949739</v>
      </c>
      <c r="P1728" s="1" t="s">
        <v>9798</v>
      </c>
      <c r="Q1728" s="1" t="s">
        <v>25</v>
      </c>
      <c r="R1728" s="1" t="s">
        <v>12657</v>
      </c>
      <c r="S1728" s="1">
        <v>0</v>
      </c>
      <c r="T1728" s="1">
        <v>0</v>
      </c>
      <c r="U1728" s="1">
        <v>0</v>
      </c>
      <c r="V1728" s="1">
        <v>0</v>
      </c>
      <c r="W1728" s="1">
        <v>0</v>
      </c>
      <c r="X1728" s="1">
        <v>0</v>
      </c>
    </row>
    <row r="1729" spans="1:25">
      <c r="A1729" s="1" t="s">
        <v>9799</v>
      </c>
      <c r="B1729" s="1" t="s">
        <v>9794</v>
      </c>
      <c r="C1729" s="1" t="s">
        <v>9801</v>
      </c>
      <c r="D1729" s="1" t="str">
        <f t="shared" si="52"/>
        <v>43100 PARMA (PR)</v>
      </c>
      <c r="E1729" s="1">
        <v>43100</v>
      </c>
      <c r="F1729" s="1" t="s">
        <v>1382</v>
      </c>
      <c r="G1729" s="1" t="s">
        <v>12728</v>
      </c>
      <c r="H1729" s="1" t="s">
        <v>12727</v>
      </c>
      <c r="I1729" s="1">
        <v>999310352</v>
      </c>
      <c r="J1729" s="5" t="str">
        <f t="shared" si="53"/>
        <v>0999310352</v>
      </c>
      <c r="K1729" s="1" t="s">
        <v>28</v>
      </c>
      <c r="L1729" s="1" t="s">
        <v>45</v>
      </c>
      <c r="M1729" s="1" t="s">
        <v>9800</v>
      </c>
      <c r="Q1729" s="1" t="s">
        <v>25</v>
      </c>
      <c r="R1729" s="1" t="s">
        <v>12657</v>
      </c>
      <c r="S1729" s="1">
        <v>0</v>
      </c>
      <c r="T1729" s="1">
        <v>0</v>
      </c>
      <c r="U1729" s="1">
        <v>0</v>
      </c>
      <c r="V1729" s="1">
        <v>0</v>
      </c>
      <c r="W1729" s="1">
        <v>0</v>
      </c>
      <c r="X1729" s="1">
        <v>0</v>
      </c>
    </row>
    <row r="1730" spans="1:25">
      <c r="A1730" s="1" t="s">
        <v>9802</v>
      </c>
      <c r="B1730" s="1" t="s">
        <v>9803</v>
      </c>
      <c r="C1730" s="1" t="s">
        <v>9805</v>
      </c>
      <c r="D1730" s="1" t="str">
        <f t="shared" si="52"/>
        <v>42035 CASTELNOVO NE MONTI (RE)</v>
      </c>
      <c r="E1730" s="1">
        <v>42035</v>
      </c>
      <c r="F1730" s="1" t="s">
        <v>9806</v>
      </c>
      <c r="G1730" s="1" t="s">
        <v>12784</v>
      </c>
      <c r="H1730" s="1" t="s">
        <v>12727</v>
      </c>
      <c r="I1730" s="1">
        <v>2320210350</v>
      </c>
      <c r="J1730" s="5" t="str">
        <f t="shared" si="53"/>
        <v>02320210350</v>
      </c>
      <c r="K1730" s="1" t="s">
        <v>28</v>
      </c>
      <c r="L1730" s="1" t="s">
        <v>45</v>
      </c>
      <c r="M1730" s="1" t="s">
        <v>9804</v>
      </c>
      <c r="N1730" s="1">
        <v>522812682</v>
      </c>
      <c r="P1730" s="1" t="s">
        <v>9807</v>
      </c>
      <c r="Q1730" s="1" t="s">
        <v>25</v>
      </c>
      <c r="R1730" s="1" t="s">
        <v>12657</v>
      </c>
      <c r="S1730" s="1">
        <v>0</v>
      </c>
      <c r="T1730" s="1">
        <v>0</v>
      </c>
      <c r="U1730" s="1">
        <v>0</v>
      </c>
      <c r="V1730" s="1">
        <v>0</v>
      </c>
      <c r="W1730" s="1">
        <v>0</v>
      </c>
      <c r="X1730" s="1">
        <v>0</v>
      </c>
    </row>
    <row r="1731" spans="1:25">
      <c r="A1731" s="1" t="s">
        <v>9808</v>
      </c>
      <c r="B1731" s="1" t="s">
        <v>9809</v>
      </c>
      <c r="C1731" s="1" t="s">
        <v>9811</v>
      </c>
      <c r="D1731" s="1" t="str">
        <f t="shared" ref="D1731:D1794" si="54">CONCATENATE(E1731," ",F1731," ","(", G1731,")")</f>
        <v>41122 MODENA (MO)</v>
      </c>
      <c r="E1731" s="1">
        <v>41122</v>
      </c>
      <c r="F1731" s="1" t="s">
        <v>1947</v>
      </c>
      <c r="G1731" s="1" t="s">
        <v>12746</v>
      </c>
      <c r="H1731" s="1" t="s">
        <v>12727</v>
      </c>
      <c r="I1731" s="1">
        <v>156370363</v>
      </c>
      <c r="J1731" s="5" t="str">
        <f t="shared" ref="J1731:J1794" si="55">CONCATENATE(0,I1731)</f>
        <v>0156370363</v>
      </c>
      <c r="K1731" s="1" t="s">
        <v>28</v>
      </c>
      <c r="L1731" s="1" t="s">
        <v>45</v>
      </c>
      <c r="M1731" s="1" t="s">
        <v>9810</v>
      </c>
      <c r="N1731" s="1">
        <v>59281508</v>
      </c>
      <c r="P1731" s="1" t="s">
        <v>9812</v>
      </c>
      <c r="Q1731" s="1" t="s">
        <v>25</v>
      </c>
      <c r="R1731" s="1" t="s">
        <v>12657</v>
      </c>
      <c r="S1731" s="1">
        <v>0</v>
      </c>
      <c r="T1731" s="1">
        <v>0</v>
      </c>
      <c r="U1731" s="1">
        <v>0</v>
      </c>
      <c r="V1731" s="1">
        <v>0</v>
      </c>
      <c r="W1731" s="1">
        <v>0</v>
      </c>
      <c r="X1731" s="1">
        <v>0</v>
      </c>
    </row>
    <row r="1732" spans="1:25">
      <c r="A1732" s="1" t="s">
        <v>9813</v>
      </c>
      <c r="B1732" s="1" t="s">
        <v>9814</v>
      </c>
      <c r="C1732" s="1" t="s">
        <v>9816</v>
      </c>
      <c r="D1732" s="1" t="str">
        <f t="shared" si="54"/>
        <v>80049 SOMMA VESUVIANA (NA)</v>
      </c>
      <c r="E1732" s="1">
        <v>80049</v>
      </c>
      <c r="F1732" s="1" t="s">
        <v>8564</v>
      </c>
      <c r="G1732" s="1" t="s">
        <v>12702</v>
      </c>
      <c r="H1732" s="1" t="s">
        <v>12783</v>
      </c>
      <c r="I1732" s="1">
        <v>1360051211</v>
      </c>
      <c r="J1732" s="5" t="str">
        <f t="shared" si="55"/>
        <v>01360051211</v>
      </c>
      <c r="K1732" s="1" t="s">
        <v>12699</v>
      </c>
      <c r="L1732" s="1" t="s">
        <v>12661</v>
      </c>
      <c r="M1732" s="1" t="s">
        <v>9815</v>
      </c>
      <c r="N1732" s="1">
        <v>818931261</v>
      </c>
      <c r="P1732" s="1" t="s">
        <v>9817</v>
      </c>
      <c r="Q1732" s="1" t="s">
        <v>25</v>
      </c>
      <c r="R1732" s="1" t="s">
        <v>12657</v>
      </c>
      <c r="S1732" s="1">
        <v>0</v>
      </c>
      <c r="T1732" s="3">
        <v>104319.95</v>
      </c>
      <c r="U1732" s="1">
        <v>-74.22</v>
      </c>
      <c r="V1732" s="1">
        <v>-74.22</v>
      </c>
      <c r="W1732" s="1">
        <v>-74.22</v>
      </c>
      <c r="X1732" s="1">
        <v>-74.22</v>
      </c>
    </row>
    <row r="1733" spans="1:25">
      <c r="A1733" s="1" t="s">
        <v>9818</v>
      </c>
      <c r="B1733" s="1" t="s">
        <v>9819</v>
      </c>
      <c r="C1733" s="1" t="s">
        <v>9821</v>
      </c>
      <c r="D1733" s="1" t="str">
        <f t="shared" si="54"/>
        <v>45100 BORSEA (RO)</v>
      </c>
      <c r="E1733" s="1">
        <v>45100</v>
      </c>
      <c r="F1733" s="1" t="s">
        <v>9822</v>
      </c>
      <c r="G1733" s="1" t="s">
        <v>12738</v>
      </c>
      <c r="H1733" s="1" t="s">
        <v>12740</v>
      </c>
      <c r="I1733" s="1">
        <v>1537510297</v>
      </c>
      <c r="J1733" s="5" t="str">
        <f t="shared" si="55"/>
        <v>01537510297</v>
      </c>
      <c r="K1733" s="1" t="s">
        <v>12660</v>
      </c>
      <c r="L1733" s="1" t="s">
        <v>12661</v>
      </c>
      <c r="M1733" s="1" t="s">
        <v>9820</v>
      </c>
      <c r="N1733" s="1">
        <v>425471612</v>
      </c>
      <c r="P1733" s="1" t="s">
        <v>1575</v>
      </c>
      <c r="Q1733" s="1" t="s">
        <v>25</v>
      </c>
      <c r="R1733" s="1" t="s">
        <v>12657</v>
      </c>
      <c r="S1733" s="1">
        <v>0</v>
      </c>
      <c r="T1733" s="3">
        <v>119742.28</v>
      </c>
      <c r="U1733" s="1">
        <v>55.71</v>
      </c>
      <c r="V1733" s="1">
        <v>55.71</v>
      </c>
      <c r="W1733" s="1">
        <v>55.71</v>
      </c>
      <c r="X1733" s="1">
        <v>55.71</v>
      </c>
    </row>
    <row r="1734" spans="1:25">
      <c r="A1734" s="1" t="s">
        <v>9823</v>
      </c>
      <c r="B1734" s="1" t="s">
        <v>4850</v>
      </c>
      <c r="C1734" s="1" t="s">
        <v>9825</v>
      </c>
      <c r="D1734" s="1" t="str">
        <f t="shared" si="54"/>
        <v>20127 MILANO (MI)</v>
      </c>
      <c r="E1734" s="1">
        <v>20127</v>
      </c>
      <c r="F1734" s="1" t="s">
        <v>103</v>
      </c>
      <c r="G1734" s="1" t="s">
        <v>12655</v>
      </c>
      <c r="H1734" s="1" t="s">
        <v>12656</v>
      </c>
      <c r="I1734" s="1">
        <v>7242090962</v>
      </c>
      <c r="J1734" s="5" t="str">
        <f t="shared" si="55"/>
        <v>07242090962</v>
      </c>
      <c r="K1734" s="1" t="s">
        <v>28</v>
      </c>
      <c r="L1734" s="1" t="s">
        <v>1122</v>
      </c>
      <c r="M1734" s="1" t="s">
        <v>9824</v>
      </c>
      <c r="N1734" s="1">
        <v>226140339</v>
      </c>
      <c r="Q1734" s="1" t="s">
        <v>25</v>
      </c>
      <c r="R1734" s="1" t="s">
        <v>12657</v>
      </c>
      <c r="S1734" s="1">
        <v>0</v>
      </c>
      <c r="T1734" s="1">
        <v>291.79000000000002</v>
      </c>
      <c r="U1734" s="1">
        <v>0</v>
      </c>
      <c r="V1734" s="1">
        <v>0</v>
      </c>
      <c r="W1734" s="1">
        <v>0</v>
      </c>
      <c r="X1734" s="1">
        <v>0</v>
      </c>
    </row>
    <row r="1735" spans="1:25">
      <c r="A1735" s="1" t="s">
        <v>9826</v>
      </c>
      <c r="B1735" s="1" t="s">
        <v>9827</v>
      </c>
      <c r="C1735" s="1" t="s">
        <v>9829</v>
      </c>
      <c r="D1735" s="1" t="str">
        <f t="shared" si="54"/>
        <v>84034 PADULA (SA)</v>
      </c>
      <c r="E1735" s="1">
        <v>84034</v>
      </c>
      <c r="F1735" s="1" t="s">
        <v>9830</v>
      </c>
      <c r="G1735" s="1" t="s">
        <v>12808</v>
      </c>
      <c r="H1735" s="1" t="s">
        <v>12783</v>
      </c>
      <c r="I1735" s="1">
        <v>5457950656</v>
      </c>
      <c r="J1735" s="5" t="str">
        <f t="shared" si="55"/>
        <v>05457950656</v>
      </c>
      <c r="K1735" s="1" t="s">
        <v>12699</v>
      </c>
      <c r="L1735" s="1" t="s">
        <v>12661</v>
      </c>
      <c r="M1735" s="1" t="s">
        <v>9828</v>
      </c>
      <c r="N1735" s="1">
        <v>975511462</v>
      </c>
      <c r="P1735" s="1" t="s">
        <v>9831</v>
      </c>
      <c r="Q1735" s="1" t="s">
        <v>25</v>
      </c>
      <c r="R1735" s="1" t="s">
        <v>12657</v>
      </c>
      <c r="S1735" s="1">
        <v>0</v>
      </c>
      <c r="T1735" s="3">
        <v>152901.32999999999</v>
      </c>
      <c r="U1735" s="1">
        <v>52.06</v>
      </c>
      <c r="V1735" s="1">
        <v>52.06</v>
      </c>
      <c r="W1735" s="1">
        <v>52.06</v>
      </c>
      <c r="X1735" s="1">
        <v>52.06</v>
      </c>
    </row>
    <row r="1736" spans="1:25">
      <c r="A1736" s="1" t="s">
        <v>9832</v>
      </c>
      <c r="B1736" s="1" t="s">
        <v>9827</v>
      </c>
      <c r="C1736" s="1" t="s">
        <v>9834</v>
      </c>
      <c r="D1736" s="1" t="str">
        <f t="shared" si="54"/>
        <v>84034 ATENA LUCANA (SA)</v>
      </c>
      <c r="E1736" s="1">
        <v>84034</v>
      </c>
      <c r="F1736" s="1" t="s">
        <v>9835</v>
      </c>
      <c r="G1736" s="1" t="s">
        <v>12808</v>
      </c>
      <c r="H1736" s="1" t="s">
        <v>12783</v>
      </c>
      <c r="I1736" s="1">
        <v>5457950656</v>
      </c>
      <c r="J1736" s="5" t="str">
        <f t="shared" si="55"/>
        <v>05457950656</v>
      </c>
      <c r="K1736" s="1" t="s">
        <v>12699</v>
      </c>
      <c r="L1736" s="1" t="s">
        <v>12661</v>
      </c>
      <c r="M1736" s="1" t="s">
        <v>9833</v>
      </c>
      <c r="N1736" s="1">
        <v>975511462</v>
      </c>
      <c r="P1736" s="1" t="s">
        <v>9831</v>
      </c>
      <c r="Q1736" s="1" t="s">
        <v>25</v>
      </c>
      <c r="R1736" s="1" t="s">
        <v>12657</v>
      </c>
      <c r="S1736" s="1">
        <v>0</v>
      </c>
      <c r="T1736" s="1">
        <v>0</v>
      </c>
      <c r="U1736" s="1">
        <v>0</v>
      </c>
      <c r="V1736" s="1">
        <v>0</v>
      </c>
      <c r="W1736" s="1">
        <v>0</v>
      </c>
      <c r="X1736" s="1">
        <v>0</v>
      </c>
    </row>
    <row r="1737" spans="1:25">
      <c r="A1737" s="1" t="s">
        <v>9836</v>
      </c>
      <c r="B1737" s="1" t="s">
        <v>732</v>
      </c>
      <c r="C1737" s="1" t="s">
        <v>9838</v>
      </c>
      <c r="D1737" s="1" t="str">
        <f t="shared" si="54"/>
        <v>20147 MILANO (MI)</v>
      </c>
      <c r="E1737" s="1">
        <v>20147</v>
      </c>
      <c r="F1737" s="1" t="s">
        <v>103</v>
      </c>
      <c r="G1737" s="1" t="s">
        <v>12655</v>
      </c>
      <c r="H1737" s="1" t="s">
        <v>12666</v>
      </c>
      <c r="I1737" s="1">
        <v>12058930152</v>
      </c>
      <c r="J1737" s="5" t="str">
        <f t="shared" si="55"/>
        <v>012058930152</v>
      </c>
      <c r="K1737" s="1" t="s">
        <v>12660</v>
      </c>
      <c r="L1737" s="1" t="s">
        <v>12677</v>
      </c>
      <c r="M1737" s="1" t="s">
        <v>9837</v>
      </c>
      <c r="Q1737" s="1" t="s">
        <v>25</v>
      </c>
      <c r="R1737" s="1" t="s">
        <v>12657</v>
      </c>
      <c r="S1737" s="1">
        <v>0</v>
      </c>
      <c r="T1737" s="1">
        <v>0</v>
      </c>
      <c r="U1737" s="1">
        <v>0</v>
      </c>
      <c r="V1737" s="1">
        <v>0</v>
      </c>
      <c r="W1737" s="1">
        <v>0</v>
      </c>
      <c r="X1737" s="1">
        <v>0</v>
      </c>
      <c r="Y1737" s="1">
        <v>112</v>
      </c>
    </row>
    <row r="1738" spans="1:25">
      <c r="A1738" s="1" t="s">
        <v>9839</v>
      </c>
      <c r="B1738" s="1" t="s">
        <v>9840</v>
      </c>
      <c r="C1738" s="1" t="s">
        <v>9842</v>
      </c>
      <c r="D1738" s="1" t="str">
        <f t="shared" si="54"/>
        <v>17019 VARAZZE (SV)</v>
      </c>
      <c r="E1738" s="1">
        <v>17019</v>
      </c>
      <c r="F1738" s="1" t="s">
        <v>9843</v>
      </c>
      <c r="G1738" s="1" t="s">
        <v>12724</v>
      </c>
      <c r="H1738" s="1" t="s">
        <v>12675</v>
      </c>
      <c r="I1738" s="1">
        <v>982990095</v>
      </c>
      <c r="J1738" s="5" t="str">
        <f t="shared" si="55"/>
        <v>0982990095</v>
      </c>
      <c r="K1738" s="1" t="s">
        <v>28</v>
      </c>
      <c r="L1738" s="1" t="s">
        <v>29</v>
      </c>
      <c r="M1738" s="1" t="s">
        <v>9841</v>
      </c>
      <c r="N1738" s="1">
        <v>19934155</v>
      </c>
      <c r="P1738" s="1" t="s">
        <v>9844</v>
      </c>
      <c r="Q1738" s="1" t="s">
        <v>25</v>
      </c>
      <c r="R1738" s="1" t="s">
        <v>12657</v>
      </c>
      <c r="S1738" s="1">
        <v>0</v>
      </c>
      <c r="T1738" s="1">
        <v>0</v>
      </c>
      <c r="U1738" s="1">
        <v>0</v>
      </c>
      <c r="V1738" s="1">
        <v>0</v>
      </c>
      <c r="W1738" s="1">
        <v>0</v>
      </c>
      <c r="X1738" s="1">
        <v>0</v>
      </c>
    </row>
    <row r="1739" spans="1:25">
      <c r="A1739" s="1" t="s">
        <v>9845</v>
      </c>
      <c r="B1739" s="1" t="s">
        <v>9846</v>
      </c>
      <c r="C1739" s="1" t="s">
        <v>9848</v>
      </c>
      <c r="D1739" s="1" t="str">
        <f t="shared" si="54"/>
        <v>24048 TREVIOLO (BG)</v>
      </c>
      <c r="E1739" s="1">
        <v>24048</v>
      </c>
      <c r="F1739" s="1" t="s">
        <v>9849</v>
      </c>
      <c r="G1739" s="1" t="s">
        <v>12669</v>
      </c>
      <c r="H1739" s="1" t="s">
        <v>12659</v>
      </c>
      <c r="I1739" s="1">
        <v>4057610166</v>
      </c>
      <c r="J1739" s="5" t="str">
        <f t="shared" si="55"/>
        <v>04057610166</v>
      </c>
      <c r="K1739" s="1" t="s">
        <v>28</v>
      </c>
      <c r="L1739" s="1" t="s">
        <v>45</v>
      </c>
      <c r="M1739" s="1" t="s">
        <v>9847</v>
      </c>
      <c r="N1739" s="1">
        <v>35690323</v>
      </c>
      <c r="O1739" s="1">
        <v>3808923874</v>
      </c>
      <c r="P1739" s="1" t="s">
        <v>9850</v>
      </c>
      <c r="Q1739" s="1" t="s">
        <v>25</v>
      </c>
      <c r="R1739" s="1" t="s">
        <v>12657</v>
      </c>
      <c r="S1739" s="1">
        <v>0</v>
      </c>
      <c r="T1739" s="3">
        <v>1180.93</v>
      </c>
      <c r="U1739" s="1">
        <v>0</v>
      </c>
      <c r="V1739" s="1">
        <v>0</v>
      </c>
      <c r="W1739" s="1">
        <v>0</v>
      </c>
      <c r="X1739" s="1">
        <v>0</v>
      </c>
    </row>
    <row r="1740" spans="1:25">
      <c r="A1740" s="1" t="s">
        <v>9851</v>
      </c>
      <c r="B1740" s="1" t="s">
        <v>9852</v>
      </c>
      <c r="C1740" s="1" t="s">
        <v>9854</v>
      </c>
      <c r="D1740" s="1" t="str">
        <f t="shared" si="54"/>
        <v>40033 CASALECCHIO DI RENO (BO)</v>
      </c>
      <c r="E1740" s="1">
        <v>40033</v>
      </c>
      <c r="F1740" s="1" t="s">
        <v>7141</v>
      </c>
      <c r="G1740" s="1" t="s">
        <v>12757</v>
      </c>
      <c r="H1740" s="1" t="s">
        <v>12727</v>
      </c>
      <c r="I1740" s="1">
        <v>607881208</v>
      </c>
      <c r="J1740" s="5" t="str">
        <f t="shared" si="55"/>
        <v>0607881208</v>
      </c>
      <c r="K1740" s="1" t="s">
        <v>12660</v>
      </c>
      <c r="L1740" s="1" t="s">
        <v>12677</v>
      </c>
      <c r="M1740" s="1" t="s">
        <v>9853</v>
      </c>
      <c r="P1740" s="1" t="s">
        <v>9855</v>
      </c>
      <c r="Q1740" s="1" t="s">
        <v>25</v>
      </c>
      <c r="R1740" s="1" t="s">
        <v>12657</v>
      </c>
      <c r="S1740" s="1">
        <v>0</v>
      </c>
      <c r="T1740" s="1">
        <v>761.4</v>
      </c>
      <c r="U1740" s="1">
        <v>11.49</v>
      </c>
      <c r="V1740" s="1">
        <v>11.49</v>
      </c>
      <c r="W1740" s="1">
        <v>11.49</v>
      </c>
      <c r="X1740" s="1">
        <v>11.49</v>
      </c>
    </row>
    <row r="1741" spans="1:25">
      <c r="A1741" s="1" t="s">
        <v>9856</v>
      </c>
      <c r="B1741" s="1" t="s">
        <v>9852</v>
      </c>
      <c r="C1741" s="1" t="s">
        <v>9858</v>
      </c>
      <c r="D1741" s="1" t="str">
        <f t="shared" si="54"/>
        <v>40055 VILLANOVA DI CASTENASO (BO)</v>
      </c>
      <c r="E1741" s="1">
        <v>40055</v>
      </c>
      <c r="F1741" s="1" t="s">
        <v>9859</v>
      </c>
      <c r="G1741" s="1" t="s">
        <v>12757</v>
      </c>
      <c r="H1741" s="1" t="s">
        <v>12727</v>
      </c>
      <c r="I1741" s="1">
        <v>607881208</v>
      </c>
      <c r="J1741" s="5" t="str">
        <f t="shared" si="55"/>
        <v>0607881208</v>
      </c>
      <c r="K1741" s="1" t="s">
        <v>12660</v>
      </c>
      <c r="L1741" s="1" t="s">
        <v>12677</v>
      </c>
      <c r="M1741" s="1" t="s">
        <v>9857</v>
      </c>
      <c r="N1741" s="1">
        <v>516053801</v>
      </c>
      <c r="P1741" s="1" t="s">
        <v>9855</v>
      </c>
      <c r="Q1741" s="1" t="s">
        <v>25</v>
      </c>
      <c r="R1741" s="1" t="s">
        <v>12657</v>
      </c>
      <c r="S1741" s="1">
        <v>0</v>
      </c>
      <c r="T1741" s="1">
        <v>0</v>
      </c>
      <c r="U1741" s="1">
        <v>0</v>
      </c>
      <c r="V1741" s="1">
        <v>0</v>
      </c>
      <c r="W1741" s="1">
        <v>0</v>
      </c>
      <c r="X1741" s="1">
        <v>0</v>
      </c>
    </row>
    <row r="1742" spans="1:25">
      <c r="A1742" s="1" t="s">
        <v>9860</v>
      </c>
      <c r="B1742" s="1" t="s">
        <v>9852</v>
      </c>
      <c r="C1742" s="1" t="s">
        <v>9862</v>
      </c>
      <c r="D1742" s="1" t="str">
        <f t="shared" si="54"/>
        <v>41100 MODENA (MO)</v>
      </c>
      <c r="E1742" s="1">
        <v>41100</v>
      </c>
      <c r="F1742" s="1" t="s">
        <v>1947</v>
      </c>
      <c r="G1742" s="1" t="s">
        <v>12746</v>
      </c>
      <c r="H1742" s="1" t="s">
        <v>12727</v>
      </c>
      <c r="I1742" s="1">
        <v>607881208</v>
      </c>
      <c r="J1742" s="5" t="str">
        <f t="shared" si="55"/>
        <v>0607881208</v>
      </c>
      <c r="K1742" s="1" t="s">
        <v>12660</v>
      </c>
      <c r="L1742" s="1" t="s">
        <v>12677</v>
      </c>
      <c r="M1742" s="1" t="s">
        <v>9861</v>
      </c>
      <c r="N1742" s="1">
        <v>59285653</v>
      </c>
      <c r="P1742" s="1" t="s">
        <v>9855</v>
      </c>
      <c r="Q1742" s="1" t="s">
        <v>25</v>
      </c>
      <c r="R1742" s="1" t="s">
        <v>12657</v>
      </c>
      <c r="S1742" s="1">
        <v>0</v>
      </c>
      <c r="T1742" s="1">
        <v>0</v>
      </c>
      <c r="U1742" s="1">
        <v>0</v>
      </c>
      <c r="V1742" s="1">
        <v>0</v>
      </c>
      <c r="W1742" s="1">
        <v>0</v>
      </c>
      <c r="X1742" s="1">
        <v>0</v>
      </c>
    </row>
    <row r="1743" spans="1:25">
      <c r="A1743" s="1" t="s">
        <v>9863</v>
      </c>
      <c r="B1743" s="1" t="s">
        <v>9864</v>
      </c>
      <c r="C1743" s="1" t="s">
        <v>2962</v>
      </c>
      <c r="D1743" s="1" t="str">
        <f t="shared" si="54"/>
        <v>42015 CORREGGIO (RE)</v>
      </c>
      <c r="E1743" s="1">
        <v>42015</v>
      </c>
      <c r="F1743" s="1" t="s">
        <v>2963</v>
      </c>
      <c r="G1743" s="1" t="s">
        <v>12784</v>
      </c>
      <c r="H1743" s="1" t="s">
        <v>12727</v>
      </c>
      <c r="I1743" s="1">
        <v>2697620355</v>
      </c>
      <c r="J1743" s="5" t="str">
        <f t="shared" si="55"/>
        <v>02697620355</v>
      </c>
      <c r="K1743" s="1" t="s">
        <v>28</v>
      </c>
      <c r="L1743" s="1" t="s">
        <v>45</v>
      </c>
      <c r="M1743" s="1" t="s">
        <v>9865</v>
      </c>
      <c r="N1743" s="1">
        <v>522643052</v>
      </c>
      <c r="P1743" s="1" t="s">
        <v>9866</v>
      </c>
      <c r="Q1743" s="1" t="s">
        <v>25</v>
      </c>
      <c r="R1743" s="1" t="s">
        <v>12657</v>
      </c>
      <c r="S1743" s="1">
        <v>0</v>
      </c>
      <c r="T1743" s="1">
        <v>351.84</v>
      </c>
      <c r="U1743" s="1">
        <v>0</v>
      </c>
      <c r="V1743" s="1">
        <v>0</v>
      </c>
      <c r="W1743" s="1">
        <v>0</v>
      </c>
      <c r="X1743" s="1">
        <v>0</v>
      </c>
    </row>
    <row r="1744" spans="1:25">
      <c r="A1744" s="1" t="s">
        <v>9867</v>
      </c>
      <c r="B1744" s="1" t="s">
        <v>9868</v>
      </c>
      <c r="C1744" s="1" t="s">
        <v>9870</v>
      </c>
      <c r="D1744" s="1" t="str">
        <f t="shared" si="54"/>
        <v>40037 SASSO MARCONI (BO)</v>
      </c>
      <c r="E1744" s="1">
        <v>40037</v>
      </c>
      <c r="F1744" s="1" t="s">
        <v>9871</v>
      </c>
      <c r="G1744" s="1" t="s">
        <v>12757</v>
      </c>
      <c r="H1744" s="1" t="s">
        <v>12727</v>
      </c>
      <c r="I1744" s="1">
        <v>2494391200</v>
      </c>
      <c r="J1744" s="5" t="str">
        <f t="shared" si="55"/>
        <v>02494391200</v>
      </c>
      <c r="K1744" s="1" t="s">
        <v>12660</v>
      </c>
      <c r="L1744" s="1" t="s">
        <v>12677</v>
      </c>
      <c r="M1744" s="1" t="s">
        <v>9869</v>
      </c>
      <c r="N1744" s="1">
        <v>519921088</v>
      </c>
      <c r="P1744" s="1" t="s">
        <v>9872</v>
      </c>
      <c r="Q1744" s="1" t="s">
        <v>25</v>
      </c>
      <c r="R1744" s="1" t="s">
        <v>12657</v>
      </c>
      <c r="S1744" s="1">
        <v>0</v>
      </c>
      <c r="T1744" s="3">
        <v>5770.22</v>
      </c>
      <c r="U1744" s="1">
        <v>0</v>
      </c>
      <c r="V1744" s="1">
        <v>0</v>
      </c>
      <c r="W1744" s="1">
        <v>0</v>
      </c>
      <c r="X1744" s="1">
        <v>0</v>
      </c>
    </row>
    <row r="1745" spans="1:24">
      <c r="A1745" s="1" t="s">
        <v>9873</v>
      </c>
      <c r="B1745" s="1" t="s">
        <v>9868</v>
      </c>
      <c r="C1745" s="1" t="s">
        <v>9875</v>
      </c>
      <c r="D1745" s="1" t="str">
        <f t="shared" si="54"/>
        <v>40013 CASTEL MAGGIORE (BO)</v>
      </c>
      <c r="E1745" s="1">
        <v>40013</v>
      </c>
      <c r="F1745" s="1" t="s">
        <v>2932</v>
      </c>
      <c r="G1745" s="1" t="s">
        <v>12757</v>
      </c>
      <c r="H1745" s="1" t="s">
        <v>12727</v>
      </c>
      <c r="I1745" s="1">
        <v>2494391200</v>
      </c>
      <c r="J1745" s="5" t="str">
        <f t="shared" si="55"/>
        <v>02494391200</v>
      </c>
      <c r="K1745" s="1" t="s">
        <v>12660</v>
      </c>
      <c r="L1745" s="1" t="s">
        <v>12677</v>
      </c>
      <c r="M1745" s="1" t="s">
        <v>9874</v>
      </c>
      <c r="N1745" s="1">
        <v>519921088</v>
      </c>
      <c r="P1745" s="1" t="s">
        <v>9872</v>
      </c>
      <c r="Q1745" s="1" t="s">
        <v>25</v>
      </c>
      <c r="R1745" s="1" t="s">
        <v>12657</v>
      </c>
      <c r="S1745" s="1">
        <v>0</v>
      </c>
      <c r="T1745" s="1">
        <v>0</v>
      </c>
      <c r="U1745" s="1">
        <v>0</v>
      </c>
      <c r="V1745" s="1">
        <v>0</v>
      </c>
      <c r="W1745" s="1">
        <v>0</v>
      </c>
      <c r="X1745" s="1">
        <v>0</v>
      </c>
    </row>
    <row r="1746" spans="1:24">
      <c r="A1746" s="1" t="s">
        <v>9876</v>
      </c>
      <c r="B1746" s="1" t="s">
        <v>9877</v>
      </c>
      <c r="C1746" s="1" t="s">
        <v>9879</v>
      </c>
      <c r="D1746" s="1" t="str">
        <f t="shared" si="54"/>
        <v>42124 REGGIO EMILIA (RE)</v>
      </c>
      <c r="E1746" s="1">
        <v>42124</v>
      </c>
      <c r="F1746" s="1" t="s">
        <v>3227</v>
      </c>
      <c r="G1746" s="1" t="s">
        <v>12784</v>
      </c>
      <c r="H1746" s="1" t="s">
        <v>12727</v>
      </c>
      <c r="I1746" s="1">
        <v>2681150351</v>
      </c>
      <c r="J1746" s="5" t="str">
        <f t="shared" si="55"/>
        <v>02681150351</v>
      </c>
      <c r="K1746" s="1" t="s">
        <v>28</v>
      </c>
      <c r="L1746" s="1" t="s">
        <v>45</v>
      </c>
      <c r="M1746" s="1" t="s">
        <v>9878</v>
      </c>
      <c r="N1746" s="1">
        <v>522420664</v>
      </c>
      <c r="P1746" s="1" t="s">
        <v>9880</v>
      </c>
      <c r="Q1746" s="1" t="s">
        <v>25</v>
      </c>
      <c r="R1746" s="1" t="s">
        <v>12657</v>
      </c>
      <c r="S1746" s="1">
        <v>0</v>
      </c>
      <c r="T1746" s="1">
        <v>0</v>
      </c>
      <c r="U1746" s="1">
        <v>0</v>
      </c>
      <c r="V1746" s="1">
        <v>0</v>
      </c>
      <c r="W1746" s="1">
        <v>0</v>
      </c>
      <c r="X1746" s="1">
        <v>0</v>
      </c>
    </row>
    <row r="1747" spans="1:24">
      <c r="A1747" s="1" t="s">
        <v>9881</v>
      </c>
      <c r="B1747" s="1" t="s">
        <v>9882</v>
      </c>
      <c r="C1747" s="1" t="s">
        <v>9884</v>
      </c>
      <c r="D1747" s="1" t="str">
        <f t="shared" si="54"/>
        <v>29122 PIACENZA (PC)</v>
      </c>
      <c r="E1747" s="1">
        <v>29122</v>
      </c>
      <c r="F1747" s="1" t="s">
        <v>1369</v>
      </c>
      <c r="G1747" s="1" t="s">
        <v>12726</v>
      </c>
      <c r="H1747" s="1" t="s">
        <v>12727</v>
      </c>
      <c r="I1747" s="1">
        <v>1705130332</v>
      </c>
      <c r="J1747" s="5" t="str">
        <f t="shared" si="55"/>
        <v>01705130332</v>
      </c>
      <c r="K1747" s="1" t="s">
        <v>12660</v>
      </c>
      <c r="L1747" s="1" t="s">
        <v>12661</v>
      </c>
      <c r="M1747" s="1" t="s">
        <v>9883</v>
      </c>
      <c r="N1747" s="1">
        <v>523043797</v>
      </c>
      <c r="P1747" s="1" t="s">
        <v>9885</v>
      </c>
      <c r="Q1747" s="1" t="s">
        <v>25</v>
      </c>
      <c r="R1747" s="1" t="s">
        <v>12657</v>
      </c>
      <c r="S1747" s="1">
        <v>0</v>
      </c>
      <c r="T1747" s="3">
        <v>172566.22</v>
      </c>
      <c r="U1747" s="1">
        <v>99.31</v>
      </c>
      <c r="V1747" s="1">
        <v>99.31</v>
      </c>
      <c r="W1747" s="1">
        <v>99.31</v>
      </c>
      <c r="X1747" s="1">
        <v>99.31</v>
      </c>
    </row>
    <row r="1748" spans="1:24">
      <c r="A1748" s="1" t="s">
        <v>9886</v>
      </c>
      <c r="B1748" s="1" t="s">
        <v>9887</v>
      </c>
      <c r="C1748" s="1" t="s">
        <v>9889</v>
      </c>
      <c r="D1748" s="1" t="str">
        <f t="shared" si="54"/>
        <v>87032 AMANTEA (CS)</v>
      </c>
      <c r="E1748" s="1">
        <v>87032</v>
      </c>
      <c r="F1748" s="1" t="s">
        <v>9890</v>
      </c>
      <c r="G1748" s="1" t="s">
        <v>12673</v>
      </c>
      <c r="H1748" s="1" t="s">
        <v>12802</v>
      </c>
      <c r="I1748" s="1">
        <v>3101500787</v>
      </c>
      <c r="J1748" s="5" t="str">
        <f t="shared" si="55"/>
        <v>03101500787</v>
      </c>
      <c r="K1748" s="1" t="s">
        <v>12699</v>
      </c>
      <c r="L1748" s="1" t="s">
        <v>12677</v>
      </c>
      <c r="M1748" s="1" t="s">
        <v>9888</v>
      </c>
      <c r="N1748" s="1">
        <v>98248438</v>
      </c>
      <c r="P1748" s="1" t="s">
        <v>9891</v>
      </c>
      <c r="Q1748" s="1" t="s">
        <v>25</v>
      </c>
      <c r="R1748" s="1" t="s">
        <v>12657</v>
      </c>
      <c r="S1748" s="1">
        <v>0</v>
      </c>
      <c r="T1748" s="3">
        <v>9585.8799999999992</v>
      </c>
      <c r="U1748" s="1">
        <v>34.42</v>
      </c>
      <c r="V1748" s="1">
        <v>34.42</v>
      </c>
      <c r="W1748" s="1">
        <v>34.42</v>
      </c>
      <c r="X1748" s="1">
        <v>34.42</v>
      </c>
    </row>
    <row r="1749" spans="1:24">
      <c r="A1749" s="1" t="s">
        <v>9892</v>
      </c>
      <c r="B1749" s="1" t="s">
        <v>9893</v>
      </c>
      <c r="C1749" s="1" t="s">
        <v>9895</v>
      </c>
      <c r="D1749" s="1" t="str">
        <f t="shared" si="54"/>
        <v>164 ROMA (RM)</v>
      </c>
      <c r="E1749" s="1">
        <v>164</v>
      </c>
      <c r="F1749" s="1" t="s">
        <v>912</v>
      </c>
      <c r="G1749" s="1" t="s">
        <v>12712</v>
      </c>
      <c r="H1749" s="1" t="s">
        <v>12656</v>
      </c>
      <c r="I1749" s="1">
        <v>9509851003</v>
      </c>
      <c r="J1749" s="5" t="str">
        <f t="shared" si="55"/>
        <v>09509851003</v>
      </c>
      <c r="K1749" s="1" t="s">
        <v>28</v>
      </c>
      <c r="L1749" s="1" t="s">
        <v>29</v>
      </c>
      <c r="M1749" s="1" t="s">
        <v>9894</v>
      </c>
      <c r="N1749" s="1">
        <v>3387438371</v>
      </c>
      <c r="Q1749" s="1" t="s">
        <v>25</v>
      </c>
      <c r="R1749" s="1" t="s">
        <v>12657</v>
      </c>
      <c r="S1749" s="1">
        <v>0</v>
      </c>
      <c r="T1749" s="1">
        <v>0</v>
      </c>
      <c r="U1749" s="1">
        <v>0</v>
      </c>
      <c r="V1749" s="1">
        <v>0</v>
      </c>
      <c r="W1749" s="1">
        <v>0</v>
      </c>
      <c r="X1749" s="1">
        <v>0</v>
      </c>
    </row>
    <row r="1750" spans="1:24">
      <c r="A1750" s="1" t="s">
        <v>9896</v>
      </c>
      <c r="B1750" s="1" t="s">
        <v>9893</v>
      </c>
      <c r="C1750" s="1" t="s">
        <v>9898</v>
      </c>
      <c r="D1750" s="1" t="str">
        <f t="shared" si="54"/>
        <v>149 ROMA (RM)</v>
      </c>
      <c r="E1750" s="1">
        <v>149</v>
      </c>
      <c r="F1750" s="1" t="s">
        <v>912</v>
      </c>
      <c r="G1750" s="1" t="s">
        <v>12712</v>
      </c>
      <c r="H1750" s="1" t="s">
        <v>12656</v>
      </c>
      <c r="I1750" s="1">
        <v>9509851003</v>
      </c>
      <c r="J1750" s="5" t="str">
        <f t="shared" si="55"/>
        <v>09509851003</v>
      </c>
      <c r="K1750" s="1" t="s">
        <v>28</v>
      </c>
      <c r="L1750" s="1" t="s">
        <v>29</v>
      </c>
      <c r="M1750" s="1" t="s">
        <v>9897</v>
      </c>
      <c r="Q1750" s="1" t="s">
        <v>25</v>
      </c>
      <c r="R1750" s="1" t="s">
        <v>12657</v>
      </c>
      <c r="S1750" s="1">
        <v>0</v>
      </c>
      <c r="T1750" s="1">
        <v>0</v>
      </c>
      <c r="U1750" s="1">
        <v>0</v>
      </c>
      <c r="V1750" s="1">
        <v>0</v>
      </c>
      <c r="W1750" s="1">
        <v>0</v>
      </c>
      <c r="X1750" s="1">
        <v>0</v>
      </c>
    </row>
    <row r="1751" spans="1:24">
      <c r="A1751" s="1" t="s">
        <v>9899</v>
      </c>
      <c r="B1751" s="1" t="s">
        <v>9900</v>
      </c>
      <c r="C1751" s="1" t="s">
        <v>9902</v>
      </c>
      <c r="D1751" s="1" t="str">
        <f t="shared" si="54"/>
        <v>71016 SAN SEVERO (FG)</v>
      </c>
      <c r="E1751" s="1">
        <v>71016</v>
      </c>
      <c r="F1751" s="1" t="s">
        <v>9903</v>
      </c>
      <c r="G1751" s="1" t="s">
        <v>12819</v>
      </c>
      <c r="H1751" s="1" t="s">
        <v>12698</v>
      </c>
      <c r="I1751" s="1">
        <v>3751310719</v>
      </c>
      <c r="J1751" s="5" t="str">
        <f t="shared" si="55"/>
        <v>03751310719</v>
      </c>
      <c r="K1751" s="1" t="s">
        <v>28</v>
      </c>
      <c r="L1751" s="1" t="s">
        <v>29</v>
      </c>
      <c r="M1751" s="1" t="s">
        <v>9901</v>
      </c>
      <c r="N1751" s="1">
        <v>882371415</v>
      </c>
      <c r="P1751" s="1" t="s">
        <v>9904</v>
      </c>
      <c r="Q1751" s="1" t="s">
        <v>25</v>
      </c>
      <c r="R1751" s="1" t="s">
        <v>12657</v>
      </c>
      <c r="S1751" s="1">
        <v>0</v>
      </c>
      <c r="T1751" s="1">
        <v>971.4</v>
      </c>
      <c r="U1751" s="1">
        <v>0</v>
      </c>
      <c r="V1751" s="1">
        <v>0</v>
      </c>
      <c r="W1751" s="1">
        <v>0</v>
      </c>
      <c r="X1751" s="1">
        <v>0</v>
      </c>
    </row>
    <row r="1752" spans="1:24">
      <c r="A1752" s="1" t="s">
        <v>9905</v>
      </c>
      <c r="B1752" s="1" t="s">
        <v>9635</v>
      </c>
      <c r="C1752" s="1" t="s">
        <v>9907</v>
      </c>
      <c r="D1752" s="1" t="str">
        <f t="shared" si="54"/>
        <v>13100 VERCELLI (VC)</v>
      </c>
      <c r="E1752" s="1">
        <v>13100</v>
      </c>
      <c r="F1752" s="1" t="s">
        <v>1693</v>
      </c>
      <c r="G1752" s="1" t="s">
        <v>12739</v>
      </c>
      <c r="H1752" s="1" t="s">
        <v>12735</v>
      </c>
      <c r="I1752" s="1">
        <v>7656310963</v>
      </c>
      <c r="J1752" s="5" t="str">
        <f t="shared" si="55"/>
        <v>07656310963</v>
      </c>
      <c r="K1752" s="1" t="s">
        <v>28</v>
      </c>
      <c r="L1752" s="1" t="s">
        <v>29</v>
      </c>
      <c r="M1752" s="1" t="s">
        <v>9906</v>
      </c>
      <c r="N1752" s="1">
        <v>161249065</v>
      </c>
      <c r="O1752" s="1">
        <v>3299839424</v>
      </c>
      <c r="P1752" s="1" t="s">
        <v>9637</v>
      </c>
      <c r="Q1752" s="1" t="s">
        <v>25</v>
      </c>
      <c r="R1752" s="1" t="s">
        <v>12657</v>
      </c>
      <c r="S1752" s="1">
        <v>0</v>
      </c>
      <c r="T1752" s="1">
        <v>0</v>
      </c>
      <c r="U1752" s="1">
        <v>0</v>
      </c>
      <c r="V1752" s="1">
        <v>0</v>
      </c>
      <c r="W1752" s="1">
        <v>0</v>
      </c>
      <c r="X1752" s="1">
        <v>0</v>
      </c>
    </row>
    <row r="1753" spans="1:24">
      <c r="A1753" s="1" t="s">
        <v>9908</v>
      </c>
      <c r="B1753" s="1" t="s">
        <v>9909</v>
      </c>
      <c r="C1753" s="1" t="s">
        <v>9911</v>
      </c>
      <c r="D1753" s="1" t="str">
        <f t="shared" si="54"/>
        <v>10070 FRONT CANAVESE (TO)</v>
      </c>
      <c r="E1753" s="1">
        <v>10070</v>
      </c>
      <c r="F1753" s="1" t="s">
        <v>9912</v>
      </c>
      <c r="G1753" s="1" t="s">
        <v>12693</v>
      </c>
      <c r="H1753" s="1" t="s">
        <v>12694</v>
      </c>
      <c r="I1753" s="1">
        <v>11129770019</v>
      </c>
      <c r="J1753" s="5" t="str">
        <f t="shared" si="55"/>
        <v>011129770019</v>
      </c>
      <c r="K1753" s="1" t="s">
        <v>12660</v>
      </c>
      <c r="L1753" s="1" t="s">
        <v>12663</v>
      </c>
      <c r="M1753" s="1" t="s">
        <v>9910</v>
      </c>
      <c r="N1753" s="4">
        <v>3204231350</v>
      </c>
      <c r="P1753" s="1" t="s">
        <v>12887</v>
      </c>
      <c r="Q1753" s="1" t="s">
        <v>25</v>
      </c>
      <c r="R1753" s="1" t="s">
        <v>12657</v>
      </c>
      <c r="S1753" s="1">
        <v>0</v>
      </c>
      <c r="T1753" s="3">
        <v>36332.07</v>
      </c>
      <c r="U1753" s="1">
        <v>887.51</v>
      </c>
      <c r="V1753" s="1">
        <v>887.51</v>
      </c>
      <c r="W1753" s="1">
        <v>887.51</v>
      </c>
      <c r="X1753" s="1">
        <v>887.51</v>
      </c>
    </row>
    <row r="1754" spans="1:24">
      <c r="A1754" s="1" t="s">
        <v>9913</v>
      </c>
      <c r="B1754" s="1" t="s">
        <v>5888</v>
      </c>
      <c r="C1754" s="1" t="s">
        <v>9915</v>
      </c>
      <c r="D1754" s="1" t="str">
        <f t="shared" si="54"/>
        <v>37138 VERONA (VR)</v>
      </c>
      <c r="E1754" s="1">
        <v>37138</v>
      </c>
      <c r="F1754" s="1" t="s">
        <v>1791</v>
      </c>
      <c r="G1754" s="1" t="s">
        <v>12743</v>
      </c>
      <c r="H1754" s="1" t="s">
        <v>12740</v>
      </c>
      <c r="I1754" s="1">
        <v>1683760209</v>
      </c>
      <c r="J1754" s="5" t="str">
        <f t="shared" si="55"/>
        <v>01683760209</v>
      </c>
      <c r="K1754" s="1" t="s">
        <v>12660</v>
      </c>
      <c r="L1754" s="1" t="s">
        <v>12677</v>
      </c>
      <c r="M1754" s="1" t="s">
        <v>9914</v>
      </c>
      <c r="N1754" s="1">
        <v>458620500</v>
      </c>
      <c r="P1754" s="1" t="s">
        <v>5892</v>
      </c>
      <c r="Q1754" s="1" t="s">
        <v>25</v>
      </c>
      <c r="R1754" s="1" t="s">
        <v>12657</v>
      </c>
      <c r="S1754" s="1">
        <v>0</v>
      </c>
      <c r="T1754" s="1">
        <v>0</v>
      </c>
      <c r="U1754" s="1">
        <v>0</v>
      </c>
      <c r="V1754" s="1">
        <v>0</v>
      </c>
      <c r="W1754" s="1">
        <v>0</v>
      </c>
      <c r="X1754" s="1">
        <v>0</v>
      </c>
    </row>
    <row r="1755" spans="1:24">
      <c r="A1755" s="1" t="s">
        <v>9916</v>
      </c>
      <c r="B1755" s="1" t="s">
        <v>9917</v>
      </c>
      <c r="C1755" s="1" t="s">
        <v>9919</v>
      </c>
      <c r="D1755" s="1" t="str">
        <f t="shared" si="54"/>
        <v>84014 NOCERA INFERIORE (SA)</v>
      </c>
      <c r="E1755" s="1">
        <v>84014</v>
      </c>
      <c r="F1755" s="1" t="s">
        <v>9496</v>
      </c>
      <c r="G1755" s="1" t="s">
        <v>12808</v>
      </c>
      <c r="H1755" s="1" t="s">
        <v>12783</v>
      </c>
      <c r="I1755" s="1">
        <v>3365710650</v>
      </c>
      <c r="J1755" s="5" t="str">
        <f t="shared" si="55"/>
        <v>03365710650</v>
      </c>
      <c r="K1755" s="1" t="s">
        <v>12699</v>
      </c>
      <c r="L1755" s="1" t="s">
        <v>12677</v>
      </c>
      <c r="M1755" s="1" t="s">
        <v>9918</v>
      </c>
      <c r="N1755" s="1">
        <v>81926500</v>
      </c>
      <c r="P1755" s="1" t="s">
        <v>9920</v>
      </c>
      <c r="Q1755" s="1" t="s">
        <v>25</v>
      </c>
      <c r="R1755" s="1" t="s">
        <v>12657</v>
      </c>
      <c r="S1755" s="1">
        <v>0</v>
      </c>
      <c r="T1755" s="3">
        <v>19340.45</v>
      </c>
      <c r="U1755" s="1">
        <v>18.59</v>
      </c>
      <c r="V1755" s="1">
        <v>18.59</v>
      </c>
      <c r="W1755" s="1">
        <v>18.59</v>
      </c>
      <c r="X1755" s="1">
        <v>18.59</v>
      </c>
    </row>
    <row r="1756" spans="1:24">
      <c r="A1756" s="1" t="s">
        <v>9921</v>
      </c>
      <c r="B1756" s="1" t="s">
        <v>9922</v>
      </c>
      <c r="C1756" s="1" t="s">
        <v>9924</v>
      </c>
      <c r="D1756" s="1" t="str">
        <f t="shared" si="54"/>
        <v>40135 BOLOGNA (BO)</v>
      </c>
      <c r="E1756" s="1">
        <v>40135</v>
      </c>
      <c r="F1756" s="1" t="s">
        <v>1909</v>
      </c>
      <c r="G1756" s="1" t="s">
        <v>12757</v>
      </c>
      <c r="H1756" s="1" t="s">
        <v>12727</v>
      </c>
      <c r="I1756" s="1">
        <v>279460372</v>
      </c>
      <c r="J1756" s="5" t="str">
        <f t="shared" si="55"/>
        <v>0279460372</v>
      </c>
      <c r="K1756" s="1" t="s">
        <v>28</v>
      </c>
      <c r="L1756" s="1" t="s">
        <v>45</v>
      </c>
      <c r="M1756" s="1" t="s">
        <v>9923</v>
      </c>
      <c r="N1756" s="1" t="s">
        <v>9925</v>
      </c>
      <c r="P1756" s="1" t="s">
        <v>9926</v>
      </c>
      <c r="Q1756" s="1" t="s">
        <v>25</v>
      </c>
      <c r="R1756" s="1" t="s">
        <v>12657</v>
      </c>
      <c r="S1756" s="1">
        <v>0</v>
      </c>
      <c r="T1756" s="1">
        <v>0</v>
      </c>
      <c r="U1756" s="1">
        <v>0</v>
      </c>
      <c r="V1756" s="1">
        <v>0</v>
      </c>
      <c r="W1756" s="1">
        <v>0</v>
      </c>
      <c r="X1756" s="1">
        <v>0</v>
      </c>
    </row>
    <row r="1757" spans="1:24">
      <c r="A1757" s="1" t="s">
        <v>9927</v>
      </c>
      <c r="B1757" s="1" t="s">
        <v>9928</v>
      </c>
      <c r="C1757" s="1" t="s">
        <v>9930</v>
      </c>
      <c r="D1757" s="1" t="str">
        <f t="shared" si="54"/>
        <v>40122 BOLOGNA (BO)</v>
      </c>
      <c r="E1757" s="1">
        <v>40122</v>
      </c>
      <c r="F1757" s="1" t="s">
        <v>1909</v>
      </c>
      <c r="G1757" s="1" t="s">
        <v>12757</v>
      </c>
      <c r="H1757" s="1" t="s">
        <v>12727</v>
      </c>
      <c r="I1757" s="1">
        <v>809370372</v>
      </c>
      <c r="J1757" s="5" t="str">
        <f t="shared" si="55"/>
        <v>0809370372</v>
      </c>
      <c r="K1757" s="1" t="s">
        <v>28</v>
      </c>
      <c r="L1757" s="1" t="s">
        <v>45</v>
      </c>
      <c r="M1757" s="1" t="s">
        <v>9929</v>
      </c>
      <c r="N1757" s="1" t="s">
        <v>9931</v>
      </c>
      <c r="P1757" s="1" t="s">
        <v>9932</v>
      </c>
      <c r="Q1757" s="1" t="s">
        <v>25</v>
      </c>
      <c r="R1757" s="1" t="s">
        <v>12657</v>
      </c>
      <c r="S1757" s="1">
        <v>0</v>
      </c>
      <c r="T1757" s="1">
        <v>0</v>
      </c>
      <c r="U1757" s="1">
        <v>0</v>
      </c>
      <c r="V1757" s="1">
        <v>0</v>
      </c>
      <c r="W1757" s="1">
        <v>0</v>
      </c>
      <c r="X1757" s="1">
        <v>0</v>
      </c>
    </row>
    <row r="1758" spans="1:24">
      <c r="A1758" s="1" t="s">
        <v>9933</v>
      </c>
      <c r="B1758" s="1" t="s">
        <v>9934</v>
      </c>
      <c r="C1758" s="1" t="s">
        <v>9936</v>
      </c>
      <c r="D1758" s="1" t="str">
        <f t="shared" si="54"/>
        <v>47921 RIMINI (RN)</v>
      </c>
      <c r="E1758" s="1">
        <v>47921</v>
      </c>
      <c r="F1758" s="1" t="s">
        <v>3807</v>
      </c>
      <c r="G1758" s="1" t="s">
        <v>12763</v>
      </c>
      <c r="H1758" s="1" t="s">
        <v>12727</v>
      </c>
      <c r="I1758" s="1">
        <v>126680404</v>
      </c>
      <c r="J1758" s="5" t="str">
        <f t="shared" si="55"/>
        <v>0126680404</v>
      </c>
      <c r="K1758" s="1" t="s">
        <v>28</v>
      </c>
      <c r="L1758" s="1" t="s">
        <v>29</v>
      </c>
      <c r="M1758" s="1" t="s">
        <v>9935</v>
      </c>
      <c r="N1758" s="1" t="s">
        <v>9937</v>
      </c>
      <c r="P1758" s="1" t="s">
        <v>9938</v>
      </c>
      <c r="Q1758" s="1" t="s">
        <v>25</v>
      </c>
      <c r="R1758" s="1" t="s">
        <v>12657</v>
      </c>
      <c r="S1758" s="1">
        <v>0</v>
      </c>
      <c r="T1758" s="1">
        <v>655.65</v>
      </c>
      <c r="U1758" s="1">
        <v>0</v>
      </c>
      <c r="V1758" s="1">
        <v>0</v>
      </c>
      <c r="W1758" s="1">
        <v>0</v>
      </c>
      <c r="X1758" s="1">
        <v>0</v>
      </c>
    </row>
    <row r="1759" spans="1:24">
      <c r="A1759" s="1" t="s">
        <v>9939</v>
      </c>
      <c r="B1759" s="1" t="s">
        <v>9940</v>
      </c>
      <c r="C1759" s="1" t="s">
        <v>9942</v>
      </c>
      <c r="D1759" s="1" t="str">
        <f t="shared" si="54"/>
        <v>20153 MILANO (MI)</v>
      </c>
      <c r="E1759" s="1">
        <v>20153</v>
      </c>
      <c r="F1759" s="1" t="s">
        <v>103</v>
      </c>
      <c r="G1759" s="1" t="s">
        <v>12655</v>
      </c>
      <c r="H1759" s="1" t="s">
        <v>12664</v>
      </c>
      <c r="I1759" s="1">
        <v>9649170967</v>
      </c>
      <c r="J1759" s="5" t="str">
        <f t="shared" si="55"/>
        <v>09649170967</v>
      </c>
      <c r="K1759" s="1" t="s">
        <v>28</v>
      </c>
      <c r="L1759" s="1" t="s">
        <v>12677</v>
      </c>
      <c r="M1759" s="1" t="s">
        <v>9941</v>
      </c>
      <c r="N1759" s="1">
        <v>283527778</v>
      </c>
      <c r="O1759" s="1">
        <v>3425533250</v>
      </c>
      <c r="P1759" s="1" t="s">
        <v>9943</v>
      </c>
      <c r="Q1759" s="1" t="s">
        <v>25</v>
      </c>
      <c r="R1759" s="1" t="s">
        <v>12657</v>
      </c>
      <c r="S1759" s="1">
        <v>0</v>
      </c>
      <c r="T1759" s="3">
        <v>5891.03</v>
      </c>
      <c r="U1759" s="1">
        <v>29.6</v>
      </c>
      <c r="V1759" s="1">
        <v>29.6</v>
      </c>
      <c r="W1759" s="1">
        <v>0</v>
      </c>
      <c r="X1759" s="1">
        <v>29.6</v>
      </c>
    </row>
    <row r="1760" spans="1:24">
      <c r="A1760" s="1" t="s">
        <v>9944</v>
      </c>
      <c r="B1760" s="1" t="s">
        <v>9945</v>
      </c>
      <c r="C1760" s="1" t="s">
        <v>9947</v>
      </c>
      <c r="D1760" s="1" t="str">
        <f t="shared" si="54"/>
        <v>44034 COPPARO (FE)</v>
      </c>
      <c r="E1760" s="1">
        <v>44034</v>
      </c>
      <c r="F1760" s="1" t="s">
        <v>6101</v>
      </c>
      <c r="G1760" s="1" t="s">
        <v>12744</v>
      </c>
      <c r="H1760" s="1" t="s">
        <v>12727</v>
      </c>
      <c r="I1760" s="1">
        <v>1547530384</v>
      </c>
      <c r="J1760" s="5" t="str">
        <f t="shared" si="55"/>
        <v>01547530384</v>
      </c>
      <c r="K1760" s="1" t="s">
        <v>12660</v>
      </c>
      <c r="L1760" s="1" t="s">
        <v>12663</v>
      </c>
      <c r="M1760" s="1" t="s">
        <v>9946</v>
      </c>
      <c r="N1760" s="1">
        <v>532860998</v>
      </c>
      <c r="O1760" s="1">
        <v>3349762411</v>
      </c>
      <c r="P1760" s="1" t="s">
        <v>9948</v>
      </c>
      <c r="Q1760" s="1" t="s">
        <v>25</v>
      </c>
      <c r="R1760" s="1" t="s">
        <v>12657</v>
      </c>
      <c r="S1760" s="1">
        <v>0</v>
      </c>
      <c r="T1760" s="3">
        <v>75325.22</v>
      </c>
      <c r="U1760" s="1">
        <v>43.97</v>
      </c>
      <c r="V1760" s="1">
        <v>43.97</v>
      </c>
      <c r="W1760" s="1">
        <v>43.97</v>
      </c>
      <c r="X1760" s="1">
        <v>43.97</v>
      </c>
    </row>
    <row r="1761" spans="1:24">
      <c r="A1761" s="1" t="s">
        <v>9949</v>
      </c>
      <c r="B1761" s="1" t="s">
        <v>9950</v>
      </c>
      <c r="C1761" s="1" t="s">
        <v>9952</v>
      </c>
      <c r="D1761" s="1" t="str">
        <f t="shared" si="54"/>
        <v>47841 CATTOLICA (RN)</v>
      </c>
      <c r="E1761" s="1">
        <v>47841</v>
      </c>
      <c r="F1761" s="1" t="s">
        <v>9953</v>
      </c>
      <c r="G1761" s="1" t="s">
        <v>12763</v>
      </c>
      <c r="H1761" s="1" t="s">
        <v>12727</v>
      </c>
      <c r="I1761" s="1">
        <v>3621320401</v>
      </c>
      <c r="J1761" s="5" t="str">
        <f t="shared" si="55"/>
        <v>03621320401</v>
      </c>
      <c r="K1761" s="1" t="s">
        <v>28</v>
      </c>
      <c r="L1761" s="1" t="s">
        <v>45</v>
      </c>
      <c r="M1761" s="1" t="s">
        <v>9951</v>
      </c>
      <c r="N1761" s="1">
        <v>5411838123</v>
      </c>
      <c r="P1761" s="1" t="s">
        <v>9954</v>
      </c>
      <c r="Q1761" s="1" t="s">
        <v>25</v>
      </c>
      <c r="R1761" s="1" t="s">
        <v>12657</v>
      </c>
      <c r="S1761" s="1">
        <v>0</v>
      </c>
      <c r="T1761" s="1">
        <v>0</v>
      </c>
      <c r="U1761" s="1">
        <v>0</v>
      </c>
      <c r="V1761" s="1">
        <v>0</v>
      </c>
      <c r="W1761" s="1">
        <v>0</v>
      </c>
      <c r="X1761" s="1">
        <v>0</v>
      </c>
    </row>
    <row r="1762" spans="1:24">
      <c r="A1762" s="1" t="s">
        <v>9955</v>
      </c>
      <c r="B1762" s="1" t="s">
        <v>9956</v>
      </c>
      <c r="C1762" s="1" t="s">
        <v>9958</v>
      </c>
      <c r="D1762" s="1" t="str">
        <f t="shared" si="54"/>
        <v>47921 RIMINI (RN)</v>
      </c>
      <c r="E1762" s="1">
        <v>47921</v>
      </c>
      <c r="F1762" s="1" t="s">
        <v>3807</v>
      </c>
      <c r="G1762" s="1" t="s">
        <v>12763</v>
      </c>
      <c r="H1762" s="1" t="s">
        <v>12727</v>
      </c>
      <c r="I1762" s="1">
        <v>1962850408</v>
      </c>
      <c r="J1762" s="5" t="str">
        <f t="shared" si="55"/>
        <v>01962850408</v>
      </c>
      <c r="K1762" s="1" t="s">
        <v>28</v>
      </c>
      <c r="L1762" s="1" t="s">
        <v>45</v>
      </c>
      <c r="M1762" s="1" t="s">
        <v>9957</v>
      </c>
      <c r="N1762" s="1">
        <v>541743070</v>
      </c>
      <c r="P1762" s="1" t="s">
        <v>9959</v>
      </c>
      <c r="Q1762" s="1" t="s">
        <v>25</v>
      </c>
      <c r="R1762" s="1" t="s">
        <v>12657</v>
      </c>
      <c r="S1762" s="1">
        <v>0</v>
      </c>
      <c r="T1762" s="3">
        <v>1901.14</v>
      </c>
      <c r="U1762" s="1">
        <v>0</v>
      </c>
      <c r="V1762" s="1">
        <v>0</v>
      </c>
      <c r="W1762" s="1">
        <v>0</v>
      </c>
      <c r="X1762" s="1">
        <v>0</v>
      </c>
    </row>
    <row r="1763" spans="1:24">
      <c r="A1763" s="1" t="s">
        <v>9960</v>
      </c>
      <c r="B1763" s="1" t="s">
        <v>9956</v>
      </c>
      <c r="C1763" s="1" t="s">
        <v>9962</v>
      </c>
      <c r="D1763" s="1" t="str">
        <f t="shared" si="54"/>
        <v>47842 SAN GIOVANNI IN MARIGNANO (RN)</v>
      </c>
      <c r="E1763" s="1">
        <v>47842</v>
      </c>
      <c r="F1763" s="1" t="s">
        <v>9963</v>
      </c>
      <c r="G1763" s="1" t="s">
        <v>12763</v>
      </c>
      <c r="H1763" s="1" t="s">
        <v>12727</v>
      </c>
      <c r="I1763" s="1">
        <v>1962850408</v>
      </c>
      <c r="J1763" s="5" t="str">
        <f t="shared" si="55"/>
        <v>01962850408</v>
      </c>
      <c r="K1763" s="1" t="s">
        <v>28</v>
      </c>
      <c r="L1763" s="1" t="s">
        <v>45</v>
      </c>
      <c r="M1763" s="1" t="s">
        <v>9961</v>
      </c>
      <c r="N1763" s="1">
        <v>541955843</v>
      </c>
      <c r="P1763" s="1" t="s">
        <v>9959</v>
      </c>
      <c r="Q1763" s="1" t="s">
        <v>25</v>
      </c>
      <c r="R1763" s="1" t="s">
        <v>12657</v>
      </c>
      <c r="S1763" s="1">
        <v>0</v>
      </c>
      <c r="T1763" s="1">
        <v>0</v>
      </c>
      <c r="U1763" s="1">
        <v>0</v>
      </c>
      <c r="V1763" s="1">
        <v>0</v>
      </c>
      <c r="W1763" s="1">
        <v>0</v>
      </c>
      <c r="X1763" s="1">
        <v>0</v>
      </c>
    </row>
    <row r="1764" spans="1:24">
      <c r="A1764" s="1" t="s">
        <v>9964</v>
      </c>
      <c r="B1764" s="1" t="s">
        <v>9965</v>
      </c>
      <c r="C1764" s="1" t="s">
        <v>9967</v>
      </c>
      <c r="D1764" s="1" t="str">
        <f t="shared" si="54"/>
        <v>10040 RIVALTA (TO)</v>
      </c>
      <c r="E1764" s="1">
        <v>10040</v>
      </c>
      <c r="F1764" s="1" t="s">
        <v>9968</v>
      </c>
      <c r="G1764" s="1" t="s">
        <v>12693</v>
      </c>
      <c r="H1764" s="1" t="s">
        <v>12694</v>
      </c>
      <c r="I1764" s="1">
        <v>8029320010</v>
      </c>
      <c r="J1764" s="5" t="str">
        <f t="shared" si="55"/>
        <v>08029320010</v>
      </c>
      <c r="K1764" s="1" t="s">
        <v>12660</v>
      </c>
      <c r="L1764" s="1" t="s">
        <v>12677</v>
      </c>
      <c r="M1764" s="1" t="s">
        <v>9966</v>
      </c>
      <c r="N1764" s="1">
        <v>119015173</v>
      </c>
      <c r="O1764" s="1">
        <v>3939890037</v>
      </c>
      <c r="P1764" s="1" t="s">
        <v>9969</v>
      </c>
      <c r="Q1764" s="1" t="s">
        <v>25</v>
      </c>
      <c r="R1764" s="1" t="s">
        <v>12657</v>
      </c>
      <c r="S1764" s="1">
        <v>0</v>
      </c>
      <c r="T1764" s="1">
        <v>518.44000000000005</v>
      </c>
      <c r="U1764" s="1">
        <v>-107.74</v>
      </c>
      <c r="V1764" s="1">
        <v>-107.74</v>
      </c>
      <c r="W1764" s="1">
        <v>-107.74</v>
      </c>
      <c r="X1764" s="1">
        <v>-107.74</v>
      </c>
    </row>
    <row r="1765" spans="1:24">
      <c r="A1765" s="1" t="s">
        <v>9970</v>
      </c>
      <c r="B1765" s="1" t="s">
        <v>9971</v>
      </c>
      <c r="C1765" s="1" t="s">
        <v>9973</v>
      </c>
      <c r="D1765" s="1" t="str">
        <f t="shared" si="54"/>
        <v>0 GOSTYN (PL)</v>
      </c>
      <c r="E1765" s="1">
        <v>0</v>
      </c>
      <c r="F1765" s="1" t="s">
        <v>9974</v>
      </c>
      <c r="G1765" s="1" t="s">
        <v>12807</v>
      </c>
      <c r="H1765" s="1" t="s">
        <v>12765</v>
      </c>
      <c r="I1765" s="1">
        <v>6961413485</v>
      </c>
      <c r="J1765" s="5" t="str">
        <f t="shared" si="55"/>
        <v>06961413485</v>
      </c>
      <c r="K1765" s="1" t="s">
        <v>28</v>
      </c>
      <c r="L1765" s="1" t="s">
        <v>1122</v>
      </c>
      <c r="M1765" s="1" t="s">
        <v>9972</v>
      </c>
      <c r="Q1765" s="1" t="s">
        <v>25</v>
      </c>
      <c r="R1765" s="1" t="s">
        <v>12657</v>
      </c>
      <c r="S1765" s="1">
        <v>0</v>
      </c>
      <c r="T1765" s="3">
        <v>26197.16</v>
      </c>
      <c r="U1765" s="3">
        <v>1500</v>
      </c>
      <c r="V1765" s="3">
        <v>1500</v>
      </c>
      <c r="W1765" s="1">
        <v>0</v>
      </c>
      <c r="X1765" s="3">
        <v>1500</v>
      </c>
    </row>
    <row r="1766" spans="1:24">
      <c r="A1766" s="1" t="s">
        <v>9975</v>
      </c>
      <c r="B1766" s="1" t="s">
        <v>4850</v>
      </c>
      <c r="C1766" s="1" t="s">
        <v>9977</v>
      </c>
      <c r="D1766" s="1" t="str">
        <f t="shared" si="54"/>
        <v>20025 LEGNANO (MI)</v>
      </c>
      <c r="E1766" s="1">
        <v>20025</v>
      </c>
      <c r="F1766" s="1" t="s">
        <v>570</v>
      </c>
      <c r="G1766" s="1" t="s">
        <v>12655</v>
      </c>
      <c r="H1766" s="1" t="s">
        <v>12659</v>
      </c>
      <c r="I1766" s="1">
        <v>3374020125</v>
      </c>
      <c r="J1766" s="5" t="str">
        <f t="shared" si="55"/>
        <v>03374020125</v>
      </c>
      <c r="K1766" s="1" t="s">
        <v>12660</v>
      </c>
      <c r="L1766" s="1" t="s">
        <v>12663</v>
      </c>
      <c r="M1766" s="1" t="s">
        <v>9976</v>
      </c>
      <c r="N1766" s="1" t="s">
        <v>12888</v>
      </c>
      <c r="P1766" s="1" t="s">
        <v>9978</v>
      </c>
      <c r="Q1766" s="1" t="s">
        <v>25</v>
      </c>
      <c r="R1766" s="1" t="s">
        <v>12657</v>
      </c>
      <c r="S1766" s="1">
        <v>0</v>
      </c>
      <c r="T1766" s="1">
        <v>0</v>
      </c>
      <c r="U1766" s="1">
        <v>0</v>
      </c>
      <c r="V1766" s="1">
        <v>0</v>
      </c>
      <c r="W1766" s="1">
        <v>0</v>
      </c>
      <c r="X1766" s="1">
        <v>0</v>
      </c>
    </row>
    <row r="1767" spans="1:24">
      <c r="A1767" s="1" t="s">
        <v>9979</v>
      </c>
      <c r="B1767" s="1" t="s">
        <v>9980</v>
      </c>
      <c r="C1767" s="1" t="s">
        <v>9982</v>
      </c>
      <c r="D1767" s="1" t="str">
        <f t="shared" si="54"/>
        <v>20143 MILANO (MI)</v>
      </c>
      <c r="E1767" s="1">
        <v>20143</v>
      </c>
      <c r="F1767" s="1" t="s">
        <v>103</v>
      </c>
      <c r="G1767" s="1" t="s">
        <v>12655</v>
      </c>
      <c r="H1767" s="1" t="s">
        <v>12664</v>
      </c>
      <c r="I1767" s="1">
        <v>9716790960</v>
      </c>
      <c r="J1767" s="5" t="str">
        <f t="shared" si="55"/>
        <v>09716790960</v>
      </c>
      <c r="K1767" s="1" t="s">
        <v>28</v>
      </c>
      <c r="L1767" s="1" t="s">
        <v>45</v>
      </c>
      <c r="M1767" s="1" t="s">
        <v>9981</v>
      </c>
      <c r="N1767" s="1">
        <v>28376397</v>
      </c>
      <c r="P1767" s="1" t="s">
        <v>449</v>
      </c>
      <c r="Q1767" s="1" t="s">
        <v>25</v>
      </c>
      <c r="R1767" s="1" t="s">
        <v>12657</v>
      </c>
      <c r="S1767" s="1">
        <v>0</v>
      </c>
      <c r="T1767" s="1">
        <v>0</v>
      </c>
      <c r="U1767" s="1">
        <v>0</v>
      </c>
      <c r="V1767" s="1">
        <v>0</v>
      </c>
      <c r="W1767" s="1">
        <v>0</v>
      </c>
      <c r="X1767" s="1">
        <v>0</v>
      </c>
    </row>
    <row r="1768" spans="1:24">
      <c r="A1768" s="1" t="s">
        <v>9983</v>
      </c>
      <c r="B1768" s="1" t="s">
        <v>9984</v>
      </c>
      <c r="C1768" s="1" t="s">
        <v>9986</v>
      </c>
      <c r="D1768" s="1" t="str">
        <f t="shared" si="54"/>
        <v>80035 NOLA (NA)</v>
      </c>
      <c r="E1768" s="1">
        <v>80035</v>
      </c>
      <c r="F1768" s="1" t="s">
        <v>9987</v>
      </c>
      <c r="G1768" s="1" t="s">
        <v>12702</v>
      </c>
      <c r="H1768" s="1" t="s">
        <v>12783</v>
      </c>
      <c r="I1768" s="1">
        <v>6393701211</v>
      </c>
      <c r="J1768" s="5" t="str">
        <f t="shared" si="55"/>
        <v>06393701211</v>
      </c>
      <c r="K1768" s="1" t="s">
        <v>28</v>
      </c>
      <c r="L1768" s="1" t="s">
        <v>29</v>
      </c>
      <c r="M1768" s="1" t="s">
        <v>9985</v>
      </c>
      <c r="N1768" s="1">
        <v>818441400</v>
      </c>
      <c r="P1768" s="1" t="s">
        <v>9988</v>
      </c>
      <c r="Q1768" s="1" t="s">
        <v>25</v>
      </c>
      <c r="R1768" s="1" t="s">
        <v>12657</v>
      </c>
      <c r="S1768" s="1">
        <v>0</v>
      </c>
      <c r="T1768" s="1">
        <v>0</v>
      </c>
      <c r="U1768" s="1">
        <v>0</v>
      </c>
      <c r="V1768" s="1">
        <v>0</v>
      </c>
      <c r="W1768" s="1">
        <v>0</v>
      </c>
      <c r="X1768" s="1">
        <v>0</v>
      </c>
    </row>
    <row r="1769" spans="1:24">
      <c r="A1769" s="1" t="s">
        <v>9989</v>
      </c>
      <c r="B1769" s="1" t="s">
        <v>9984</v>
      </c>
      <c r="C1769" s="1" t="s">
        <v>9991</v>
      </c>
      <c r="D1769" s="1" t="str">
        <f t="shared" si="54"/>
        <v>80030 SAN VITALIANO (NA)</v>
      </c>
      <c r="E1769" s="1">
        <v>80030</v>
      </c>
      <c r="F1769" s="1" t="s">
        <v>9992</v>
      </c>
      <c r="G1769" s="1" t="s">
        <v>12702</v>
      </c>
      <c r="H1769" s="1" t="s">
        <v>12783</v>
      </c>
      <c r="I1769" s="1">
        <v>6393701211</v>
      </c>
      <c r="J1769" s="5" t="str">
        <f t="shared" si="55"/>
        <v>06393701211</v>
      </c>
      <c r="K1769" s="1" t="s">
        <v>28</v>
      </c>
      <c r="L1769" s="1" t="s">
        <v>29</v>
      </c>
      <c r="M1769" s="1" t="s">
        <v>9990</v>
      </c>
      <c r="N1769" s="1">
        <v>818441400</v>
      </c>
      <c r="Q1769" s="1" t="s">
        <v>25</v>
      </c>
      <c r="R1769" s="1" t="s">
        <v>12657</v>
      </c>
      <c r="S1769" s="1">
        <v>0</v>
      </c>
      <c r="T1769" s="1">
        <v>0</v>
      </c>
      <c r="U1769" s="1">
        <v>0</v>
      </c>
      <c r="V1769" s="1">
        <v>0</v>
      </c>
      <c r="W1769" s="1">
        <v>0</v>
      </c>
      <c r="X1769" s="1">
        <v>0</v>
      </c>
    </row>
    <row r="1770" spans="1:24">
      <c r="A1770" s="1" t="s">
        <v>9993</v>
      </c>
      <c r="B1770" s="1" t="s">
        <v>9994</v>
      </c>
      <c r="C1770" s="1" t="s">
        <v>9996</v>
      </c>
      <c r="D1770" s="1" t="str">
        <f t="shared" si="54"/>
        <v>40128 BOLOGNA (BO)</v>
      </c>
      <c r="E1770" s="1">
        <v>40128</v>
      </c>
      <c r="F1770" s="1" t="s">
        <v>1909</v>
      </c>
      <c r="G1770" s="1" t="s">
        <v>12757</v>
      </c>
      <c r="H1770" s="1" t="s">
        <v>12727</v>
      </c>
      <c r="I1770" s="1">
        <v>4174340374</v>
      </c>
      <c r="J1770" s="5" t="str">
        <f t="shared" si="55"/>
        <v>04174340374</v>
      </c>
      <c r="K1770" s="1" t="s">
        <v>12660</v>
      </c>
      <c r="L1770" s="1" t="s">
        <v>12663</v>
      </c>
      <c r="M1770" s="1" t="s">
        <v>9995</v>
      </c>
      <c r="N1770" s="1">
        <v>51320488</v>
      </c>
      <c r="P1770" s="1" t="s">
        <v>9997</v>
      </c>
      <c r="Q1770" s="1" t="s">
        <v>25</v>
      </c>
      <c r="R1770" s="1" t="s">
        <v>12657</v>
      </c>
      <c r="S1770" s="1">
        <v>0</v>
      </c>
      <c r="T1770" s="3">
        <v>44934.28</v>
      </c>
      <c r="U1770" s="1">
        <v>27.56</v>
      </c>
      <c r="V1770" s="1">
        <v>27.56</v>
      </c>
      <c r="W1770" s="1">
        <v>27.56</v>
      </c>
      <c r="X1770" s="1">
        <v>27.56</v>
      </c>
    </row>
    <row r="1771" spans="1:24">
      <c r="A1771" s="1" t="s">
        <v>9998</v>
      </c>
      <c r="B1771" s="1" t="s">
        <v>9999</v>
      </c>
      <c r="C1771" s="1" t="s">
        <v>10001</v>
      </c>
      <c r="D1771" s="1" t="str">
        <f t="shared" si="54"/>
        <v>40132 BOLOGNA (BO)</v>
      </c>
      <c r="E1771" s="1">
        <v>40132</v>
      </c>
      <c r="F1771" s="1" t="s">
        <v>1909</v>
      </c>
      <c r="G1771" s="1" t="s">
        <v>12757</v>
      </c>
      <c r="H1771" s="1" t="s">
        <v>12727</v>
      </c>
      <c r="I1771" s="1">
        <v>209840370</v>
      </c>
      <c r="J1771" s="5" t="str">
        <f t="shared" si="55"/>
        <v>0209840370</v>
      </c>
      <c r="K1771" s="1" t="s">
        <v>12660</v>
      </c>
      <c r="L1771" s="1" t="s">
        <v>12677</v>
      </c>
      <c r="M1771" s="1" t="s">
        <v>10000</v>
      </c>
      <c r="N1771" s="1">
        <v>51406633</v>
      </c>
      <c r="P1771" s="1" t="s">
        <v>10002</v>
      </c>
      <c r="Q1771" s="1" t="s">
        <v>25</v>
      </c>
      <c r="R1771" s="1" t="s">
        <v>12657</v>
      </c>
      <c r="S1771" s="1">
        <v>0</v>
      </c>
      <c r="T1771" s="3">
        <v>14961.37</v>
      </c>
      <c r="U1771" s="1">
        <v>19.760000000000002</v>
      </c>
      <c r="V1771" s="1">
        <v>19.760000000000002</v>
      </c>
      <c r="W1771" s="1">
        <v>19.760000000000002</v>
      </c>
      <c r="X1771" s="1">
        <v>19.760000000000002</v>
      </c>
    </row>
    <row r="1772" spans="1:24">
      <c r="A1772" s="1" t="s">
        <v>10003</v>
      </c>
      <c r="B1772" s="1" t="s">
        <v>6270</v>
      </c>
      <c r="C1772" s="1" t="s">
        <v>10005</v>
      </c>
      <c r="D1772" s="1" t="str">
        <f t="shared" si="54"/>
        <v>35 OLEVANO ROMANO (RM)</v>
      </c>
      <c r="E1772" s="1">
        <v>35</v>
      </c>
      <c r="F1772" s="1" t="s">
        <v>10006</v>
      </c>
      <c r="G1772" s="1" t="s">
        <v>12712</v>
      </c>
      <c r="H1772" s="1" t="s">
        <v>12778</v>
      </c>
      <c r="I1772" s="1">
        <v>10052021002</v>
      </c>
      <c r="J1772" s="5" t="str">
        <f t="shared" si="55"/>
        <v>010052021002</v>
      </c>
      <c r="K1772" s="1" t="s">
        <v>12699</v>
      </c>
      <c r="L1772" s="1" t="s">
        <v>12663</v>
      </c>
      <c r="M1772" s="1" t="s">
        <v>10004</v>
      </c>
      <c r="N1772" s="1">
        <v>69563044</v>
      </c>
      <c r="P1772" s="1" t="s">
        <v>10007</v>
      </c>
      <c r="Q1772" s="1" t="s">
        <v>25</v>
      </c>
      <c r="R1772" s="1" t="s">
        <v>12657</v>
      </c>
      <c r="S1772" s="1">
        <v>0</v>
      </c>
      <c r="T1772" s="1">
        <v>0</v>
      </c>
      <c r="U1772" s="1">
        <v>0</v>
      </c>
      <c r="V1772" s="1">
        <v>0</v>
      </c>
      <c r="W1772" s="1">
        <v>0</v>
      </c>
      <c r="X1772" s="1">
        <v>0</v>
      </c>
    </row>
    <row r="1773" spans="1:24">
      <c r="A1773" s="1" t="s">
        <v>10008</v>
      </c>
      <c r="B1773" s="1" t="s">
        <v>10009</v>
      </c>
      <c r="C1773" s="1" t="s">
        <v>10011</v>
      </c>
      <c r="D1773" s="1" t="str">
        <f t="shared" si="54"/>
        <v>96018 PACHINO (SR)</v>
      </c>
      <c r="E1773" s="1">
        <v>96018</v>
      </c>
      <c r="F1773" s="1" t="s">
        <v>10012</v>
      </c>
      <c r="G1773" s="1" t="s">
        <v>12843</v>
      </c>
      <c r="H1773" s="1" t="s">
        <v>12719</v>
      </c>
      <c r="I1773" s="1">
        <v>1211980899</v>
      </c>
      <c r="J1773" s="5" t="str">
        <f t="shared" si="55"/>
        <v>01211980899</v>
      </c>
      <c r="K1773" s="1" t="s">
        <v>28</v>
      </c>
      <c r="L1773" s="1" t="s">
        <v>29</v>
      </c>
      <c r="M1773" s="1" t="s">
        <v>10010</v>
      </c>
      <c r="N1773" s="1">
        <v>93184806</v>
      </c>
      <c r="P1773" s="1" t="s">
        <v>10013</v>
      </c>
      <c r="Q1773" s="1" t="s">
        <v>25</v>
      </c>
      <c r="R1773" s="1" t="s">
        <v>12657</v>
      </c>
      <c r="S1773" s="1">
        <v>0</v>
      </c>
      <c r="T1773" s="1">
        <v>0</v>
      </c>
      <c r="U1773" s="1">
        <v>0</v>
      </c>
      <c r="V1773" s="1">
        <v>0</v>
      </c>
      <c r="W1773" s="1">
        <v>0</v>
      </c>
      <c r="X1773" s="1">
        <v>0</v>
      </c>
    </row>
    <row r="1774" spans="1:24">
      <c r="A1774" s="1" t="s">
        <v>10014</v>
      </c>
      <c r="B1774" s="1" t="s">
        <v>10015</v>
      </c>
      <c r="C1774" s="1" t="s">
        <v>10017</v>
      </c>
      <c r="D1774" s="1" t="str">
        <f t="shared" si="54"/>
        <v>95100 CATANIA (CT)</v>
      </c>
      <c r="E1774" s="1">
        <v>95100</v>
      </c>
      <c r="F1774" s="1" t="s">
        <v>1019</v>
      </c>
      <c r="G1774" s="1" t="s">
        <v>12718</v>
      </c>
      <c r="H1774" s="1" t="s">
        <v>12719</v>
      </c>
      <c r="I1774" s="1">
        <v>5421800870</v>
      </c>
      <c r="J1774" s="5" t="str">
        <f t="shared" si="55"/>
        <v>05421800870</v>
      </c>
      <c r="K1774" s="1" t="s">
        <v>12699</v>
      </c>
      <c r="L1774" s="1" t="s">
        <v>12663</v>
      </c>
      <c r="M1774" s="1" t="s">
        <v>10016</v>
      </c>
      <c r="N1774" s="1">
        <v>3345634351</v>
      </c>
      <c r="P1774" s="1" t="s">
        <v>10018</v>
      </c>
      <c r="Q1774" s="1" t="s">
        <v>25</v>
      </c>
      <c r="R1774" s="1" t="s">
        <v>12657</v>
      </c>
      <c r="S1774" s="1">
        <v>0</v>
      </c>
      <c r="T1774" s="3">
        <v>36203.910000000003</v>
      </c>
      <c r="U1774" s="1">
        <v>47.19</v>
      </c>
      <c r="V1774" s="1">
        <v>47.19</v>
      </c>
      <c r="W1774" s="1">
        <v>47.19</v>
      </c>
      <c r="X1774" s="1">
        <v>47.19</v>
      </c>
    </row>
    <row r="1775" spans="1:24">
      <c r="A1775" s="1" t="s">
        <v>10019</v>
      </c>
      <c r="B1775" s="1" t="s">
        <v>10015</v>
      </c>
      <c r="C1775" s="1" t="s">
        <v>10021</v>
      </c>
      <c r="D1775" s="1" t="str">
        <f t="shared" si="54"/>
        <v>95030 GRAVINA DI CATANIA (CT)</v>
      </c>
      <c r="E1775" s="1">
        <v>95030</v>
      </c>
      <c r="F1775" s="1" t="s">
        <v>3899</v>
      </c>
      <c r="G1775" s="1" t="s">
        <v>12718</v>
      </c>
      <c r="H1775" s="1" t="s">
        <v>12719</v>
      </c>
      <c r="I1775" s="1">
        <v>5421800870</v>
      </c>
      <c r="J1775" s="5" t="str">
        <f t="shared" si="55"/>
        <v>05421800870</v>
      </c>
      <c r="K1775" s="1" t="s">
        <v>12699</v>
      </c>
      <c r="L1775" s="1" t="s">
        <v>12663</v>
      </c>
      <c r="M1775" s="1" t="s">
        <v>10020</v>
      </c>
      <c r="Q1775" s="1" t="s">
        <v>25</v>
      </c>
      <c r="R1775" s="1" t="s">
        <v>12657</v>
      </c>
      <c r="S1775" s="1">
        <v>0</v>
      </c>
      <c r="T1775" s="1">
        <v>0</v>
      </c>
      <c r="U1775" s="1">
        <v>0</v>
      </c>
      <c r="V1775" s="1">
        <v>0</v>
      </c>
      <c r="W1775" s="1">
        <v>0</v>
      </c>
      <c r="X1775" s="1">
        <v>0</v>
      </c>
    </row>
    <row r="1776" spans="1:24">
      <c r="A1776" s="1" t="s">
        <v>10022</v>
      </c>
      <c r="B1776" s="1" t="s">
        <v>10023</v>
      </c>
      <c r="C1776" s="1" t="s">
        <v>10025</v>
      </c>
      <c r="D1776" s="1" t="str">
        <f t="shared" si="54"/>
        <v>173 ROMA (RM)</v>
      </c>
      <c r="E1776" s="1">
        <v>173</v>
      </c>
      <c r="F1776" s="1" t="s">
        <v>912</v>
      </c>
      <c r="G1776" s="1" t="s">
        <v>12712</v>
      </c>
      <c r="H1776" s="1" t="s">
        <v>12778</v>
      </c>
      <c r="I1776" s="1">
        <v>5727781006</v>
      </c>
      <c r="J1776" s="5" t="str">
        <f t="shared" si="55"/>
        <v>05727781006</v>
      </c>
      <c r="K1776" s="1" t="s">
        <v>12699</v>
      </c>
      <c r="L1776" s="1" t="s">
        <v>12677</v>
      </c>
      <c r="M1776" s="1" t="s">
        <v>10024</v>
      </c>
      <c r="N1776" s="1">
        <v>67231872</v>
      </c>
      <c r="P1776" s="1" t="s">
        <v>10026</v>
      </c>
      <c r="Q1776" s="1" t="s">
        <v>25</v>
      </c>
      <c r="R1776" s="1" t="s">
        <v>12657</v>
      </c>
      <c r="S1776" s="1">
        <v>0</v>
      </c>
      <c r="T1776" s="3">
        <v>17497.87</v>
      </c>
      <c r="U1776" s="1">
        <v>15.43</v>
      </c>
      <c r="V1776" s="1">
        <v>15.43</v>
      </c>
      <c r="W1776" s="1">
        <v>15.43</v>
      </c>
      <c r="X1776" s="1">
        <v>15.43</v>
      </c>
    </row>
    <row r="1777" spans="1:24">
      <c r="A1777" s="1" t="s">
        <v>10027</v>
      </c>
      <c r="B1777" s="1" t="s">
        <v>10028</v>
      </c>
      <c r="C1777" s="1" t="s">
        <v>10030</v>
      </c>
      <c r="D1777" s="1" t="str">
        <f t="shared" si="54"/>
        <v>76015 TRINITAPOLI (BAT)</v>
      </c>
      <c r="E1777" s="1">
        <v>76015</v>
      </c>
      <c r="F1777" s="1" t="s">
        <v>10031</v>
      </c>
      <c r="G1777" s="1" t="s">
        <v>12889</v>
      </c>
      <c r="H1777" s="1" t="s">
        <v>12698</v>
      </c>
      <c r="I1777" s="1">
        <v>3635070711</v>
      </c>
      <c r="J1777" s="5" t="str">
        <f t="shared" si="55"/>
        <v>03635070711</v>
      </c>
      <c r="K1777" s="1" t="s">
        <v>28</v>
      </c>
      <c r="L1777" s="1" t="s">
        <v>395</v>
      </c>
      <c r="M1777" s="1" t="s">
        <v>10029</v>
      </c>
      <c r="N1777" s="1">
        <v>883634870</v>
      </c>
      <c r="O1777" s="1">
        <v>3337103005</v>
      </c>
      <c r="P1777" s="1" t="s">
        <v>10032</v>
      </c>
      <c r="Q1777" s="1" t="s">
        <v>25</v>
      </c>
      <c r="R1777" s="1" t="s">
        <v>12657</v>
      </c>
      <c r="S1777" s="1">
        <v>0</v>
      </c>
      <c r="T1777" s="3">
        <v>1382.69</v>
      </c>
      <c r="U1777" s="1">
        <v>0</v>
      </c>
      <c r="V1777" s="1">
        <v>0</v>
      </c>
      <c r="W1777" s="1">
        <v>0</v>
      </c>
      <c r="X1777" s="1">
        <v>0</v>
      </c>
    </row>
    <row r="1778" spans="1:24">
      <c r="A1778" s="1" t="s">
        <v>10033</v>
      </c>
      <c r="B1778" s="1" t="s">
        <v>120</v>
      </c>
      <c r="C1778" s="1" t="s">
        <v>10035</v>
      </c>
      <c r="D1778" s="1" t="str">
        <f t="shared" si="54"/>
        <v>29017 FIORENZUOLA D'ARDA (PC)</v>
      </c>
      <c r="E1778" s="1">
        <v>29017</v>
      </c>
      <c r="F1778" s="1" t="s">
        <v>10036</v>
      </c>
      <c r="G1778" s="1" t="s">
        <v>12726</v>
      </c>
      <c r="H1778" s="1" t="s">
        <v>12727</v>
      </c>
      <c r="I1778" s="1">
        <v>6795941217</v>
      </c>
      <c r="J1778" s="5" t="str">
        <f t="shared" si="55"/>
        <v>06795941217</v>
      </c>
      <c r="K1778" s="1" t="s">
        <v>12660</v>
      </c>
      <c r="L1778" s="1" t="s">
        <v>12677</v>
      </c>
      <c r="M1778" s="1" t="s">
        <v>10034</v>
      </c>
      <c r="N1778" s="1">
        <v>3482476863</v>
      </c>
      <c r="P1778" s="1" t="s">
        <v>12890</v>
      </c>
      <c r="Q1778" s="1" t="s">
        <v>25</v>
      </c>
      <c r="R1778" s="1" t="s">
        <v>12657</v>
      </c>
      <c r="S1778" s="1">
        <v>0</v>
      </c>
      <c r="T1778" s="1">
        <v>-70.430000000000007</v>
      </c>
      <c r="U1778" s="1">
        <v>0</v>
      </c>
      <c r="V1778" s="1">
        <v>0</v>
      </c>
      <c r="W1778" s="1">
        <v>0</v>
      </c>
      <c r="X1778" s="1">
        <v>0</v>
      </c>
    </row>
    <row r="1779" spans="1:24">
      <c r="A1779" s="1" t="s">
        <v>10037</v>
      </c>
      <c r="B1779" s="1" t="s">
        <v>10038</v>
      </c>
      <c r="C1779" s="1" t="s">
        <v>10040</v>
      </c>
      <c r="D1779" s="1" t="str">
        <f t="shared" si="54"/>
        <v>70010 BITRITTO (BA)</v>
      </c>
      <c r="E1779" s="1">
        <v>70010</v>
      </c>
      <c r="F1779" s="1" t="s">
        <v>10041</v>
      </c>
      <c r="G1779" s="1" t="s">
        <v>12697</v>
      </c>
      <c r="H1779" s="1" t="s">
        <v>12698</v>
      </c>
      <c r="I1779" s="1">
        <v>6680060727</v>
      </c>
      <c r="J1779" s="5" t="str">
        <f t="shared" si="55"/>
        <v>06680060727</v>
      </c>
      <c r="K1779" s="1" t="s">
        <v>12699</v>
      </c>
      <c r="L1779" s="1" t="s">
        <v>12663</v>
      </c>
      <c r="M1779" s="1" t="s">
        <v>10039</v>
      </c>
      <c r="N1779" s="1">
        <v>80630271</v>
      </c>
      <c r="P1779" s="1" t="s">
        <v>10042</v>
      </c>
      <c r="Q1779" s="1" t="s">
        <v>25</v>
      </c>
      <c r="R1779" s="1" t="s">
        <v>12657</v>
      </c>
      <c r="S1779" s="1">
        <v>0</v>
      </c>
      <c r="T1779" s="3">
        <v>16743.71</v>
      </c>
      <c r="U1779" s="3">
        <v>1981.21</v>
      </c>
      <c r="V1779" s="3">
        <v>1981.21</v>
      </c>
      <c r="W1779" s="3">
        <v>1981.21</v>
      </c>
      <c r="X1779" s="3">
        <v>1981.21</v>
      </c>
    </row>
    <row r="1780" spans="1:24">
      <c r="A1780" s="1" t="s">
        <v>10043</v>
      </c>
      <c r="B1780" s="1" t="s">
        <v>10044</v>
      </c>
      <c r="C1780" s="1" t="s">
        <v>10046</v>
      </c>
      <c r="D1780" s="1" t="str">
        <f t="shared" si="54"/>
        <v>71122 FOGGIA (FG)</v>
      </c>
      <c r="E1780" s="1">
        <v>71122</v>
      </c>
      <c r="F1780" s="1" t="s">
        <v>4938</v>
      </c>
      <c r="G1780" s="1" t="s">
        <v>12819</v>
      </c>
      <c r="H1780" s="1" t="s">
        <v>12698</v>
      </c>
      <c r="I1780" s="1">
        <v>488330713</v>
      </c>
      <c r="J1780" s="5" t="str">
        <f t="shared" si="55"/>
        <v>0488330713</v>
      </c>
      <c r="K1780" s="1" t="s">
        <v>12699</v>
      </c>
      <c r="L1780" s="1" t="s">
        <v>12677</v>
      </c>
      <c r="M1780" s="1" t="s">
        <v>10045</v>
      </c>
      <c r="N1780" s="1">
        <v>881632944</v>
      </c>
      <c r="P1780" s="1" t="s">
        <v>10047</v>
      </c>
      <c r="Q1780" s="1" t="s">
        <v>25</v>
      </c>
      <c r="R1780" s="1" t="s">
        <v>12657</v>
      </c>
      <c r="S1780" s="1">
        <v>0</v>
      </c>
      <c r="T1780" s="1">
        <v>966.72</v>
      </c>
      <c r="U1780" s="1">
        <v>0</v>
      </c>
      <c r="V1780" s="1">
        <v>0</v>
      </c>
      <c r="W1780" s="1">
        <v>0</v>
      </c>
      <c r="X1780" s="1">
        <v>0</v>
      </c>
    </row>
    <row r="1781" spans="1:24">
      <c r="A1781" s="1" t="s">
        <v>10048</v>
      </c>
      <c r="B1781" s="1" t="s">
        <v>10049</v>
      </c>
      <c r="C1781" s="1" t="s">
        <v>10051</v>
      </c>
      <c r="D1781" s="1" t="str">
        <f t="shared" si="54"/>
        <v>71122 FOGGIA (FG)</v>
      </c>
      <c r="E1781" s="1">
        <v>71122</v>
      </c>
      <c r="F1781" s="1" t="s">
        <v>4938</v>
      </c>
      <c r="G1781" s="1" t="s">
        <v>12819</v>
      </c>
      <c r="H1781" s="1" t="s">
        <v>12698</v>
      </c>
      <c r="I1781" s="1">
        <v>3181740717</v>
      </c>
      <c r="J1781" s="5" t="str">
        <f t="shared" si="55"/>
        <v>03181740717</v>
      </c>
      <c r="K1781" s="1" t="s">
        <v>12699</v>
      </c>
      <c r="L1781" s="1" t="s">
        <v>12677</v>
      </c>
      <c r="M1781" s="1" t="s">
        <v>10050</v>
      </c>
      <c r="N1781" s="1">
        <v>881750891</v>
      </c>
      <c r="P1781" s="1" t="s">
        <v>10052</v>
      </c>
      <c r="Q1781" s="1" t="s">
        <v>25</v>
      </c>
      <c r="R1781" s="1" t="s">
        <v>12657</v>
      </c>
      <c r="S1781" s="1">
        <v>0</v>
      </c>
      <c r="T1781" s="1">
        <v>360.24</v>
      </c>
      <c r="U1781" s="1">
        <v>0</v>
      </c>
      <c r="V1781" s="1">
        <v>0</v>
      </c>
      <c r="W1781" s="1">
        <v>0</v>
      </c>
      <c r="X1781" s="1">
        <v>0</v>
      </c>
    </row>
    <row r="1782" spans="1:24">
      <c r="A1782" s="1" t="s">
        <v>10053</v>
      </c>
      <c r="B1782" s="1" t="s">
        <v>10054</v>
      </c>
      <c r="C1782" s="1" t="s">
        <v>10056</v>
      </c>
      <c r="D1782" s="1" t="str">
        <f t="shared" si="54"/>
        <v>70022 ALTAMURA (BA)</v>
      </c>
      <c r="E1782" s="1">
        <v>70022</v>
      </c>
      <c r="F1782" s="1" t="s">
        <v>9653</v>
      </c>
      <c r="G1782" s="1" t="s">
        <v>12697</v>
      </c>
      <c r="H1782" s="1" t="s">
        <v>12698</v>
      </c>
      <c r="I1782" s="1">
        <v>5762020724</v>
      </c>
      <c r="J1782" s="5" t="str">
        <f t="shared" si="55"/>
        <v>05762020724</v>
      </c>
      <c r="K1782" s="1" t="s">
        <v>12699</v>
      </c>
      <c r="L1782" s="1" t="s">
        <v>12677</v>
      </c>
      <c r="M1782" s="1" t="s">
        <v>10055</v>
      </c>
      <c r="N1782" s="1">
        <v>803140823</v>
      </c>
      <c r="P1782" s="1" t="s">
        <v>12891</v>
      </c>
      <c r="Q1782" s="1" t="s">
        <v>25</v>
      </c>
      <c r="R1782" s="1" t="s">
        <v>12657</v>
      </c>
      <c r="S1782" s="1">
        <v>0</v>
      </c>
      <c r="T1782" s="3">
        <v>18182.55</v>
      </c>
      <c r="U1782" s="3">
        <v>-1089.82</v>
      </c>
      <c r="V1782" s="3">
        <v>-1089.82</v>
      </c>
      <c r="W1782" s="3">
        <v>-1089.82</v>
      </c>
      <c r="X1782" s="3">
        <v>-1089.82</v>
      </c>
    </row>
    <row r="1783" spans="1:24">
      <c r="A1783" s="1" t="s">
        <v>10057</v>
      </c>
      <c r="B1783" s="1" t="s">
        <v>10058</v>
      </c>
      <c r="C1783" s="1" t="s">
        <v>10060</v>
      </c>
      <c r="D1783" s="1" t="str">
        <f t="shared" si="54"/>
        <v>10138 TORINO (TO)</v>
      </c>
      <c r="E1783" s="1">
        <v>10138</v>
      </c>
      <c r="F1783" s="1" t="s">
        <v>467</v>
      </c>
      <c r="G1783" s="1" t="s">
        <v>12693</v>
      </c>
      <c r="H1783" s="1" t="s">
        <v>12735</v>
      </c>
      <c r="I1783" s="1">
        <v>4710950017</v>
      </c>
      <c r="J1783" s="5" t="str">
        <f t="shared" si="55"/>
        <v>04710950017</v>
      </c>
      <c r="K1783" s="1" t="s">
        <v>28</v>
      </c>
      <c r="L1783" s="1" t="s">
        <v>29</v>
      </c>
      <c r="M1783" s="1" t="s">
        <v>10059</v>
      </c>
      <c r="N1783" s="1">
        <v>116647546</v>
      </c>
      <c r="P1783" s="1" t="s">
        <v>10061</v>
      </c>
      <c r="Q1783" s="1" t="s">
        <v>25</v>
      </c>
      <c r="R1783" s="1" t="s">
        <v>12657</v>
      </c>
      <c r="S1783" s="1">
        <v>0</v>
      </c>
      <c r="T1783" s="1">
        <v>160.11000000000001</v>
      </c>
      <c r="U1783" s="1">
        <v>0</v>
      </c>
      <c r="V1783" s="1">
        <v>0</v>
      </c>
      <c r="W1783" s="1">
        <v>0</v>
      </c>
      <c r="X1783" s="1">
        <v>0</v>
      </c>
    </row>
    <row r="1784" spans="1:24">
      <c r="A1784" s="1" t="s">
        <v>10062</v>
      </c>
      <c r="B1784" s="1" t="s">
        <v>10058</v>
      </c>
      <c r="C1784" s="1" t="s">
        <v>10064</v>
      </c>
      <c r="D1784" s="1" t="str">
        <f t="shared" si="54"/>
        <v>10126 TORINO (TO)</v>
      </c>
      <c r="E1784" s="1">
        <v>10126</v>
      </c>
      <c r="F1784" s="1" t="s">
        <v>467</v>
      </c>
      <c r="G1784" s="1" t="s">
        <v>12693</v>
      </c>
      <c r="H1784" s="1" t="s">
        <v>12735</v>
      </c>
      <c r="I1784" s="1">
        <v>4710950017</v>
      </c>
      <c r="J1784" s="5" t="str">
        <f t="shared" si="55"/>
        <v>04710950017</v>
      </c>
      <c r="K1784" s="1" t="s">
        <v>28</v>
      </c>
      <c r="L1784" s="1" t="s">
        <v>29</v>
      </c>
      <c r="M1784" s="1" t="s">
        <v>10063</v>
      </c>
      <c r="N1784" s="1">
        <v>116647546</v>
      </c>
      <c r="Q1784" s="1" t="s">
        <v>25</v>
      </c>
      <c r="R1784" s="1" t="s">
        <v>12657</v>
      </c>
      <c r="S1784" s="1">
        <v>0</v>
      </c>
      <c r="T1784" s="1">
        <v>0</v>
      </c>
      <c r="U1784" s="1">
        <v>0</v>
      </c>
      <c r="V1784" s="1">
        <v>0</v>
      </c>
      <c r="W1784" s="1">
        <v>0</v>
      </c>
      <c r="X1784" s="1">
        <v>0</v>
      </c>
    </row>
    <row r="1785" spans="1:24">
      <c r="A1785" s="1" t="s">
        <v>10065</v>
      </c>
      <c r="B1785" s="1" t="s">
        <v>10066</v>
      </c>
      <c r="C1785" s="1" t="s">
        <v>10068</v>
      </c>
      <c r="D1785" s="1" t="str">
        <f t="shared" si="54"/>
        <v>43126 PARMA (PR)</v>
      </c>
      <c r="E1785" s="1">
        <v>43126</v>
      </c>
      <c r="F1785" s="1" t="s">
        <v>1382</v>
      </c>
      <c r="G1785" s="1" t="s">
        <v>12728</v>
      </c>
      <c r="H1785" s="1" t="s">
        <v>12727</v>
      </c>
      <c r="I1785" s="1">
        <v>2697650345</v>
      </c>
      <c r="J1785" s="5" t="str">
        <f t="shared" si="55"/>
        <v>02697650345</v>
      </c>
      <c r="K1785" s="1" t="s">
        <v>28</v>
      </c>
      <c r="L1785" s="1" t="s">
        <v>29</v>
      </c>
      <c r="M1785" s="1" t="s">
        <v>10067</v>
      </c>
      <c r="N1785" s="1">
        <v>521941841</v>
      </c>
      <c r="P1785" s="1" t="s">
        <v>10069</v>
      </c>
      <c r="Q1785" s="1" t="s">
        <v>25</v>
      </c>
      <c r="R1785" s="1" t="s">
        <v>12657</v>
      </c>
      <c r="S1785" s="1">
        <v>0</v>
      </c>
      <c r="T1785" s="1">
        <v>0</v>
      </c>
      <c r="U1785" s="1">
        <v>0</v>
      </c>
      <c r="V1785" s="1">
        <v>0</v>
      </c>
      <c r="W1785" s="1">
        <v>0</v>
      </c>
      <c r="X1785" s="1">
        <v>0</v>
      </c>
    </row>
    <row r="1786" spans="1:24">
      <c r="A1786" s="1" t="s">
        <v>10070</v>
      </c>
      <c r="B1786" s="1" t="s">
        <v>10071</v>
      </c>
      <c r="C1786" s="1" t="s">
        <v>10073</v>
      </c>
      <c r="D1786" s="1" t="str">
        <f t="shared" si="54"/>
        <v>43124 ALBERI (PR)</v>
      </c>
      <c r="E1786" s="1">
        <v>43124</v>
      </c>
      <c r="F1786" s="1" t="s">
        <v>10074</v>
      </c>
      <c r="G1786" s="1" t="s">
        <v>12728</v>
      </c>
      <c r="H1786" s="1" t="s">
        <v>12727</v>
      </c>
      <c r="I1786" s="1">
        <v>1842260349</v>
      </c>
      <c r="J1786" s="5" t="str">
        <f t="shared" si="55"/>
        <v>01842260349</v>
      </c>
      <c r="K1786" s="1" t="s">
        <v>28</v>
      </c>
      <c r="L1786" s="1" t="s">
        <v>29</v>
      </c>
      <c r="M1786" s="1" t="s">
        <v>10072</v>
      </c>
      <c r="N1786" s="1">
        <v>521648331</v>
      </c>
      <c r="P1786" s="1" t="s">
        <v>10075</v>
      </c>
      <c r="Q1786" s="1" t="s">
        <v>25</v>
      </c>
      <c r="R1786" s="1" t="s">
        <v>12657</v>
      </c>
      <c r="S1786" s="1">
        <v>0</v>
      </c>
      <c r="T1786" s="1">
        <v>0</v>
      </c>
      <c r="U1786" s="1">
        <v>0</v>
      </c>
      <c r="V1786" s="1">
        <v>0</v>
      </c>
      <c r="W1786" s="1">
        <v>0</v>
      </c>
      <c r="X1786" s="1">
        <v>0</v>
      </c>
    </row>
    <row r="1787" spans="1:24">
      <c r="A1787" s="1" t="s">
        <v>10076</v>
      </c>
      <c r="B1787" s="1" t="s">
        <v>10077</v>
      </c>
      <c r="C1787" s="1" t="s">
        <v>10079</v>
      </c>
      <c r="D1787" s="1" t="str">
        <f t="shared" si="54"/>
        <v>95127 CATANIA (CT)</v>
      </c>
      <c r="E1787" s="1">
        <v>95127</v>
      </c>
      <c r="F1787" s="1" t="s">
        <v>1019</v>
      </c>
      <c r="G1787" s="1" t="s">
        <v>12718</v>
      </c>
      <c r="H1787" s="1" t="s">
        <v>12719</v>
      </c>
      <c r="I1787" s="1">
        <v>5387240871</v>
      </c>
      <c r="J1787" s="5" t="str">
        <f t="shared" si="55"/>
        <v>05387240871</v>
      </c>
      <c r="K1787" s="1" t="s">
        <v>28</v>
      </c>
      <c r="L1787" s="1" t="s">
        <v>29</v>
      </c>
      <c r="M1787" s="1" t="s">
        <v>10078</v>
      </c>
      <c r="N1787" s="1">
        <v>3687325756</v>
      </c>
      <c r="P1787" s="1" t="s">
        <v>10080</v>
      </c>
      <c r="Q1787" s="1" t="s">
        <v>25</v>
      </c>
      <c r="R1787" s="1" t="s">
        <v>12657</v>
      </c>
      <c r="S1787" s="1">
        <v>0</v>
      </c>
      <c r="T1787" s="1">
        <v>723.95</v>
      </c>
      <c r="U1787" s="1">
        <v>0</v>
      </c>
      <c r="V1787" s="1">
        <v>0</v>
      </c>
      <c r="W1787" s="1">
        <v>0</v>
      </c>
      <c r="X1787" s="1">
        <v>0</v>
      </c>
    </row>
    <row r="1788" spans="1:24">
      <c r="A1788" s="1" t="s">
        <v>10081</v>
      </c>
      <c r="B1788" s="1" t="s">
        <v>10082</v>
      </c>
      <c r="C1788" s="1" t="s">
        <v>10084</v>
      </c>
      <c r="D1788" s="1" t="str">
        <f t="shared" si="54"/>
        <v>95128 CATANIA (CT)</v>
      </c>
      <c r="E1788" s="1">
        <v>95128</v>
      </c>
      <c r="F1788" s="1" t="s">
        <v>1019</v>
      </c>
      <c r="G1788" s="1" t="s">
        <v>12718</v>
      </c>
      <c r="H1788" s="1" t="s">
        <v>12719</v>
      </c>
      <c r="I1788" s="1">
        <v>4342880871</v>
      </c>
      <c r="J1788" s="5" t="str">
        <f t="shared" si="55"/>
        <v>04342880871</v>
      </c>
      <c r="K1788" s="1" t="s">
        <v>28</v>
      </c>
      <c r="L1788" s="1" t="s">
        <v>29</v>
      </c>
      <c r="M1788" s="1" t="s">
        <v>10083</v>
      </c>
      <c r="N1788" s="1">
        <v>95388819</v>
      </c>
      <c r="P1788" s="1" t="s">
        <v>10085</v>
      </c>
      <c r="Q1788" s="1" t="s">
        <v>25</v>
      </c>
      <c r="R1788" s="1" t="s">
        <v>12657</v>
      </c>
      <c r="S1788" s="1">
        <v>0</v>
      </c>
      <c r="T1788" s="1">
        <v>0</v>
      </c>
      <c r="U1788" s="1">
        <v>0</v>
      </c>
      <c r="V1788" s="1">
        <v>0</v>
      </c>
      <c r="W1788" s="1">
        <v>0</v>
      </c>
      <c r="X1788" s="1">
        <v>0</v>
      </c>
    </row>
    <row r="1789" spans="1:24">
      <c r="A1789" s="1" t="s">
        <v>10086</v>
      </c>
      <c r="B1789" s="1" t="s">
        <v>10087</v>
      </c>
      <c r="C1789" s="1" t="s">
        <v>10089</v>
      </c>
      <c r="D1789" s="1" t="str">
        <f t="shared" si="54"/>
        <v>70043 MONOPOLI (BA)</v>
      </c>
      <c r="E1789" s="1">
        <v>70043</v>
      </c>
      <c r="F1789" s="1" t="s">
        <v>10090</v>
      </c>
      <c r="G1789" s="1" t="s">
        <v>12697</v>
      </c>
      <c r="H1789" s="1" t="s">
        <v>12698</v>
      </c>
      <c r="I1789" s="1">
        <v>7752150727</v>
      </c>
      <c r="J1789" s="5" t="str">
        <f t="shared" si="55"/>
        <v>07752150727</v>
      </c>
      <c r="K1789" s="1" t="s">
        <v>12699</v>
      </c>
      <c r="L1789" s="1" t="s">
        <v>12677</v>
      </c>
      <c r="M1789" s="1" t="s">
        <v>10088</v>
      </c>
      <c r="N1789" s="1">
        <v>80742711</v>
      </c>
      <c r="P1789" s="1" t="s">
        <v>10091</v>
      </c>
      <c r="Q1789" s="1" t="s">
        <v>25</v>
      </c>
      <c r="R1789" s="1" t="s">
        <v>12657</v>
      </c>
      <c r="S1789" s="1">
        <v>0</v>
      </c>
      <c r="T1789" s="3">
        <v>2453.61</v>
      </c>
      <c r="U1789" s="1">
        <v>14.43</v>
      </c>
      <c r="V1789" s="1">
        <v>14.43</v>
      </c>
      <c r="W1789" s="1">
        <v>14.43</v>
      </c>
      <c r="X1789" s="1">
        <v>14.43</v>
      </c>
    </row>
    <row r="1790" spans="1:24">
      <c r="A1790" s="1" t="s">
        <v>10092</v>
      </c>
      <c r="B1790" s="1" t="s">
        <v>10093</v>
      </c>
      <c r="C1790" s="1" t="s">
        <v>10095</v>
      </c>
      <c r="D1790" s="1" t="str">
        <f t="shared" si="54"/>
        <v>70124 BARI (BA)</v>
      </c>
      <c r="E1790" s="1">
        <v>70124</v>
      </c>
      <c r="F1790" s="1" t="s">
        <v>563</v>
      </c>
      <c r="G1790" s="1" t="s">
        <v>12697</v>
      </c>
      <c r="H1790" s="1" t="s">
        <v>12698</v>
      </c>
      <c r="I1790" s="1">
        <v>5198760729</v>
      </c>
      <c r="J1790" s="5" t="str">
        <f t="shared" si="55"/>
        <v>05198760729</v>
      </c>
      <c r="K1790" s="1" t="s">
        <v>28</v>
      </c>
      <c r="L1790" s="1" t="s">
        <v>29</v>
      </c>
      <c r="M1790" s="1" t="s">
        <v>10094</v>
      </c>
      <c r="N1790" s="1">
        <v>805020854</v>
      </c>
      <c r="P1790" s="1" t="s">
        <v>10096</v>
      </c>
      <c r="Q1790" s="1" t="s">
        <v>25</v>
      </c>
      <c r="R1790" s="1" t="s">
        <v>12657</v>
      </c>
      <c r="S1790" s="1">
        <v>0</v>
      </c>
      <c r="T1790" s="1">
        <v>249.68</v>
      </c>
      <c r="U1790" s="1">
        <v>0</v>
      </c>
      <c r="V1790" s="1">
        <v>0</v>
      </c>
      <c r="W1790" s="1">
        <v>0</v>
      </c>
      <c r="X1790" s="1">
        <v>0</v>
      </c>
    </row>
    <row r="1791" spans="1:24">
      <c r="A1791" s="1" t="s">
        <v>10097</v>
      </c>
      <c r="B1791" s="1" t="s">
        <v>10098</v>
      </c>
      <c r="C1791" s="1" t="s">
        <v>10100</v>
      </c>
      <c r="D1791" s="1" t="str">
        <f t="shared" si="54"/>
        <v>70019 TRIGGIANO (BA)</v>
      </c>
      <c r="E1791" s="1">
        <v>70019</v>
      </c>
      <c r="F1791" s="1" t="s">
        <v>10101</v>
      </c>
      <c r="G1791" s="1" t="s">
        <v>12697</v>
      </c>
      <c r="H1791" s="1" t="s">
        <v>12698</v>
      </c>
      <c r="I1791" s="1">
        <v>3813650722</v>
      </c>
      <c r="J1791" s="5" t="str">
        <f t="shared" si="55"/>
        <v>03813650722</v>
      </c>
      <c r="K1791" s="1" t="s">
        <v>12699</v>
      </c>
      <c r="L1791" s="1" t="s">
        <v>12677</v>
      </c>
      <c r="M1791" s="1" t="s">
        <v>10099</v>
      </c>
      <c r="N1791" s="1">
        <v>804611448</v>
      </c>
      <c r="P1791" s="1" t="s">
        <v>10102</v>
      </c>
      <c r="Q1791" s="1" t="s">
        <v>25</v>
      </c>
      <c r="R1791" s="1" t="s">
        <v>12657</v>
      </c>
      <c r="S1791" s="1">
        <v>0</v>
      </c>
      <c r="T1791" s="3">
        <v>1809.38</v>
      </c>
      <c r="U1791" s="1">
        <v>0</v>
      </c>
      <c r="V1791" s="1">
        <v>0</v>
      </c>
      <c r="W1791" s="1">
        <v>0</v>
      </c>
      <c r="X1791" s="1">
        <v>0</v>
      </c>
    </row>
    <row r="1792" spans="1:24">
      <c r="A1792" s="1" t="s">
        <v>10103</v>
      </c>
      <c r="B1792" s="1" t="s">
        <v>10104</v>
      </c>
      <c r="C1792" s="1" t="s">
        <v>10106</v>
      </c>
      <c r="D1792" s="1" t="str">
        <f t="shared" si="54"/>
        <v>72100 BRINDISI (BR)</v>
      </c>
      <c r="E1792" s="1">
        <v>72100</v>
      </c>
      <c r="F1792" s="1" t="s">
        <v>8714</v>
      </c>
      <c r="G1792" s="1" t="s">
        <v>12804</v>
      </c>
      <c r="H1792" s="1" t="s">
        <v>12698</v>
      </c>
      <c r="I1792" s="1">
        <v>1496160746</v>
      </c>
      <c r="J1792" s="5" t="str">
        <f t="shared" si="55"/>
        <v>01496160746</v>
      </c>
      <c r="K1792" s="1" t="s">
        <v>28</v>
      </c>
      <c r="L1792" s="1" t="s">
        <v>29</v>
      </c>
      <c r="M1792" s="1" t="s">
        <v>10105</v>
      </c>
      <c r="N1792" s="1">
        <v>831582133</v>
      </c>
      <c r="P1792" s="1" t="s">
        <v>10107</v>
      </c>
      <c r="Q1792" s="1" t="s">
        <v>25</v>
      </c>
      <c r="R1792" s="1" t="s">
        <v>12657</v>
      </c>
      <c r="S1792" s="1">
        <v>0</v>
      </c>
      <c r="T1792" s="1">
        <v>0</v>
      </c>
      <c r="U1792" s="1">
        <v>0</v>
      </c>
      <c r="V1792" s="1">
        <v>0</v>
      </c>
      <c r="W1792" s="1">
        <v>0</v>
      </c>
      <c r="X1792" s="1">
        <v>0</v>
      </c>
    </row>
    <row r="1793" spans="1:24">
      <c r="A1793" s="1" t="s">
        <v>10108</v>
      </c>
      <c r="B1793" s="1" t="s">
        <v>10109</v>
      </c>
      <c r="C1793" s="1" t="s">
        <v>10111</v>
      </c>
      <c r="D1793" s="1" t="str">
        <f t="shared" si="54"/>
        <v>44124 FERRARA (FE)</v>
      </c>
      <c r="E1793" s="1">
        <v>44124</v>
      </c>
      <c r="F1793" s="1" t="s">
        <v>6094</v>
      </c>
      <c r="G1793" s="1" t="s">
        <v>12744</v>
      </c>
      <c r="H1793" s="1" t="s">
        <v>12727</v>
      </c>
      <c r="I1793" s="1">
        <v>531950384</v>
      </c>
      <c r="J1793" s="5" t="str">
        <f t="shared" si="55"/>
        <v>0531950384</v>
      </c>
      <c r="K1793" s="1" t="s">
        <v>28</v>
      </c>
      <c r="L1793" s="1" t="s">
        <v>29</v>
      </c>
      <c r="M1793" s="1" t="s">
        <v>10110</v>
      </c>
      <c r="N1793" s="1">
        <v>532903100</v>
      </c>
      <c r="P1793" s="1" t="s">
        <v>10112</v>
      </c>
      <c r="Q1793" s="1" t="s">
        <v>25</v>
      </c>
      <c r="R1793" s="1" t="s">
        <v>12657</v>
      </c>
      <c r="S1793" s="1">
        <v>0</v>
      </c>
      <c r="T1793" s="1">
        <v>0</v>
      </c>
      <c r="U1793" s="1">
        <v>0</v>
      </c>
      <c r="V1793" s="1">
        <v>0</v>
      </c>
      <c r="W1793" s="1">
        <v>0</v>
      </c>
      <c r="X1793" s="1">
        <v>0</v>
      </c>
    </row>
    <row r="1794" spans="1:24">
      <c r="A1794" s="1" t="s">
        <v>10113</v>
      </c>
      <c r="B1794" s="1" t="s">
        <v>10109</v>
      </c>
      <c r="C1794" s="1" t="s">
        <v>10115</v>
      </c>
      <c r="D1794" s="1" t="str">
        <f t="shared" si="54"/>
        <v>44124 FERRARA (FE)</v>
      </c>
      <c r="E1794" s="1">
        <v>44124</v>
      </c>
      <c r="F1794" s="1" t="s">
        <v>6094</v>
      </c>
      <c r="G1794" s="1" t="s">
        <v>12744</v>
      </c>
      <c r="H1794" s="1" t="s">
        <v>12727</v>
      </c>
      <c r="I1794" s="1">
        <v>531950384</v>
      </c>
      <c r="J1794" s="5" t="str">
        <f t="shared" si="55"/>
        <v>0531950384</v>
      </c>
      <c r="K1794" s="1" t="s">
        <v>28</v>
      </c>
      <c r="L1794" s="1" t="s">
        <v>29</v>
      </c>
      <c r="M1794" s="1" t="s">
        <v>10114</v>
      </c>
      <c r="Q1794" s="1" t="s">
        <v>25</v>
      </c>
      <c r="R1794" s="1" t="s">
        <v>12657</v>
      </c>
      <c r="S1794" s="1">
        <v>0</v>
      </c>
      <c r="T1794" s="1">
        <v>0</v>
      </c>
      <c r="U1794" s="1">
        <v>0</v>
      </c>
      <c r="V1794" s="1">
        <v>0</v>
      </c>
      <c r="W1794" s="1">
        <v>0</v>
      </c>
      <c r="X1794" s="1">
        <v>0</v>
      </c>
    </row>
    <row r="1795" spans="1:24">
      <c r="A1795" s="1" t="s">
        <v>10116</v>
      </c>
      <c r="B1795" s="1" t="s">
        <v>10117</v>
      </c>
      <c r="C1795" s="1" t="s">
        <v>10119</v>
      </c>
      <c r="D1795" s="1" t="str">
        <f t="shared" ref="D1795:D1858" si="56">CONCATENATE(E1795," ",F1795," ","(", G1795,")")</f>
        <v>29100 PIACENZA (PC)</v>
      </c>
      <c r="E1795" s="1">
        <v>29100</v>
      </c>
      <c r="F1795" s="1" t="s">
        <v>1369</v>
      </c>
      <c r="G1795" s="1" t="s">
        <v>12726</v>
      </c>
      <c r="H1795" s="1" t="s">
        <v>12727</v>
      </c>
      <c r="I1795" s="1">
        <v>165310335</v>
      </c>
      <c r="J1795" s="5" t="str">
        <f t="shared" ref="J1795:J1858" si="57">CONCATENATE(0,I1795)</f>
        <v>0165310335</v>
      </c>
      <c r="K1795" s="1" t="s">
        <v>28</v>
      </c>
      <c r="L1795" s="1" t="s">
        <v>12677</v>
      </c>
      <c r="M1795" s="1" t="s">
        <v>10118</v>
      </c>
      <c r="N1795" s="1">
        <v>523571338</v>
      </c>
      <c r="Q1795" s="1" t="s">
        <v>25</v>
      </c>
      <c r="R1795" s="1" t="s">
        <v>12657</v>
      </c>
      <c r="S1795" s="1">
        <v>0</v>
      </c>
      <c r="T1795" s="3">
        <v>22958.07</v>
      </c>
      <c r="U1795" s="1">
        <v>0</v>
      </c>
      <c r="V1795" s="1">
        <v>0</v>
      </c>
      <c r="W1795" s="1">
        <v>0</v>
      </c>
      <c r="X1795" s="1">
        <v>0</v>
      </c>
    </row>
    <row r="1796" spans="1:24">
      <c r="A1796" s="1" t="s">
        <v>10120</v>
      </c>
      <c r="B1796" s="1" t="s">
        <v>10121</v>
      </c>
      <c r="C1796" s="1" t="s">
        <v>10123</v>
      </c>
      <c r="D1796" s="1" t="str">
        <f t="shared" si="56"/>
        <v>88046 LAMEZIA TERME (CZ)</v>
      </c>
      <c r="E1796" s="1">
        <v>88046</v>
      </c>
      <c r="F1796" s="1" t="s">
        <v>9389</v>
      </c>
      <c r="G1796" s="1" t="s">
        <v>12762</v>
      </c>
      <c r="H1796" s="1" t="s">
        <v>12802</v>
      </c>
      <c r="I1796" s="1">
        <v>3535090793</v>
      </c>
      <c r="J1796" s="5" t="str">
        <f t="shared" si="57"/>
        <v>03535090793</v>
      </c>
      <c r="K1796" s="1" t="s">
        <v>12699</v>
      </c>
      <c r="L1796" s="1" t="s">
        <v>12661</v>
      </c>
      <c r="M1796" s="1" t="s">
        <v>10122</v>
      </c>
      <c r="N1796" s="1">
        <v>96824102</v>
      </c>
      <c r="P1796" s="1" t="s">
        <v>10124</v>
      </c>
      <c r="Q1796" s="1" t="s">
        <v>25</v>
      </c>
      <c r="R1796" s="1" t="s">
        <v>12657</v>
      </c>
      <c r="S1796" s="1">
        <v>0</v>
      </c>
      <c r="T1796" s="3">
        <v>90709.38</v>
      </c>
      <c r="U1796" s="1">
        <v>72.290000000000006</v>
      </c>
      <c r="V1796" s="1">
        <v>72.290000000000006</v>
      </c>
      <c r="W1796" s="1">
        <v>72.290000000000006</v>
      </c>
      <c r="X1796" s="1">
        <v>72.290000000000006</v>
      </c>
    </row>
    <row r="1797" spans="1:24">
      <c r="A1797" s="1" t="s">
        <v>10125</v>
      </c>
      <c r="B1797" s="1" t="s">
        <v>10126</v>
      </c>
      <c r="C1797" s="1" t="s">
        <v>10128</v>
      </c>
      <c r="D1797" s="1" t="str">
        <f t="shared" si="56"/>
        <v>70043 MONOPOLI (BA)</v>
      </c>
      <c r="E1797" s="1">
        <v>70043</v>
      </c>
      <c r="F1797" s="1" t="s">
        <v>10090</v>
      </c>
      <c r="G1797" s="1" t="s">
        <v>12697</v>
      </c>
      <c r="H1797" s="1" t="s">
        <v>12698</v>
      </c>
      <c r="I1797" s="1">
        <v>7601780724</v>
      </c>
      <c r="J1797" s="5" t="str">
        <f t="shared" si="57"/>
        <v>07601780724</v>
      </c>
      <c r="K1797" s="1" t="s">
        <v>12699</v>
      </c>
      <c r="L1797" s="1" t="s">
        <v>12677</v>
      </c>
      <c r="M1797" s="1" t="s">
        <v>10127</v>
      </c>
      <c r="N1797" s="1">
        <v>80777123</v>
      </c>
      <c r="P1797" s="1" t="s">
        <v>10129</v>
      </c>
      <c r="Q1797" s="1" t="s">
        <v>25</v>
      </c>
      <c r="R1797" s="1" t="s">
        <v>12657</v>
      </c>
      <c r="S1797" s="1">
        <v>0</v>
      </c>
      <c r="T1797" s="3">
        <v>1720.53</v>
      </c>
      <c r="U1797" s="1">
        <v>0</v>
      </c>
      <c r="V1797" s="1">
        <v>0</v>
      </c>
      <c r="W1797" s="1">
        <v>0</v>
      </c>
      <c r="X1797" s="1">
        <v>0</v>
      </c>
    </row>
    <row r="1798" spans="1:24">
      <c r="A1798" s="1" t="s">
        <v>10130</v>
      </c>
      <c r="B1798" s="1" t="s">
        <v>10131</v>
      </c>
      <c r="C1798" s="1" t="s">
        <v>10133</v>
      </c>
      <c r="D1798" s="1" t="str">
        <f t="shared" si="56"/>
        <v>88046 LAMEZIA TERME (CZ)</v>
      </c>
      <c r="E1798" s="1">
        <v>88046</v>
      </c>
      <c r="F1798" s="1" t="s">
        <v>9389</v>
      </c>
      <c r="G1798" s="1" t="s">
        <v>12762</v>
      </c>
      <c r="H1798" s="1" t="s">
        <v>12815</v>
      </c>
      <c r="I1798" s="1">
        <v>3153800796</v>
      </c>
      <c r="J1798" s="5" t="str">
        <f t="shared" si="57"/>
        <v>03153800796</v>
      </c>
      <c r="K1798" s="1" t="s">
        <v>28</v>
      </c>
      <c r="L1798" s="1" t="s">
        <v>29</v>
      </c>
      <c r="M1798" s="1" t="s">
        <v>10132</v>
      </c>
      <c r="N1798" s="1">
        <v>968455693</v>
      </c>
      <c r="P1798" s="1" t="s">
        <v>10134</v>
      </c>
      <c r="Q1798" s="1" t="s">
        <v>25</v>
      </c>
      <c r="R1798" s="1" t="s">
        <v>12657</v>
      </c>
      <c r="S1798" s="1">
        <v>0</v>
      </c>
      <c r="T1798" s="1">
        <v>0</v>
      </c>
      <c r="U1798" s="1">
        <v>0</v>
      </c>
      <c r="V1798" s="1">
        <v>0</v>
      </c>
      <c r="W1798" s="1">
        <v>0</v>
      </c>
      <c r="X1798" s="1">
        <v>0</v>
      </c>
    </row>
    <row r="1799" spans="1:24">
      <c r="A1799" s="1" t="s">
        <v>10135</v>
      </c>
      <c r="B1799" s="1" t="s">
        <v>10136</v>
      </c>
      <c r="C1799" s="1" t="s">
        <v>10138</v>
      </c>
      <c r="D1799" s="1" t="str">
        <f t="shared" si="56"/>
        <v>70123 BARI (BA)</v>
      </c>
      <c r="E1799" s="1">
        <v>70123</v>
      </c>
      <c r="F1799" s="1" t="s">
        <v>563</v>
      </c>
      <c r="G1799" s="1" t="s">
        <v>12697</v>
      </c>
      <c r="H1799" s="1" t="s">
        <v>12698</v>
      </c>
      <c r="I1799" s="1">
        <v>5633100721</v>
      </c>
      <c r="J1799" s="5" t="str">
        <f t="shared" si="57"/>
        <v>05633100721</v>
      </c>
      <c r="K1799" s="1" t="s">
        <v>12699</v>
      </c>
      <c r="L1799" s="1" t="s">
        <v>12677</v>
      </c>
      <c r="M1799" s="1" t="s">
        <v>10137</v>
      </c>
      <c r="N1799" s="1">
        <v>805793871</v>
      </c>
      <c r="P1799" s="1" t="s">
        <v>10139</v>
      </c>
      <c r="Q1799" s="1" t="s">
        <v>25</v>
      </c>
      <c r="R1799" s="1" t="s">
        <v>12657</v>
      </c>
      <c r="S1799" s="1">
        <v>0</v>
      </c>
      <c r="T1799" s="3">
        <v>2695.74</v>
      </c>
      <c r="U1799" s="1">
        <v>278.72000000000003</v>
      </c>
      <c r="V1799" s="1">
        <v>278.72000000000003</v>
      </c>
      <c r="W1799" s="1">
        <v>278.72000000000003</v>
      </c>
      <c r="X1799" s="1">
        <v>278.72000000000003</v>
      </c>
    </row>
    <row r="1800" spans="1:24">
      <c r="A1800" s="1" t="s">
        <v>10140</v>
      </c>
      <c r="B1800" s="1" t="s">
        <v>10141</v>
      </c>
      <c r="C1800" s="1" t="s">
        <v>10143</v>
      </c>
      <c r="D1800" s="1" t="str">
        <f t="shared" si="56"/>
        <v>87065 CORIGLIANO SCALO (CS)</v>
      </c>
      <c r="E1800" s="1">
        <v>87065</v>
      </c>
      <c r="F1800" s="1" t="s">
        <v>10144</v>
      </c>
      <c r="G1800" s="1" t="s">
        <v>12673</v>
      </c>
      <c r="H1800" s="1" t="s">
        <v>12815</v>
      </c>
      <c r="I1800" s="1">
        <v>1427600786</v>
      </c>
      <c r="J1800" s="5" t="str">
        <f t="shared" si="57"/>
        <v>01427600786</v>
      </c>
      <c r="K1800" s="1" t="s">
        <v>12699</v>
      </c>
      <c r="L1800" s="1" t="s">
        <v>12677</v>
      </c>
      <c r="M1800" s="1" t="s">
        <v>10142</v>
      </c>
      <c r="N1800" s="1">
        <v>983888303</v>
      </c>
      <c r="P1800" s="1" t="s">
        <v>10145</v>
      </c>
      <c r="Q1800" s="1" t="s">
        <v>25</v>
      </c>
      <c r="R1800" s="1" t="s">
        <v>12657</v>
      </c>
      <c r="S1800" s="1">
        <v>0</v>
      </c>
      <c r="T1800" s="1">
        <v>358.67</v>
      </c>
      <c r="U1800" s="1">
        <v>0</v>
      </c>
      <c r="V1800" s="1">
        <v>0</v>
      </c>
      <c r="W1800" s="1">
        <v>0</v>
      </c>
      <c r="X1800" s="1">
        <v>0</v>
      </c>
    </row>
    <row r="1801" spans="1:24">
      <c r="A1801" s="1" t="s">
        <v>10146</v>
      </c>
      <c r="B1801" s="1" t="s">
        <v>10147</v>
      </c>
      <c r="C1801" s="1" t="s">
        <v>10149</v>
      </c>
      <c r="D1801" s="1" t="str">
        <f t="shared" si="56"/>
        <v>84091 BATTIPAGLIA (SA)</v>
      </c>
      <c r="E1801" s="1">
        <v>84091</v>
      </c>
      <c r="F1801" s="1" t="s">
        <v>8392</v>
      </c>
      <c r="G1801" s="1" t="s">
        <v>12808</v>
      </c>
      <c r="H1801" s="1" t="s">
        <v>12783</v>
      </c>
      <c r="I1801" s="1">
        <v>5409230652</v>
      </c>
      <c r="J1801" s="5" t="str">
        <f t="shared" si="57"/>
        <v>05409230652</v>
      </c>
      <c r="K1801" s="1" t="s">
        <v>12699</v>
      </c>
      <c r="L1801" s="1" t="s">
        <v>12661</v>
      </c>
      <c r="M1801" s="1" t="s">
        <v>10148</v>
      </c>
      <c r="N1801" s="1">
        <v>8281995481</v>
      </c>
      <c r="O1801" s="1">
        <v>3357095761</v>
      </c>
      <c r="P1801" s="1" t="s">
        <v>10150</v>
      </c>
      <c r="Q1801" s="1" t="s">
        <v>25</v>
      </c>
      <c r="R1801" s="1" t="s">
        <v>12657</v>
      </c>
      <c r="S1801" s="1">
        <v>0</v>
      </c>
      <c r="T1801" s="3">
        <v>114117.88</v>
      </c>
      <c r="U1801" s="1">
        <v>74.53</v>
      </c>
      <c r="V1801" s="1">
        <v>74.53</v>
      </c>
      <c r="W1801" s="1">
        <v>74.53</v>
      </c>
      <c r="X1801" s="1">
        <v>74.53</v>
      </c>
    </row>
    <row r="1802" spans="1:24">
      <c r="A1802" s="1" t="s">
        <v>10151</v>
      </c>
      <c r="B1802" s="1" t="s">
        <v>10147</v>
      </c>
      <c r="C1802" s="1" t="s">
        <v>8289</v>
      </c>
      <c r="D1802" s="1" t="str">
        <f t="shared" si="56"/>
        <v>84092 BELLIZZI (SA)</v>
      </c>
      <c r="E1802" s="1">
        <v>84092</v>
      </c>
      <c r="F1802" s="1" t="s">
        <v>10153</v>
      </c>
      <c r="G1802" s="1" t="s">
        <v>12808</v>
      </c>
      <c r="H1802" s="1" t="s">
        <v>12783</v>
      </c>
      <c r="I1802" s="1">
        <v>5409230652</v>
      </c>
      <c r="J1802" s="5" t="str">
        <f t="shared" si="57"/>
        <v>05409230652</v>
      </c>
      <c r="K1802" s="1" t="s">
        <v>12699</v>
      </c>
      <c r="L1802" s="1" t="s">
        <v>12661</v>
      </c>
      <c r="M1802" s="1" t="s">
        <v>10152</v>
      </c>
      <c r="P1802" s="1" t="s">
        <v>12892</v>
      </c>
      <c r="Q1802" s="1" t="s">
        <v>25</v>
      </c>
      <c r="R1802" s="1" t="s">
        <v>12657</v>
      </c>
      <c r="S1802" s="1">
        <v>0</v>
      </c>
      <c r="T1802" s="1">
        <v>0</v>
      </c>
      <c r="U1802" s="1">
        <v>0</v>
      </c>
      <c r="V1802" s="1">
        <v>0</v>
      </c>
      <c r="W1802" s="1">
        <v>0</v>
      </c>
      <c r="X1802" s="1">
        <v>0</v>
      </c>
    </row>
    <row r="1803" spans="1:24">
      <c r="A1803" s="1" t="s">
        <v>10154</v>
      </c>
      <c r="B1803" s="1" t="s">
        <v>10155</v>
      </c>
      <c r="C1803" s="1" t="s">
        <v>10157</v>
      </c>
      <c r="D1803" s="1" t="str">
        <f t="shared" si="56"/>
        <v>42048 RUBIERA (RE)</v>
      </c>
      <c r="E1803" s="1">
        <v>42048</v>
      </c>
      <c r="F1803" s="1" t="s">
        <v>10158</v>
      </c>
      <c r="G1803" s="1" t="s">
        <v>12784</v>
      </c>
      <c r="H1803" s="1" t="s">
        <v>12727</v>
      </c>
      <c r="I1803" s="1">
        <v>1217020351</v>
      </c>
      <c r="J1803" s="5" t="str">
        <f t="shared" si="57"/>
        <v>01217020351</v>
      </c>
      <c r="K1803" s="1" t="s">
        <v>12660</v>
      </c>
      <c r="L1803" s="1" t="s">
        <v>12677</v>
      </c>
      <c r="M1803" s="1" t="s">
        <v>10156</v>
      </c>
      <c r="N1803" s="1">
        <v>522620191</v>
      </c>
      <c r="P1803" s="1" t="s">
        <v>10159</v>
      </c>
      <c r="Q1803" s="1" t="s">
        <v>25</v>
      </c>
      <c r="R1803" s="1" t="s">
        <v>12657</v>
      </c>
      <c r="S1803" s="1">
        <v>0</v>
      </c>
      <c r="T1803" s="3">
        <v>2694.19</v>
      </c>
      <c r="U1803" s="1">
        <v>-34.450000000000003</v>
      </c>
      <c r="V1803" s="1">
        <v>-34.450000000000003</v>
      </c>
      <c r="W1803" s="1">
        <v>-34.450000000000003</v>
      </c>
      <c r="X1803" s="1">
        <v>-34.450000000000003</v>
      </c>
    </row>
    <row r="1804" spans="1:24">
      <c r="A1804" s="1" t="s">
        <v>10160</v>
      </c>
      <c r="B1804" s="1" t="s">
        <v>10161</v>
      </c>
      <c r="C1804" s="1" t="s">
        <v>10163</v>
      </c>
      <c r="D1804" s="1" t="str">
        <f t="shared" si="56"/>
        <v>47122 FORLI' (FC)</v>
      </c>
      <c r="E1804" s="1">
        <v>47122</v>
      </c>
      <c r="F1804" s="1" t="s">
        <v>1667</v>
      </c>
      <c r="G1804" s="1" t="s">
        <v>12742</v>
      </c>
      <c r="H1804" s="1" t="s">
        <v>12727</v>
      </c>
      <c r="I1804" s="1">
        <v>1749460406</v>
      </c>
      <c r="J1804" s="5" t="str">
        <f t="shared" si="57"/>
        <v>01749460406</v>
      </c>
      <c r="K1804" s="1" t="s">
        <v>28</v>
      </c>
      <c r="L1804" s="1" t="s">
        <v>45</v>
      </c>
      <c r="M1804" s="1" t="s">
        <v>10162</v>
      </c>
      <c r="N1804" s="1">
        <v>543795673</v>
      </c>
      <c r="P1804" s="1" t="s">
        <v>10164</v>
      </c>
      <c r="Q1804" s="1" t="s">
        <v>25</v>
      </c>
      <c r="R1804" s="1" t="s">
        <v>12657</v>
      </c>
      <c r="S1804" s="1">
        <v>0</v>
      </c>
      <c r="T1804" s="1">
        <v>0</v>
      </c>
      <c r="U1804" s="1">
        <v>0</v>
      </c>
      <c r="V1804" s="1">
        <v>0</v>
      </c>
      <c r="W1804" s="1">
        <v>0</v>
      </c>
      <c r="X1804" s="1">
        <v>0</v>
      </c>
    </row>
    <row r="1805" spans="1:24">
      <c r="A1805" s="1" t="s">
        <v>10165</v>
      </c>
      <c r="B1805" s="1" t="s">
        <v>10166</v>
      </c>
      <c r="C1805" s="1" t="s">
        <v>10168</v>
      </c>
      <c r="D1805" s="1" t="str">
        <f t="shared" si="56"/>
        <v>80014 GIUGLIANO (NA)</v>
      </c>
      <c r="E1805" s="1">
        <v>80014</v>
      </c>
      <c r="F1805" s="1" t="s">
        <v>8232</v>
      </c>
      <c r="G1805" s="1" t="s">
        <v>12702</v>
      </c>
      <c r="H1805" s="1" t="s">
        <v>12783</v>
      </c>
      <c r="I1805" s="1">
        <v>4682841210</v>
      </c>
      <c r="J1805" s="5" t="str">
        <f t="shared" si="57"/>
        <v>04682841210</v>
      </c>
      <c r="K1805" s="1" t="s">
        <v>28</v>
      </c>
      <c r="L1805" s="1" t="s">
        <v>29</v>
      </c>
      <c r="M1805" s="1" t="s">
        <v>10167</v>
      </c>
      <c r="N1805" s="1">
        <v>815067890</v>
      </c>
      <c r="P1805" s="1" t="s">
        <v>10169</v>
      </c>
      <c r="Q1805" s="1" t="s">
        <v>25</v>
      </c>
      <c r="R1805" s="1" t="s">
        <v>12657</v>
      </c>
      <c r="S1805" s="1">
        <v>0</v>
      </c>
      <c r="T1805" s="3">
        <v>1111.96</v>
      </c>
      <c r="U1805" s="1">
        <v>0</v>
      </c>
      <c r="V1805" s="1">
        <v>0</v>
      </c>
      <c r="W1805" s="1">
        <v>0</v>
      </c>
      <c r="X1805" s="1">
        <v>0</v>
      </c>
    </row>
    <row r="1806" spans="1:24">
      <c r="A1806" s="1" t="s">
        <v>10170</v>
      </c>
      <c r="B1806" s="1" t="s">
        <v>10171</v>
      </c>
      <c r="C1806" s="1" t="s">
        <v>12893</v>
      </c>
      <c r="D1806" s="1" t="str">
        <f t="shared" si="56"/>
        <v>20100 ZAGABRIA (MI)</v>
      </c>
      <c r="E1806" s="1">
        <v>20100</v>
      </c>
      <c r="F1806" s="1" t="s">
        <v>10173</v>
      </c>
      <c r="G1806" s="1" t="s">
        <v>12655</v>
      </c>
      <c r="H1806" s="1" t="s">
        <v>12894</v>
      </c>
      <c r="J1806" s="5" t="str">
        <f t="shared" si="57"/>
        <v>0</v>
      </c>
      <c r="K1806" s="1" t="s">
        <v>12660</v>
      </c>
      <c r="L1806" s="1" t="s">
        <v>12663</v>
      </c>
      <c r="M1806" s="1" t="s">
        <v>10172</v>
      </c>
      <c r="P1806" s="1" t="s">
        <v>10174</v>
      </c>
      <c r="Q1806" s="1" t="s">
        <v>25</v>
      </c>
      <c r="R1806" s="1" t="s">
        <v>12657</v>
      </c>
      <c r="S1806" s="1">
        <v>0</v>
      </c>
      <c r="T1806" s="1">
        <v>0</v>
      </c>
      <c r="U1806" s="1">
        <v>0</v>
      </c>
      <c r="V1806" s="1">
        <v>0</v>
      </c>
      <c r="W1806" s="1">
        <v>0</v>
      </c>
      <c r="X1806" s="1">
        <v>0</v>
      </c>
    </row>
    <row r="1807" spans="1:24">
      <c r="A1807" s="1" t="s">
        <v>10175</v>
      </c>
      <c r="B1807" s="1" t="s">
        <v>10176</v>
      </c>
      <c r="C1807" s="1" t="s">
        <v>10178</v>
      </c>
      <c r="D1807" s="1" t="str">
        <f t="shared" si="56"/>
        <v>98066 PATTI (ME)</v>
      </c>
      <c r="E1807" s="1">
        <v>98066</v>
      </c>
      <c r="F1807" s="1" t="s">
        <v>10179</v>
      </c>
      <c r="G1807" s="1" t="s">
        <v>12841</v>
      </c>
      <c r="H1807" s="1" t="s">
        <v>12719</v>
      </c>
      <c r="I1807" s="1">
        <v>3438490835</v>
      </c>
      <c r="J1807" s="5" t="str">
        <f t="shared" si="57"/>
        <v>03438490835</v>
      </c>
      <c r="K1807" s="1" t="s">
        <v>12699</v>
      </c>
      <c r="L1807" s="1" t="s">
        <v>12677</v>
      </c>
      <c r="M1807" s="1" t="s">
        <v>10177</v>
      </c>
      <c r="N1807" s="1">
        <v>941240806</v>
      </c>
      <c r="O1807" s="1">
        <v>3470360940</v>
      </c>
      <c r="P1807" s="1" t="s">
        <v>10180</v>
      </c>
      <c r="Q1807" s="1" t="s">
        <v>25</v>
      </c>
      <c r="R1807" s="1" t="s">
        <v>12657</v>
      </c>
      <c r="S1807" s="1">
        <v>0</v>
      </c>
      <c r="T1807" s="3">
        <v>4744.32</v>
      </c>
      <c r="U1807" s="1">
        <v>0</v>
      </c>
      <c r="V1807" s="1">
        <v>0</v>
      </c>
      <c r="W1807" s="1">
        <v>0</v>
      </c>
      <c r="X1807" s="1">
        <v>0</v>
      </c>
    </row>
    <row r="1808" spans="1:24">
      <c r="A1808" s="1" t="s">
        <v>10181</v>
      </c>
      <c r="B1808" s="1" t="s">
        <v>10182</v>
      </c>
      <c r="C1808" s="1" t="s">
        <v>10184</v>
      </c>
      <c r="D1808" s="1" t="str">
        <f t="shared" si="56"/>
        <v>73057 TAVIANO (LE)</v>
      </c>
      <c r="E1808" s="1">
        <v>73057</v>
      </c>
      <c r="F1808" s="1" t="s">
        <v>10185</v>
      </c>
      <c r="G1808" s="1" t="s">
        <v>12814</v>
      </c>
      <c r="H1808" s="1" t="s">
        <v>12698</v>
      </c>
      <c r="I1808" s="1">
        <v>3652810759</v>
      </c>
      <c r="J1808" s="5" t="str">
        <f t="shared" si="57"/>
        <v>03652810759</v>
      </c>
      <c r="K1808" s="1" t="s">
        <v>12699</v>
      </c>
      <c r="L1808" s="1" t="s">
        <v>12677</v>
      </c>
      <c r="M1808" s="1" t="s">
        <v>10183</v>
      </c>
      <c r="N1808" s="1">
        <v>833912860</v>
      </c>
      <c r="P1808" s="1" t="s">
        <v>10186</v>
      </c>
      <c r="Q1808" s="1" t="s">
        <v>25</v>
      </c>
      <c r="R1808" s="1" t="s">
        <v>12657</v>
      </c>
      <c r="S1808" s="1">
        <v>0</v>
      </c>
      <c r="T1808" s="3">
        <v>6616.3</v>
      </c>
      <c r="U1808" s="1">
        <v>0</v>
      </c>
      <c r="V1808" s="1">
        <v>0</v>
      </c>
      <c r="W1808" s="1">
        <v>0</v>
      </c>
      <c r="X1808" s="1">
        <v>0</v>
      </c>
    </row>
    <row r="1809" spans="1:24">
      <c r="A1809" s="1" t="s">
        <v>10187</v>
      </c>
      <c r="B1809" s="1" t="s">
        <v>10188</v>
      </c>
      <c r="C1809" s="1" t="s">
        <v>10190</v>
      </c>
      <c r="D1809" s="1" t="str">
        <f t="shared" si="56"/>
        <v>73024 MAGLIE (LE)</v>
      </c>
      <c r="E1809" s="1">
        <v>73024</v>
      </c>
      <c r="F1809" s="1" t="s">
        <v>10191</v>
      </c>
      <c r="G1809" s="1" t="s">
        <v>12814</v>
      </c>
      <c r="H1809" s="1" t="s">
        <v>12698</v>
      </c>
      <c r="I1809" s="1">
        <v>2251990756</v>
      </c>
      <c r="J1809" s="5" t="str">
        <f t="shared" si="57"/>
        <v>02251990756</v>
      </c>
      <c r="K1809" s="1" t="s">
        <v>12699</v>
      </c>
      <c r="L1809" s="1" t="s">
        <v>12663</v>
      </c>
      <c r="M1809" s="1" t="s">
        <v>10189</v>
      </c>
      <c r="N1809" s="1">
        <v>836485415</v>
      </c>
      <c r="P1809" s="1" t="s">
        <v>10192</v>
      </c>
      <c r="Q1809" s="1" t="s">
        <v>25</v>
      </c>
      <c r="R1809" s="1" t="s">
        <v>12657</v>
      </c>
      <c r="S1809" s="1">
        <v>0</v>
      </c>
      <c r="T1809" s="3">
        <v>103879.25</v>
      </c>
      <c r="U1809" s="1">
        <v>39.92</v>
      </c>
      <c r="V1809" s="1">
        <v>39.92</v>
      </c>
      <c r="W1809" s="1">
        <v>39.92</v>
      </c>
      <c r="X1809" s="1">
        <v>39.92</v>
      </c>
    </row>
    <row r="1810" spans="1:24">
      <c r="A1810" s="1" t="s">
        <v>10193</v>
      </c>
      <c r="B1810" s="1" t="s">
        <v>10194</v>
      </c>
      <c r="C1810" s="1" t="s">
        <v>10196</v>
      </c>
      <c r="D1810" s="1" t="str">
        <f t="shared" si="56"/>
        <v>73016 SAN CESAREO (LE)</v>
      </c>
      <c r="E1810" s="1">
        <v>73016</v>
      </c>
      <c r="F1810" s="1" t="s">
        <v>10197</v>
      </c>
      <c r="G1810" s="1" t="s">
        <v>12814</v>
      </c>
      <c r="H1810" s="1" t="s">
        <v>12698</v>
      </c>
      <c r="I1810" s="1">
        <v>3761510753</v>
      </c>
      <c r="J1810" s="5" t="str">
        <f t="shared" si="57"/>
        <v>03761510753</v>
      </c>
      <c r="K1810" s="1" t="s">
        <v>12699</v>
      </c>
      <c r="L1810" s="1" t="s">
        <v>12677</v>
      </c>
      <c r="M1810" s="1" t="s">
        <v>10195</v>
      </c>
      <c r="N1810" s="1">
        <v>832202547</v>
      </c>
      <c r="P1810" s="1" t="s">
        <v>10198</v>
      </c>
      <c r="Q1810" s="1" t="s">
        <v>25</v>
      </c>
      <c r="R1810" s="1" t="s">
        <v>12657</v>
      </c>
      <c r="S1810" s="1">
        <v>0</v>
      </c>
      <c r="T1810" s="1">
        <v>595.97</v>
      </c>
      <c r="U1810" s="1">
        <v>0</v>
      </c>
      <c r="V1810" s="1">
        <v>0</v>
      </c>
      <c r="W1810" s="1">
        <v>0</v>
      </c>
      <c r="X1810" s="1">
        <v>0</v>
      </c>
    </row>
    <row r="1811" spans="1:24">
      <c r="A1811" s="1" t="s">
        <v>10199</v>
      </c>
      <c r="B1811" s="1" t="s">
        <v>10200</v>
      </c>
      <c r="C1811" s="1" t="s">
        <v>10202</v>
      </c>
      <c r="D1811" s="1" t="str">
        <f t="shared" si="56"/>
        <v>73055 RACALE (LE)</v>
      </c>
      <c r="E1811" s="1">
        <v>73055</v>
      </c>
      <c r="F1811" s="1" t="s">
        <v>10203</v>
      </c>
      <c r="G1811" s="1" t="s">
        <v>12814</v>
      </c>
      <c r="H1811" s="1" t="s">
        <v>12698</v>
      </c>
      <c r="I1811" s="1">
        <v>4515540757</v>
      </c>
      <c r="J1811" s="5" t="str">
        <f t="shared" si="57"/>
        <v>04515540757</v>
      </c>
      <c r="K1811" s="1" t="s">
        <v>12699</v>
      </c>
      <c r="L1811" s="1" t="s">
        <v>12677</v>
      </c>
      <c r="M1811" s="1" t="s">
        <v>10201</v>
      </c>
      <c r="N1811" s="1">
        <v>833585180</v>
      </c>
      <c r="P1811" s="1" t="s">
        <v>10204</v>
      </c>
      <c r="Q1811" s="1" t="s">
        <v>25</v>
      </c>
      <c r="R1811" s="1" t="s">
        <v>12657</v>
      </c>
      <c r="S1811" s="1">
        <v>0</v>
      </c>
      <c r="T1811" s="3">
        <v>1880.37</v>
      </c>
      <c r="U1811" s="1">
        <v>0</v>
      </c>
      <c r="V1811" s="1">
        <v>0</v>
      </c>
      <c r="W1811" s="1">
        <v>0</v>
      </c>
      <c r="X1811" s="1">
        <v>0</v>
      </c>
    </row>
    <row r="1812" spans="1:24">
      <c r="A1812" s="1" t="s">
        <v>10205</v>
      </c>
      <c r="B1812" s="1" t="s">
        <v>10206</v>
      </c>
      <c r="C1812" s="1" t="s">
        <v>10208</v>
      </c>
      <c r="D1812" s="1" t="str">
        <f t="shared" si="56"/>
        <v>73044 GALATONE (LE)</v>
      </c>
      <c r="E1812" s="1">
        <v>73044</v>
      </c>
      <c r="F1812" s="1" t="s">
        <v>10209</v>
      </c>
      <c r="G1812" s="1" t="s">
        <v>12814</v>
      </c>
      <c r="H1812" s="1" t="s">
        <v>12698</v>
      </c>
      <c r="I1812" s="1">
        <v>4482090752</v>
      </c>
      <c r="J1812" s="5" t="str">
        <f t="shared" si="57"/>
        <v>04482090752</v>
      </c>
      <c r="K1812" s="1" t="s">
        <v>12699</v>
      </c>
      <c r="L1812" s="1" t="s">
        <v>12677</v>
      </c>
      <c r="M1812" s="1" t="s">
        <v>10207</v>
      </c>
      <c r="N1812" s="1">
        <v>833867137</v>
      </c>
      <c r="P1812" s="1" t="s">
        <v>10210</v>
      </c>
      <c r="Q1812" s="1" t="s">
        <v>25</v>
      </c>
      <c r="R1812" s="1" t="s">
        <v>12657</v>
      </c>
      <c r="S1812" s="1">
        <v>0</v>
      </c>
      <c r="T1812" s="3">
        <v>3316.97</v>
      </c>
      <c r="U1812" s="1">
        <v>0</v>
      </c>
      <c r="V1812" s="1">
        <v>0</v>
      </c>
      <c r="W1812" s="1">
        <v>0</v>
      </c>
      <c r="X1812" s="1">
        <v>0</v>
      </c>
    </row>
    <row r="1813" spans="1:24">
      <c r="A1813" s="1" t="s">
        <v>10211</v>
      </c>
      <c r="B1813" s="1" t="s">
        <v>10212</v>
      </c>
      <c r="C1813" s="1" t="s">
        <v>1148</v>
      </c>
      <c r="D1813" s="1" t="str">
        <f t="shared" si="56"/>
        <v>73100 LECCE (LE)</v>
      </c>
      <c r="E1813" s="1">
        <v>73100</v>
      </c>
      <c r="F1813" s="1" t="s">
        <v>10214</v>
      </c>
      <c r="G1813" s="1" t="s">
        <v>12814</v>
      </c>
      <c r="H1813" s="1" t="s">
        <v>12698</v>
      </c>
      <c r="I1813" s="1">
        <v>2573520752</v>
      </c>
      <c r="J1813" s="5" t="str">
        <f t="shared" si="57"/>
        <v>02573520752</v>
      </c>
      <c r="K1813" s="1" t="s">
        <v>12699</v>
      </c>
      <c r="L1813" s="1" t="s">
        <v>12677</v>
      </c>
      <c r="M1813" s="1" t="s">
        <v>10213</v>
      </c>
      <c r="N1813" s="1">
        <v>832396485</v>
      </c>
      <c r="P1813" s="1" t="s">
        <v>10215</v>
      </c>
      <c r="Q1813" s="1" t="s">
        <v>25</v>
      </c>
      <c r="R1813" s="1" t="s">
        <v>12657</v>
      </c>
      <c r="S1813" s="1">
        <v>0</v>
      </c>
      <c r="T1813" s="3">
        <v>3089.34</v>
      </c>
      <c r="U1813" s="1">
        <v>6.75</v>
      </c>
      <c r="V1813" s="1">
        <v>6.75</v>
      </c>
      <c r="W1813" s="1">
        <v>6.75</v>
      </c>
      <c r="X1813" s="1">
        <v>6.75</v>
      </c>
    </row>
    <row r="1814" spans="1:24">
      <c r="A1814" s="1" t="s">
        <v>10216</v>
      </c>
      <c r="B1814" s="1" t="s">
        <v>10217</v>
      </c>
      <c r="C1814" s="1" t="s">
        <v>6764</v>
      </c>
      <c r="D1814" s="1" t="str">
        <f t="shared" si="56"/>
        <v>20017 RHO (MI)</v>
      </c>
      <c r="E1814" s="1">
        <v>20017</v>
      </c>
      <c r="F1814" s="1" t="s">
        <v>62</v>
      </c>
      <c r="G1814" s="1" t="s">
        <v>12655</v>
      </c>
      <c r="H1814" s="1" t="s">
        <v>12664</v>
      </c>
      <c r="I1814" s="1">
        <v>8867350962</v>
      </c>
      <c r="J1814" s="5" t="str">
        <f t="shared" si="57"/>
        <v>08867350962</v>
      </c>
      <c r="K1814" s="1" t="s">
        <v>28</v>
      </c>
      <c r="L1814" s="1" t="s">
        <v>12677</v>
      </c>
      <c r="M1814" s="1" t="s">
        <v>10218</v>
      </c>
      <c r="N1814" s="1">
        <v>3384324809</v>
      </c>
      <c r="P1814" s="1" t="s">
        <v>6765</v>
      </c>
      <c r="Q1814" s="1" t="s">
        <v>25</v>
      </c>
      <c r="R1814" s="1" t="s">
        <v>12657</v>
      </c>
      <c r="S1814" s="1">
        <v>0</v>
      </c>
      <c r="T1814" s="3">
        <v>4825.49</v>
      </c>
      <c r="U1814" s="1">
        <v>0</v>
      </c>
      <c r="V1814" s="1">
        <v>0</v>
      </c>
      <c r="W1814" s="1">
        <v>0</v>
      </c>
      <c r="X1814" s="1">
        <v>0</v>
      </c>
    </row>
    <row r="1815" spans="1:24">
      <c r="A1815" s="1" t="s">
        <v>10219</v>
      </c>
      <c r="B1815" s="1" t="s">
        <v>10220</v>
      </c>
      <c r="C1815" s="1" t="s">
        <v>10222</v>
      </c>
      <c r="D1815" s="1" t="str">
        <f t="shared" si="56"/>
        <v>53 CIVITAVECCHIA - RM (RM)</v>
      </c>
      <c r="E1815" s="1">
        <v>53</v>
      </c>
      <c r="F1815" s="1" t="s">
        <v>4944</v>
      </c>
      <c r="G1815" s="1" t="s">
        <v>12712</v>
      </c>
      <c r="H1815" s="1" t="s">
        <v>12778</v>
      </c>
      <c r="I1815" s="1">
        <v>1407011004</v>
      </c>
      <c r="J1815" s="5" t="str">
        <f t="shared" si="57"/>
        <v>01407011004</v>
      </c>
      <c r="K1815" s="1" t="s">
        <v>12699</v>
      </c>
      <c r="L1815" s="1" t="s">
        <v>12677</v>
      </c>
      <c r="M1815" s="1" t="s">
        <v>10221</v>
      </c>
      <c r="N1815" s="1">
        <v>1407011004</v>
      </c>
      <c r="P1815" s="1" t="s">
        <v>10223</v>
      </c>
      <c r="Q1815" s="1" t="s">
        <v>25</v>
      </c>
      <c r="R1815" s="1" t="s">
        <v>12657</v>
      </c>
      <c r="S1815" s="1">
        <v>0</v>
      </c>
      <c r="T1815" s="3">
        <v>3307.23</v>
      </c>
      <c r="U1815" s="1">
        <v>0</v>
      </c>
      <c r="V1815" s="1">
        <v>0</v>
      </c>
      <c r="W1815" s="1">
        <v>0</v>
      </c>
      <c r="X1815" s="1">
        <v>0</v>
      </c>
    </row>
    <row r="1816" spans="1:24">
      <c r="A1816" s="1" t="s">
        <v>10224</v>
      </c>
      <c r="B1816" s="1" t="s">
        <v>10225</v>
      </c>
      <c r="C1816" s="1" t="s">
        <v>10227</v>
      </c>
      <c r="D1816" s="1" t="str">
        <f t="shared" si="56"/>
        <v>41049 SASSUOLO (MO)</v>
      </c>
      <c r="E1816" s="1">
        <v>41049</v>
      </c>
      <c r="F1816" s="1" t="s">
        <v>3036</v>
      </c>
      <c r="G1816" s="1" t="s">
        <v>12746</v>
      </c>
      <c r="H1816" s="1" t="s">
        <v>12727</v>
      </c>
      <c r="I1816" s="1">
        <v>1627880360</v>
      </c>
      <c r="J1816" s="5" t="str">
        <f t="shared" si="57"/>
        <v>01627880360</v>
      </c>
      <c r="K1816" s="1" t="s">
        <v>12660</v>
      </c>
      <c r="L1816" s="1" t="s">
        <v>12677</v>
      </c>
      <c r="M1816" s="1" t="s">
        <v>10226</v>
      </c>
      <c r="N1816" s="1">
        <v>536805365</v>
      </c>
      <c r="P1816" s="1" t="s">
        <v>10228</v>
      </c>
      <c r="Q1816" s="1" t="s">
        <v>25</v>
      </c>
      <c r="R1816" s="1" t="s">
        <v>12657</v>
      </c>
      <c r="S1816" s="1">
        <v>0</v>
      </c>
      <c r="T1816" s="1">
        <v>945.01</v>
      </c>
      <c r="U1816" s="1">
        <v>0</v>
      </c>
      <c r="V1816" s="1">
        <v>0</v>
      </c>
      <c r="W1816" s="1">
        <v>0</v>
      </c>
      <c r="X1816" s="1">
        <v>0</v>
      </c>
    </row>
    <row r="1817" spans="1:24">
      <c r="A1817" s="1" t="s">
        <v>10229</v>
      </c>
      <c r="B1817" s="1" t="s">
        <v>10230</v>
      </c>
      <c r="C1817" s="1" t="s">
        <v>10232</v>
      </c>
      <c r="D1817" s="1" t="str">
        <f t="shared" si="56"/>
        <v>83031 ARIANO IRPINO (AV)</v>
      </c>
      <c r="E1817" s="1">
        <v>83031</v>
      </c>
      <c r="F1817" s="1" t="s">
        <v>10233</v>
      </c>
      <c r="G1817" s="1" t="s">
        <v>12782</v>
      </c>
      <c r="H1817" s="1" t="s">
        <v>12783</v>
      </c>
      <c r="I1817" s="1">
        <v>1955330640</v>
      </c>
      <c r="J1817" s="5" t="str">
        <f t="shared" si="57"/>
        <v>01955330640</v>
      </c>
      <c r="K1817" s="1" t="s">
        <v>28</v>
      </c>
      <c r="L1817" s="1" t="s">
        <v>29</v>
      </c>
      <c r="M1817" s="1" t="s">
        <v>10231</v>
      </c>
      <c r="N1817" s="1">
        <v>825891125</v>
      </c>
      <c r="O1817" s="1">
        <v>3409363786</v>
      </c>
      <c r="P1817" s="1" t="s">
        <v>10234</v>
      </c>
      <c r="Q1817" s="1" t="s">
        <v>25</v>
      </c>
      <c r="R1817" s="1" t="s">
        <v>12657</v>
      </c>
      <c r="S1817" s="1">
        <v>0</v>
      </c>
      <c r="T1817" s="1">
        <v>189.36</v>
      </c>
      <c r="U1817" s="1">
        <v>0</v>
      </c>
      <c r="V1817" s="1">
        <v>0</v>
      </c>
      <c r="W1817" s="1">
        <v>0</v>
      </c>
      <c r="X1817" s="1">
        <v>0</v>
      </c>
    </row>
    <row r="1818" spans="1:24">
      <c r="A1818" s="1" t="s">
        <v>10235</v>
      </c>
      <c r="B1818" s="1" t="s">
        <v>10236</v>
      </c>
      <c r="C1818" s="1" t="s">
        <v>10238</v>
      </c>
      <c r="D1818" s="1" t="str">
        <f t="shared" si="56"/>
        <v>62029 TOLENTINO (MC)</v>
      </c>
      <c r="E1818" s="1">
        <v>62029</v>
      </c>
      <c r="F1818" s="1" t="s">
        <v>10239</v>
      </c>
      <c r="G1818" s="1" t="s">
        <v>12769</v>
      </c>
      <c r="H1818" s="1" t="s">
        <v>12656</v>
      </c>
      <c r="I1818" s="1">
        <v>1932480435</v>
      </c>
      <c r="J1818" s="5" t="str">
        <f t="shared" si="57"/>
        <v>01932480435</v>
      </c>
      <c r="K1818" s="1" t="s">
        <v>28</v>
      </c>
      <c r="L1818" s="1" t="s">
        <v>29</v>
      </c>
      <c r="M1818" s="1" t="s">
        <v>10237</v>
      </c>
      <c r="N1818" s="1">
        <v>733968473</v>
      </c>
      <c r="P1818" s="1" t="s">
        <v>5564</v>
      </c>
      <c r="Q1818" s="1" t="s">
        <v>25</v>
      </c>
      <c r="R1818" s="1" t="s">
        <v>12657</v>
      </c>
      <c r="S1818" s="1">
        <v>0</v>
      </c>
      <c r="T1818" s="1">
        <v>0</v>
      </c>
      <c r="U1818" s="1">
        <v>0</v>
      </c>
      <c r="V1818" s="1">
        <v>0</v>
      </c>
      <c r="W1818" s="1">
        <v>0</v>
      </c>
      <c r="X1818" s="1">
        <v>0</v>
      </c>
    </row>
    <row r="1819" spans="1:24">
      <c r="A1819" s="1" t="s">
        <v>10240</v>
      </c>
      <c r="B1819" s="1" t="s">
        <v>10241</v>
      </c>
      <c r="C1819" s="1" t="s">
        <v>11688</v>
      </c>
      <c r="D1819" s="1" t="str">
        <f t="shared" si="56"/>
        <v>155 ROMA (RM)</v>
      </c>
      <c r="E1819" s="1">
        <v>155</v>
      </c>
      <c r="F1819" s="1" t="s">
        <v>912</v>
      </c>
      <c r="G1819" s="1" t="s">
        <v>12712</v>
      </c>
      <c r="H1819" s="1" t="s">
        <v>12778</v>
      </c>
      <c r="I1819" s="1">
        <v>13992531007</v>
      </c>
      <c r="J1819" s="5" t="str">
        <f t="shared" si="57"/>
        <v>013992531007</v>
      </c>
      <c r="K1819" s="1" t="s">
        <v>12699</v>
      </c>
      <c r="L1819" s="1" t="s">
        <v>12661</v>
      </c>
      <c r="M1819" s="1" t="s">
        <v>10242</v>
      </c>
      <c r="N1819" s="1" t="s">
        <v>12895</v>
      </c>
      <c r="P1819" s="1" t="s">
        <v>10243</v>
      </c>
      <c r="Q1819" s="1" t="s">
        <v>25</v>
      </c>
      <c r="R1819" s="1" t="s">
        <v>12657</v>
      </c>
      <c r="S1819" s="1">
        <v>0</v>
      </c>
      <c r="T1819" s="3">
        <v>60924.54</v>
      </c>
      <c r="U1819" s="1">
        <v>48.13</v>
      </c>
      <c r="V1819" s="1">
        <v>48.13</v>
      </c>
      <c r="W1819" s="1">
        <v>48.13</v>
      </c>
      <c r="X1819" s="1">
        <v>48.13</v>
      </c>
    </row>
    <row r="1820" spans="1:24">
      <c r="A1820" s="1" t="s">
        <v>10244</v>
      </c>
      <c r="B1820" s="1" t="s">
        <v>1486</v>
      </c>
      <c r="C1820" s="1" t="s">
        <v>10246</v>
      </c>
      <c r="D1820" s="1" t="str">
        <f t="shared" si="56"/>
        <v>71100 FOGGIA (FG)</v>
      </c>
      <c r="E1820" s="1">
        <v>71100</v>
      </c>
      <c r="F1820" s="1" t="s">
        <v>4938</v>
      </c>
      <c r="G1820" s="1" t="s">
        <v>12819</v>
      </c>
      <c r="H1820" s="1" t="s">
        <v>12698</v>
      </c>
      <c r="I1820" s="1">
        <v>3630240715</v>
      </c>
      <c r="J1820" s="5" t="str">
        <f t="shared" si="57"/>
        <v>03630240715</v>
      </c>
      <c r="K1820" s="1" t="s">
        <v>28</v>
      </c>
      <c r="L1820" s="1" t="s">
        <v>29</v>
      </c>
      <c r="M1820" s="1" t="s">
        <v>10245</v>
      </c>
      <c r="N1820" s="1">
        <v>881740221</v>
      </c>
      <c r="P1820" s="1" t="s">
        <v>10247</v>
      </c>
      <c r="Q1820" s="1" t="s">
        <v>25</v>
      </c>
      <c r="R1820" s="1" t="s">
        <v>12657</v>
      </c>
      <c r="S1820" s="1">
        <v>0</v>
      </c>
      <c r="T1820" s="1">
        <v>0</v>
      </c>
      <c r="U1820" s="1">
        <v>0</v>
      </c>
      <c r="V1820" s="1">
        <v>0</v>
      </c>
      <c r="W1820" s="1">
        <v>0</v>
      </c>
      <c r="X1820" s="1">
        <v>0</v>
      </c>
    </row>
    <row r="1821" spans="1:24">
      <c r="A1821" s="1" t="s">
        <v>10248</v>
      </c>
      <c r="B1821" s="1" t="s">
        <v>10249</v>
      </c>
      <c r="C1821" s="1" t="s">
        <v>10251</v>
      </c>
      <c r="D1821" s="1" t="str">
        <f t="shared" si="56"/>
        <v>71016 SAN SEVERO (FG)</v>
      </c>
      <c r="E1821" s="1">
        <v>71016</v>
      </c>
      <c r="F1821" s="1" t="s">
        <v>9903</v>
      </c>
      <c r="G1821" s="1" t="s">
        <v>12819</v>
      </c>
      <c r="H1821" s="1" t="s">
        <v>12698</v>
      </c>
      <c r="I1821" s="1">
        <v>3573050717</v>
      </c>
      <c r="J1821" s="5" t="str">
        <f t="shared" si="57"/>
        <v>03573050717</v>
      </c>
      <c r="K1821" s="1" t="s">
        <v>12699</v>
      </c>
      <c r="L1821" s="1" t="s">
        <v>12677</v>
      </c>
      <c r="M1821" s="1" t="s">
        <v>10250</v>
      </c>
      <c r="N1821" s="1">
        <v>882226144</v>
      </c>
      <c r="P1821" s="1" t="s">
        <v>10252</v>
      </c>
      <c r="Q1821" s="1" t="s">
        <v>25</v>
      </c>
      <c r="R1821" s="1" t="s">
        <v>12657</v>
      </c>
      <c r="S1821" s="1">
        <v>0</v>
      </c>
      <c r="T1821" s="3">
        <v>14423.04</v>
      </c>
      <c r="U1821" s="1">
        <v>0</v>
      </c>
      <c r="V1821" s="1">
        <v>0</v>
      </c>
      <c r="W1821" s="1">
        <v>0</v>
      </c>
      <c r="X1821" s="1">
        <v>0</v>
      </c>
    </row>
    <row r="1822" spans="1:24">
      <c r="A1822" s="1" t="s">
        <v>10253</v>
      </c>
      <c r="B1822" s="1" t="s">
        <v>10254</v>
      </c>
      <c r="C1822" s="1" t="s">
        <v>10256</v>
      </c>
      <c r="D1822" s="1" t="str">
        <f t="shared" si="56"/>
        <v>71100 FOGGIA (FG)</v>
      </c>
      <c r="E1822" s="1">
        <v>71100</v>
      </c>
      <c r="F1822" s="1" t="s">
        <v>4938</v>
      </c>
      <c r="G1822" s="1" t="s">
        <v>12819</v>
      </c>
      <c r="H1822" s="1" t="s">
        <v>12698</v>
      </c>
      <c r="I1822" s="1">
        <v>3319730713</v>
      </c>
      <c r="J1822" s="5" t="str">
        <f t="shared" si="57"/>
        <v>03319730713</v>
      </c>
      <c r="K1822" s="1" t="s">
        <v>28</v>
      </c>
      <c r="L1822" s="1" t="s">
        <v>29</v>
      </c>
      <c r="M1822" s="1" t="s">
        <v>10255</v>
      </c>
      <c r="N1822" s="1">
        <v>881775223</v>
      </c>
      <c r="O1822" s="1">
        <v>36623680960</v>
      </c>
      <c r="P1822" s="1" t="s">
        <v>10257</v>
      </c>
      <c r="Q1822" s="1" t="s">
        <v>25</v>
      </c>
      <c r="R1822" s="1" t="s">
        <v>12657</v>
      </c>
      <c r="S1822" s="1">
        <v>0</v>
      </c>
      <c r="T1822" s="1">
        <v>87.2</v>
      </c>
      <c r="U1822" s="1">
        <v>0</v>
      </c>
      <c r="V1822" s="1">
        <v>0</v>
      </c>
      <c r="W1822" s="1">
        <v>0</v>
      </c>
      <c r="X1822" s="1">
        <v>0</v>
      </c>
    </row>
    <row r="1823" spans="1:24">
      <c r="A1823" s="1" t="s">
        <v>10258</v>
      </c>
      <c r="B1823" s="1" t="s">
        <v>10259</v>
      </c>
      <c r="C1823" s="1" t="s">
        <v>10261</v>
      </c>
      <c r="D1823" s="1" t="str">
        <f t="shared" si="56"/>
        <v>71121 FOGGIA (FG)</v>
      </c>
      <c r="E1823" s="1">
        <v>71121</v>
      </c>
      <c r="F1823" s="1" t="s">
        <v>4938</v>
      </c>
      <c r="G1823" s="1" t="s">
        <v>12819</v>
      </c>
      <c r="H1823" s="1" t="s">
        <v>12698</v>
      </c>
      <c r="I1823" s="1">
        <v>3699730713</v>
      </c>
      <c r="J1823" s="5" t="str">
        <f t="shared" si="57"/>
        <v>03699730713</v>
      </c>
      <c r="K1823" s="1" t="s">
        <v>12699</v>
      </c>
      <c r="L1823" s="1" t="s">
        <v>12677</v>
      </c>
      <c r="M1823" s="1" t="s">
        <v>10260</v>
      </c>
      <c r="N1823" s="1">
        <v>881726143</v>
      </c>
      <c r="P1823" s="1" t="s">
        <v>10262</v>
      </c>
      <c r="Q1823" s="1" t="s">
        <v>25</v>
      </c>
      <c r="R1823" s="1" t="s">
        <v>12657</v>
      </c>
      <c r="S1823" s="1">
        <v>0</v>
      </c>
      <c r="T1823" s="3">
        <v>8752.64</v>
      </c>
      <c r="U1823" s="1">
        <v>0</v>
      </c>
      <c r="V1823" s="1">
        <v>0</v>
      </c>
      <c r="W1823" s="1">
        <v>0</v>
      </c>
      <c r="X1823" s="1">
        <v>0</v>
      </c>
    </row>
    <row r="1824" spans="1:24">
      <c r="A1824" s="1" t="s">
        <v>10263</v>
      </c>
      <c r="B1824" s="1" t="s">
        <v>10264</v>
      </c>
      <c r="C1824" s="1" t="s">
        <v>10266</v>
      </c>
      <c r="D1824" s="1" t="str">
        <f t="shared" si="56"/>
        <v>1037 RONCIGLIONE (VT)</v>
      </c>
      <c r="E1824" s="1">
        <v>1037</v>
      </c>
      <c r="F1824" s="1" t="s">
        <v>10267</v>
      </c>
      <c r="G1824" s="1" t="s">
        <v>12896</v>
      </c>
      <c r="H1824" s="1" t="s">
        <v>12778</v>
      </c>
      <c r="I1824" s="1">
        <v>1892210566</v>
      </c>
      <c r="J1824" s="5" t="str">
        <f t="shared" si="57"/>
        <v>01892210566</v>
      </c>
      <c r="K1824" s="1" t="s">
        <v>12699</v>
      </c>
      <c r="L1824" s="1" t="s">
        <v>12677</v>
      </c>
      <c r="M1824" s="1" t="s">
        <v>10265</v>
      </c>
      <c r="N1824" s="1">
        <v>761650239</v>
      </c>
      <c r="O1824" s="1">
        <v>3389349054</v>
      </c>
      <c r="P1824" s="1" t="s">
        <v>10268</v>
      </c>
      <c r="Q1824" s="1" t="s">
        <v>25</v>
      </c>
      <c r="R1824" s="1" t="s">
        <v>12657</v>
      </c>
      <c r="S1824" s="1">
        <v>0</v>
      </c>
      <c r="T1824" s="3">
        <v>25775.31</v>
      </c>
      <c r="U1824" s="1">
        <v>0</v>
      </c>
      <c r="V1824" s="1">
        <v>0</v>
      </c>
      <c r="W1824" s="1">
        <v>0</v>
      </c>
      <c r="X1824" s="1">
        <v>0</v>
      </c>
    </row>
    <row r="1825" spans="1:24">
      <c r="A1825" s="1" t="s">
        <v>10269</v>
      </c>
      <c r="B1825" s="1" t="s">
        <v>10270</v>
      </c>
      <c r="C1825" s="1" t="s">
        <v>10272</v>
      </c>
      <c r="D1825" s="1" t="str">
        <f t="shared" si="56"/>
        <v>1037 RONCIGLIONE (VT)</v>
      </c>
      <c r="E1825" s="1">
        <v>1037</v>
      </c>
      <c r="F1825" s="1" t="s">
        <v>10267</v>
      </c>
      <c r="G1825" s="1" t="s">
        <v>12896</v>
      </c>
      <c r="H1825" s="1" t="s">
        <v>12778</v>
      </c>
      <c r="I1825" s="1">
        <v>806070561</v>
      </c>
      <c r="J1825" s="5" t="str">
        <f t="shared" si="57"/>
        <v>0806070561</v>
      </c>
      <c r="K1825" s="1" t="s">
        <v>28</v>
      </c>
      <c r="L1825" s="1" t="s">
        <v>29</v>
      </c>
      <c r="M1825" s="1" t="s">
        <v>10271</v>
      </c>
      <c r="N1825" s="1">
        <v>761627915</v>
      </c>
      <c r="O1825" s="1">
        <v>761627915</v>
      </c>
      <c r="P1825" s="1" t="s">
        <v>10273</v>
      </c>
      <c r="Q1825" s="1" t="s">
        <v>25</v>
      </c>
      <c r="R1825" s="1" t="s">
        <v>12657</v>
      </c>
      <c r="S1825" s="1">
        <v>0</v>
      </c>
      <c r="T1825" s="1">
        <v>0</v>
      </c>
      <c r="U1825" s="1">
        <v>0</v>
      </c>
      <c r="V1825" s="1">
        <v>0</v>
      </c>
      <c r="W1825" s="1">
        <v>0</v>
      </c>
      <c r="X1825" s="1">
        <v>0</v>
      </c>
    </row>
    <row r="1826" spans="1:24">
      <c r="A1826" s="1" t="s">
        <v>10274</v>
      </c>
      <c r="B1826" s="1" t="s">
        <v>10275</v>
      </c>
      <c r="C1826" s="1" t="s">
        <v>10277</v>
      </c>
      <c r="D1826" s="1" t="str">
        <f t="shared" si="56"/>
        <v>1019 CURA DI VETRALLA (VT)</v>
      </c>
      <c r="E1826" s="1">
        <v>1019</v>
      </c>
      <c r="F1826" s="1" t="s">
        <v>10278</v>
      </c>
      <c r="G1826" s="1" t="s">
        <v>12896</v>
      </c>
      <c r="H1826" s="1" t="s">
        <v>12778</v>
      </c>
      <c r="I1826" s="1">
        <v>1212640567</v>
      </c>
      <c r="J1826" s="5" t="str">
        <f t="shared" si="57"/>
        <v>01212640567</v>
      </c>
      <c r="K1826" s="1" t="s">
        <v>12699</v>
      </c>
      <c r="L1826" s="1" t="s">
        <v>12677</v>
      </c>
      <c r="M1826" s="1" t="s">
        <v>10276</v>
      </c>
      <c r="N1826" s="1">
        <v>761483386</v>
      </c>
      <c r="P1826" s="1" t="s">
        <v>10279</v>
      </c>
      <c r="Q1826" s="1" t="s">
        <v>25</v>
      </c>
      <c r="R1826" s="1" t="s">
        <v>12657</v>
      </c>
      <c r="S1826" s="1">
        <v>0</v>
      </c>
      <c r="T1826" s="3">
        <v>24537.7</v>
      </c>
      <c r="U1826" s="1">
        <v>-83.28</v>
      </c>
      <c r="V1826" s="1">
        <v>-83.28</v>
      </c>
      <c r="W1826" s="1">
        <v>0</v>
      </c>
      <c r="X1826" s="1">
        <v>-83.28</v>
      </c>
    </row>
    <row r="1827" spans="1:24">
      <c r="A1827" s="1" t="s">
        <v>10280</v>
      </c>
      <c r="B1827" s="1" t="s">
        <v>10275</v>
      </c>
      <c r="C1827" s="1" t="s">
        <v>10282</v>
      </c>
      <c r="D1827" s="1" t="str">
        <f t="shared" si="56"/>
        <v>1019 CURA DI VETRALLA (VT)</v>
      </c>
      <c r="E1827" s="1">
        <v>1019</v>
      </c>
      <c r="F1827" s="1" t="s">
        <v>10278</v>
      </c>
      <c r="G1827" s="1" t="s">
        <v>12896</v>
      </c>
      <c r="H1827" s="1" t="s">
        <v>12778</v>
      </c>
      <c r="I1827" s="1">
        <v>1212640567</v>
      </c>
      <c r="J1827" s="5" t="str">
        <f t="shared" si="57"/>
        <v>01212640567</v>
      </c>
      <c r="K1827" s="1" t="s">
        <v>12699</v>
      </c>
      <c r="L1827" s="1" t="s">
        <v>12677</v>
      </c>
      <c r="M1827" s="1" t="s">
        <v>10281</v>
      </c>
      <c r="P1827" s="1" t="s">
        <v>10279</v>
      </c>
      <c r="Q1827" s="1" t="s">
        <v>25</v>
      </c>
      <c r="R1827" s="1" t="s">
        <v>12657</v>
      </c>
      <c r="S1827" s="1">
        <v>0</v>
      </c>
      <c r="T1827" s="1">
        <v>0</v>
      </c>
      <c r="U1827" s="1">
        <v>0</v>
      </c>
      <c r="V1827" s="1">
        <v>0</v>
      </c>
      <c r="W1827" s="1">
        <v>-83.28</v>
      </c>
      <c r="X1827" s="1">
        <v>0</v>
      </c>
    </row>
    <row r="1828" spans="1:24">
      <c r="A1828" s="1" t="s">
        <v>10283</v>
      </c>
      <c r="B1828" s="1" t="s">
        <v>10284</v>
      </c>
      <c r="C1828" s="1" t="s">
        <v>10286</v>
      </c>
      <c r="D1828" s="1" t="str">
        <f t="shared" si="56"/>
        <v>151 ROMA (RM)</v>
      </c>
      <c r="E1828" s="1">
        <v>151</v>
      </c>
      <c r="F1828" s="1" t="s">
        <v>912</v>
      </c>
      <c r="G1828" s="1" t="s">
        <v>12712</v>
      </c>
      <c r="H1828" s="1" t="s">
        <v>12778</v>
      </c>
      <c r="I1828" s="1">
        <v>7695371000</v>
      </c>
      <c r="J1828" s="5" t="str">
        <f t="shared" si="57"/>
        <v>07695371000</v>
      </c>
      <c r="K1828" s="1" t="s">
        <v>12699</v>
      </c>
      <c r="L1828" s="1" t="s">
        <v>12661</v>
      </c>
      <c r="M1828" s="1" t="s">
        <v>10285</v>
      </c>
      <c r="N1828" s="1">
        <v>761435611</v>
      </c>
      <c r="P1828" s="1" t="s">
        <v>10287</v>
      </c>
      <c r="Q1828" s="1" t="s">
        <v>25</v>
      </c>
      <c r="R1828" s="1" t="s">
        <v>12657</v>
      </c>
      <c r="S1828" s="1">
        <v>0</v>
      </c>
      <c r="T1828" s="3">
        <v>85276.23</v>
      </c>
      <c r="U1828" s="1">
        <v>91.54</v>
      </c>
      <c r="V1828" s="1">
        <v>91.54</v>
      </c>
      <c r="W1828" s="1">
        <v>91.54</v>
      </c>
      <c r="X1828" s="1">
        <v>91.54</v>
      </c>
    </row>
    <row r="1829" spans="1:24">
      <c r="A1829" s="1" t="s">
        <v>10288</v>
      </c>
      <c r="B1829" s="1" t="s">
        <v>10284</v>
      </c>
      <c r="C1829" s="1" t="s">
        <v>10290</v>
      </c>
      <c r="D1829" s="1" t="str">
        <f t="shared" si="56"/>
        <v>1017 TUSCANIA (VT)</v>
      </c>
      <c r="E1829" s="1">
        <v>1017</v>
      </c>
      <c r="F1829" s="1" t="s">
        <v>10291</v>
      </c>
      <c r="G1829" s="1" t="s">
        <v>12896</v>
      </c>
      <c r="H1829" s="1" t="s">
        <v>12778</v>
      </c>
      <c r="I1829" s="1">
        <v>7695371000</v>
      </c>
      <c r="J1829" s="5" t="str">
        <f t="shared" si="57"/>
        <v>07695371000</v>
      </c>
      <c r="K1829" s="1" t="s">
        <v>12699</v>
      </c>
      <c r="L1829" s="1" t="s">
        <v>12661</v>
      </c>
      <c r="M1829" s="1" t="s">
        <v>10289</v>
      </c>
      <c r="N1829" s="1" t="s">
        <v>10292</v>
      </c>
      <c r="P1829" s="1" t="s">
        <v>10287</v>
      </c>
      <c r="Q1829" s="1" t="s">
        <v>25</v>
      </c>
      <c r="R1829" s="1" t="s">
        <v>12657</v>
      </c>
      <c r="S1829" s="1">
        <v>0</v>
      </c>
      <c r="T1829" s="1">
        <v>0</v>
      </c>
      <c r="U1829" s="1">
        <v>0</v>
      </c>
      <c r="V1829" s="1">
        <v>0</v>
      </c>
      <c r="W1829" s="1">
        <v>0</v>
      </c>
      <c r="X1829" s="1">
        <v>0</v>
      </c>
    </row>
    <row r="1830" spans="1:24">
      <c r="A1830" s="1" t="s">
        <v>10293</v>
      </c>
      <c r="B1830" s="1" t="s">
        <v>10294</v>
      </c>
      <c r="C1830" s="1" t="s">
        <v>10296</v>
      </c>
      <c r="D1830" s="1" t="str">
        <f t="shared" si="56"/>
        <v>1011 CANINO (VT)</v>
      </c>
      <c r="E1830" s="1">
        <v>1011</v>
      </c>
      <c r="F1830" s="1" t="s">
        <v>10297</v>
      </c>
      <c r="G1830" s="1" t="s">
        <v>12896</v>
      </c>
      <c r="H1830" s="1" t="s">
        <v>12778</v>
      </c>
      <c r="I1830" s="1">
        <v>52050564</v>
      </c>
      <c r="J1830" s="5" t="str">
        <f t="shared" si="57"/>
        <v>052050564</v>
      </c>
      <c r="K1830" s="1" t="s">
        <v>28</v>
      </c>
      <c r="L1830" s="1" t="s">
        <v>29</v>
      </c>
      <c r="M1830" s="1" t="s">
        <v>10295</v>
      </c>
      <c r="N1830" s="1">
        <v>761438768</v>
      </c>
      <c r="P1830" s="1" t="s">
        <v>10298</v>
      </c>
      <c r="Q1830" s="1" t="s">
        <v>25</v>
      </c>
      <c r="R1830" s="1" t="s">
        <v>12657</v>
      </c>
      <c r="S1830" s="1">
        <v>0</v>
      </c>
      <c r="T1830" s="1">
        <v>0</v>
      </c>
      <c r="U1830" s="1">
        <v>0</v>
      </c>
      <c r="V1830" s="1">
        <v>0</v>
      </c>
      <c r="W1830" s="1">
        <v>0</v>
      </c>
      <c r="X1830" s="1">
        <v>0</v>
      </c>
    </row>
    <row r="1831" spans="1:24">
      <c r="A1831" s="1" t="s">
        <v>10299</v>
      </c>
      <c r="B1831" s="1" t="s">
        <v>10300</v>
      </c>
      <c r="C1831" s="1" t="s">
        <v>10302</v>
      </c>
      <c r="D1831" s="1" t="str">
        <f t="shared" si="56"/>
        <v>1100 VITERBO (VT)</v>
      </c>
      <c r="E1831" s="1">
        <v>1100</v>
      </c>
      <c r="F1831" s="1" t="s">
        <v>10303</v>
      </c>
      <c r="G1831" s="1" t="s">
        <v>12896</v>
      </c>
      <c r="H1831" s="1" t="s">
        <v>12778</v>
      </c>
      <c r="I1831" s="1">
        <v>1355580562</v>
      </c>
      <c r="J1831" s="5" t="str">
        <f t="shared" si="57"/>
        <v>01355580562</v>
      </c>
      <c r="K1831" s="1" t="s">
        <v>28</v>
      </c>
      <c r="L1831" s="1" t="s">
        <v>29</v>
      </c>
      <c r="M1831" s="1" t="s">
        <v>10301</v>
      </c>
      <c r="N1831" s="1">
        <v>761251036</v>
      </c>
      <c r="P1831" s="1" t="s">
        <v>10304</v>
      </c>
      <c r="Q1831" s="1" t="s">
        <v>25</v>
      </c>
      <c r="R1831" s="1" t="s">
        <v>12657</v>
      </c>
      <c r="S1831" s="1">
        <v>0</v>
      </c>
      <c r="T1831" s="1">
        <v>0</v>
      </c>
      <c r="U1831" s="1">
        <v>0</v>
      </c>
      <c r="V1831" s="1">
        <v>0</v>
      </c>
      <c r="W1831" s="1">
        <v>0</v>
      </c>
      <c r="X1831" s="1">
        <v>0</v>
      </c>
    </row>
    <row r="1832" spans="1:24">
      <c r="A1832" s="1" t="s">
        <v>10305</v>
      </c>
      <c r="B1832" s="1" t="s">
        <v>10306</v>
      </c>
      <c r="C1832" s="1" t="s">
        <v>10308</v>
      </c>
      <c r="D1832" s="1" t="str">
        <f t="shared" si="56"/>
        <v>1100 VITERBO (VT)</v>
      </c>
      <c r="E1832" s="1">
        <v>1100</v>
      </c>
      <c r="F1832" s="1" t="s">
        <v>10303</v>
      </c>
      <c r="G1832" s="1" t="s">
        <v>12896</v>
      </c>
      <c r="H1832" s="1" t="s">
        <v>12778</v>
      </c>
      <c r="I1832" s="1">
        <v>1914160567</v>
      </c>
      <c r="J1832" s="5" t="str">
        <f t="shared" si="57"/>
        <v>01914160567</v>
      </c>
      <c r="K1832" s="1" t="s">
        <v>28</v>
      </c>
      <c r="L1832" s="1" t="s">
        <v>29</v>
      </c>
      <c r="M1832" s="1" t="s">
        <v>10307</v>
      </c>
      <c r="N1832" s="1">
        <v>761253171</v>
      </c>
      <c r="P1832" s="1" t="s">
        <v>10309</v>
      </c>
      <c r="Q1832" s="1" t="s">
        <v>25</v>
      </c>
      <c r="R1832" s="1" t="s">
        <v>12657</v>
      </c>
      <c r="S1832" s="1">
        <v>0</v>
      </c>
      <c r="T1832" s="3">
        <v>1108.67</v>
      </c>
      <c r="U1832" s="1">
        <v>0</v>
      </c>
      <c r="V1832" s="1">
        <v>0</v>
      </c>
      <c r="W1832" s="1">
        <v>0</v>
      </c>
      <c r="X1832" s="1">
        <v>0</v>
      </c>
    </row>
    <row r="1833" spans="1:24">
      <c r="A1833" s="1" t="s">
        <v>10310</v>
      </c>
      <c r="B1833" s="1" t="s">
        <v>10311</v>
      </c>
      <c r="C1833" s="1" t="s">
        <v>10313</v>
      </c>
      <c r="D1833" s="1" t="str">
        <f t="shared" si="56"/>
        <v>42122 REGGIO EMILIA (RE)</v>
      </c>
      <c r="E1833" s="1">
        <v>42122</v>
      </c>
      <c r="F1833" s="1" t="s">
        <v>3227</v>
      </c>
      <c r="G1833" s="1" t="s">
        <v>12784</v>
      </c>
      <c r="H1833" s="1" t="s">
        <v>12727</v>
      </c>
      <c r="I1833" s="1">
        <v>192110351</v>
      </c>
      <c r="J1833" s="5" t="str">
        <f t="shared" si="57"/>
        <v>0192110351</v>
      </c>
      <c r="K1833" s="1" t="s">
        <v>12660</v>
      </c>
      <c r="L1833" s="1" t="s">
        <v>12663</v>
      </c>
      <c r="M1833" s="1" t="s">
        <v>10312</v>
      </c>
      <c r="N1833" s="1">
        <v>522557933</v>
      </c>
      <c r="P1833" s="1" t="s">
        <v>10314</v>
      </c>
      <c r="Q1833" s="1" t="s">
        <v>25</v>
      </c>
      <c r="R1833" s="1" t="s">
        <v>12657</v>
      </c>
      <c r="S1833" s="1">
        <v>0</v>
      </c>
      <c r="T1833" s="3">
        <v>26567.7</v>
      </c>
      <c r="U1833" s="1">
        <v>43.07</v>
      </c>
      <c r="V1833" s="1">
        <v>43.07</v>
      </c>
      <c r="W1833" s="1">
        <v>43.07</v>
      </c>
      <c r="X1833" s="1">
        <v>43.07</v>
      </c>
    </row>
    <row r="1834" spans="1:24">
      <c r="A1834" s="1" t="s">
        <v>10315</v>
      </c>
      <c r="B1834" s="1" t="s">
        <v>10316</v>
      </c>
      <c r="C1834" s="1" t="s">
        <v>6310</v>
      </c>
      <c r="D1834" s="1" t="str">
        <f t="shared" si="56"/>
        <v>63074 SAN BENEDETTO DEL TRONTO (AP)</v>
      </c>
      <c r="E1834" s="1">
        <v>63074</v>
      </c>
      <c r="F1834" s="1" t="s">
        <v>6311</v>
      </c>
      <c r="G1834" s="1" t="s">
        <v>12831</v>
      </c>
      <c r="H1834" s="1" t="s">
        <v>12722</v>
      </c>
      <c r="I1834" s="1">
        <v>2302620444</v>
      </c>
      <c r="J1834" s="5" t="str">
        <f t="shared" si="57"/>
        <v>02302620444</v>
      </c>
      <c r="K1834" s="1" t="s">
        <v>12699</v>
      </c>
      <c r="L1834" s="1" t="s">
        <v>12663</v>
      </c>
      <c r="M1834" s="1" t="s">
        <v>10317</v>
      </c>
      <c r="N1834" s="1" t="s">
        <v>6312</v>
      </c>
      <c r="O1834" s="1" t="s">
        <v>6313</v>
      </c>
      <c r="P1834" s="1" t="s">
        <v>6314</v>
      </c>
      <c r="Q1834" s="1" t="s">
        <v>25</v>
      </c>
      <c r="R1834" s="1" t="s">
        <v>12657</v>
      </c>
      <c r="S1834" s="1">
        <v>0</v>
      </c>
      <c r="T1834" s="3">
        <v>141370.26999999999</v>
      </c>
      <c r="U1834" s="1">
        <v>40.58</v>
      </c>
      <c r="V1834" s="1">
        <v>40.58</v>
      </c>
      <c r="W1834" s="1">
        <v>40.58</v>
      </c>
      <c r="X1834" s="1">
        <v>40.58</v>
      </c>
    </row>
    <row r="1835" spans="1:24">
      <c r="A1835" s="1" t="s">
        <v>10318</v>
      </c>
      <c r="B1835" s="1" t="s">
        <v>10319</v>
      </c>
      <c r="C1835" s="1" t="s">
        <v>10321</v>
      </c>
      <c r="D1835" s="1" t="str">
        <f t="shared" si="56"/>
        <v>70051 BARLETTA (BT)</v>
      </c>
      <c r="E1835" s="1">
        <v>70051</v>
      </c>
      <c r="F1835" s="1" t="s">
        <v>10322</v>
      </c>
      <c r="G1835" s="1" t="s">
        <v>12897</v>
      </c>
      <c r="H1835" s="1" t="s">
        <v>12698</v>
      </c>
      <c r="I1835" s="1">
        <v>3906400720</v>
      </c>
      <c r="J1835" s="5" t="str">
        <f t="shared" si="57"/>
        <v>03906400720</v>
      </c>
      <c r="K1835" s="1" t="s">
        <v>12699</v>
      </c>
      <c r="L1835" s="1" t="s">
        <v>12677</v>
      </c>
      <c r="M1835" s="1" t="s">
        <v>10320</v>
      </c>
      <c r="N1835" s="1">
        <v>883515341</v>
      </c>
      <c r="P1835" s="1" t="s">
        <v>10323</v>
      </c>
      <c r="Q1835" s="1" t="s">
        <v>25</v>
      </c>
      <c r="R1835" s="1" t="s">
        <v>12657</v>
      </c>
      <c r="S1835" s="1">
        <v>0</v>
      </c>
      <c r="T1835" s="1">
        <v>316.17</v>
      </c>
      <c r="U1835" s="1">
        <v>0</v>
      </c>
      <c r="V1835" s="1">
        <v>0</v>
      </c>
      <c r="W1835" s="1">
        <v>0</v>
      </c>
      <c r="X1835" s="1">
        <v>0</v>
      </c>
    </row>
    <row r="1836" spans="1:24">
      <c r="A1836" s="1" t="s">
        <v>10324</v>
      </c>
      <c r="B1836" s="1" t="s">
        <v>10325</v>
      </c>
      <c r="C1836" s="1" t="s">
        <v>10327</v>
      </c>
      <c r="D1836" s="1" t="str">
        <f t="shared" si="56"/>
        <v>70031 ANDRIA (BA)</v>
      </c>
      <c r="E1836" s="1">
        <v>70031</v>
      </c>
      <c r="F1836" s="1" t="s">
        <v>10328</v>
      </c>
      <c r="G1836" s="1" t="s">
        <v>12697</v>
      </c>
      <c r="H1836" s="1" t="s">
        <v>12698</v>
      </c>
      <c r="I1836" s="1">
        <v>6519590720</v>
      </c>
      <c r="J1836" s="5" t="str">
        <f t="shared" si="57"/>
        <v>06519590720</v>
      </c>
      <c r="K1836" s="1" t="s">
        <v>28</v>
      </c>
      <c r="L1836" s="1" t="s">
        <v>29</v>
      </c>
      <c r="M1836" s="1" t="s">
        <v>10326</v>
      </c>
      <c r="N1836" s="1">
        <v>883261632</v>
      </c>
      <c r="P1836" s="1" t="s">
        <v>10329</v>
      </c>
      <c r="Q1836" s="1" t="s">
        <v>25</v>
      </c>
      <c r="R1836" s="1" t="s">
        <v>12657</v>
      </c>
      <c r="S1836" s="1">
        <v>0</v>
      </c>
      <c r="T1836" s="1">
        <v>0</v>
      </c>
      <c r="U1836" s="1">
        <v>0</v>
      </c>
      <c r="V1836" s="1">
        <v>0</v>
      </c>
      <c r="W1836" s="1">
        <v>0</v>
      </c>
      <c r="X1836" s="1">
        <v>0</v>
      </c>
    </row>
    <row r="1837" spans="1:24">
      <c r="A1837" s="1" t="s">
        <v>10330</v>
      </c>
      <c r="B1837" s="1" t="s">
        <v>10331</v>
      </c>
      <c r="C1837" s="1" t="s">
        <v>2175</v>
      </c>
      <c r="D1837" s="1" t="str">
        <f t="shared" si="56"/>
        <v>20153 MILANO (MI)</v>
      </c>
      <c r="E1837" s="1">
        <v>20153</v>
      </c>
      <c r="F1837" s="1" t="s">
        <v>103</v>
      </c>
      <c r="G1837" s="1" t="s">
        <v>12655</v>
      </c>
      <c r="H1837" s="1" t="s">
        <v>12666</v>
      </c>
      <c r="I1837" s="1">
        <v>9753260968</v>
      </c>
      <c r="J1837" s="5" t="str">
        <f t="shared" si="57"/>
        <v>09753260968</v>
      </c>
      <c r="K1837" s="1" t="s">
        <v>12660</v>
      </c>
      <c r="L1837" s="1" t="s">
        <v>12661</v>
      </c>
      <c r="M1837" s="1" t="s">
        <v>10332</v>
      </c>
      <c r="N1837" s="1">
        <v>248203184</v>
      </c>
      <c r="P1837" s="1" t="s">
        <v>10333</v>
      </c>
      <c r="Q1837" s="1" t="s">
        <v>25</v>
      </c>
      <c r="R1837" s="1" t="s">
        <v>12657</v>
      </c>
      <c r="S1837" s="1">
        <v>0</v>
      </c>
      <c r="T1837" s="3">
        <v>124852.55</v>
      </c>
      <c r="U1837" s="3">
        <v>1077.29</v>
      </c>
      <c r="V1837" s="3">
        <v>1077.29</v>
      </c>
      <c r="W1837" s="3">
        <v>1077.29</v>
      </c>
      <c r="X1837" s="3">
        <v>1077.29</v>
      </c>
    </row>
    <row r="1838" spans="1:24">
      <c r="A1838" s="1" t="s">
        <v>10334</v>
      </c>
      <c r="B1838" s="1" t="s">
        <v>10335</v>
      </c>
      <c r="C1838" s="1" t="s">
        <v>10337</v>
      </c>
      <c r="D1838" s="1" t="str">
        <f t="shared" si="56"/>
        <v>76125 TRANI (BA)</v>
      </c>
      <c r="E1838" s="1">
        <v>76125</v>
      </c>
      <c r="F1838" s="1" t="s">
        <v>10338</v>
      </c>
      <c r="G1838" s="1" t="s">
        <v>12697</v>
      </c>
      <c r="H1838" s="1" t="s">
        <v>12698</v>
      </c>
      <c r="I1838" s="1">
        <v>968880724</v>
      </c>
      <c r="J1838" s="5" t="str">
        <f t="shared" si="57"/>
        <v>0968880724</v>
      </c>
      <c r="K1838" s="1" t="s">
        <v>28</v>
      </c>
      <c r="L1838" s="1" t="s">
        <v>29</v>
      </c>
      <c r="M1838" s="1" t="s">
        <v>10336</v>
      </c>
      <c r="N1838" s="1">
        <v>883583933</v>
      </c>
      <c r="P1838" s="1" t="s">
        <v>10339</v>
      </c>
      <c r="Q1838" s="1" t="s">
        <v>25</v>
      </c>
      <c r="R1838" s="1" t="s">
        <v>12657</v>
      </c>
      <c r="S1838" s="1">
        <v>0</v>
      </c>
      <c r="T1838" s="1">
        <v>0</v>
      </c>
      <c r="U1838" s="1">
        <v>0</v>
      </c>
      <c r="V1838" s="1">
        <v>0</v>
      </c>
      <c r="W1838" s="1">
        <v>0</v>
      </c>
      <c r="X1838" s="1">
        <v>0</v>
      </c>
    </row>
    <row r="1839" spans="1:24">
      <c r="A1839" s="1" t="s">
        <v>10340</v>
      </c>
      <c r="B1839" s="1" t="s">
        <v>10341</v>
      </c>
      <c r="C1839" s="1" t="s">
        <v>10343</v>
      </c>
      <c r="D1839" s="1" t="str">
        <f t="shared" si="56"/>
        <v>1030 CASTEL S. ELIA (VT)</v>
      </c>
      <c r="E1839" s="1">
        <v>1030</v>
      </c>
      <c r="F1839" s="1" t="s">
        <v>10344</v>
      </c>
      <c r="G1839" s="1" t="s">
        <v>12896</v>
      </c>
      <c r="H1839" s="1" t="s">
        <v>12778</v>
      </c>
      <c r="I1839" s="1">
        <v>825730567</v>
      </c>
      <c r="J1839" s="5" t="str">
        <f t="shared" si="57"/>
        <v>0825730567</v>
      </c>
      <c r="K1839" s="1" t="s">
        <v>12699</v>
      </c>
      <c r="L1839" s="1" t="s">
        <v>12677</v>
      </c>
      <c r="M1839" s="1" t="s">
        <v>10342</v>
      </c>
      <c r="N1839" s="1">
        <v>761570100</v>
      </c>
      <c r="O1839" s="1">
        <v>3384704452</v>
      </c>
      <c r="P1839" s="1" t="s">
        <v>10345</v>
      </c>
      <c r="Q1839" s="1" t="s">
        <v>25</v>
      </c>
      <c r="R1839" s="1" t="s">
        <v>12657</v>
      </c>
      <c r="S1839" s="1">
        <v>0</v>
      </c>
      <c r="T1839" s="1">
        <v>30.36</v>
      </c>
      <c r="U1839" s="1">
        <v>0</v>
      </c>
      <c r="V1839" s="1">
        <v>0</v>
      </c>
      <c r="W1839" s="1">
        <v>0</v>
      </c>
      <c r="X1839" s="1">
        <v>0</v>
      </c>
    </row>
    <row r="1840" spans="1:24">
      <c r="A1840" s="1" t="s">
        <v>10346</v>
      </c>
      <c r="B1840" s="1" t="s">
        <v>10347</v>
      </c>
      <c r="C1840" s="1" t="s">
        <v>10349</v>
      </c>
      <c r="D1840" s="1" t="str">
        <f t="shared" si="56"/>
        <v>3024 CEPRANO (FR)</v>
      </c>
      <c r="E1840" s="1">
        <v>3024</v>
      </c>
      <c r="F1840" s="1" t="s">
        <v>10350</v>
      </c>
      <c r="G1840" s="1" t="s">
        <v>12787</v>
      </c>
      <c r="H1840" s="1" t="s">
        <v>12778</v>
      </c>
      <c r="I1840" s="1">
        <v>2697730600</v>
      </c>
      <c r="J1840" s="5" t="str">
        <f t="shared" si="57"/>
        <v>02697730600</v>
      </c>
      <c r="K1840" s="1" t="s">
        <v>12699</v>
      </c>
      <c r="L1840" s="1" t="s">
        <v>12663</v>
      </c>
      <c r="M1840" s="1" t="s">
        <v>10348</v>
      </c>
      <c r="N1840" s="1">
        <v>775911004</v>
      </c>
      <c r="P1840" s="1" t="s">
        <v>12898</v>
      </c>
      <c r="Q1840" s="1" t="s">
        <v>25</v>
      </c>
      <c r="R1840" s="1" t="s">
        <v>12657</v>
      </c>
      <c r="S1840" s="1">
        <v>0</v>
      </c>
      <c r="T1840" s="3">
        <v>20958.86</v>
      </c>
      <c r="U1840" s="1">
        <v>53.45</v>
      </c>
      <c r="V1840" s="1">
        <v>53.45</v>
      </c>
      <c r="W1840" s="1">
        <v>53.45</v>
      </c>
      <c r="X1840" s="1">
        <v>53.45</v>
      </c>
    </row>
    <row r="1841" spans="1:24">
      <c r="A1841" s="1" t="s">
        <v>10351</v>
      </c>
      <c r="B1841" s="1" t="s">
        <v>10352</v>
      </c>
      <c r="C1841" s="1" t="s">
        <v>10354</v>
      </c>
      <c r="D1841" s="1" t="str">
        <f t="shared" si="56"/>
        <v>132 ROMA (RM)</v>
      </c>
      <c r="E1841" s="1">
        <v>132</v>
      </c>
      <c r="F1841" s="1" t="s">
        <v>912</v>
      </c>
      <c r="G1841" s="1" t="s">
        <v>12712</v>
      </c>
      <c r="H1841" s="1" t="s">
        <v>12778</v>
      </c>
      <c r="I1841" s="1">
        <v>13482461004</v>
      </c>
      <c r="J1841" s="5" t="str">
        <f t="shared" si="57"/>
        <v>013482461004</v>
      </c>
      <c r="K1841" s="1" t="s">
        <v>12699</v>
      </c>
      <c r="L1841" s="1" t="s">
        <v>12677</v>
      </c>
      <c r="M1841" s="1" t="s">
        <v>10353</v>
      </c>
      <c r="N1841" s="1">
        <v>620761231</v>
      </c>
      <c r="P1841" s="1" t="s">
        <v>10355</v>
      </c>
      <c r="Q1841" s="1" t="s">
        <v>25</v>
      </c>
      <c r="R1841" s="1" t="s">
        <v>12657</v>
      </c>
      <c r="S1841" s="1">
        <v>0</v>
      </c>
      <c r="T1841" s="3">
        <v>4564.83</v>
      </c>
      <c r="U1841" s="1">
        <v>0</v>
      </c>
      <c r="V1841" s="1">
        <v>0</v>
      </c>
      <c r="W1841" s="1">
        <v>0</v>
      </c>
      <c r="X1841" s="1">
        <v>0</v>
      </c>
    </row>
    <row r="1842" spans="1:24">
      <c r="A1842" s="1" t="s">
        <v>10356</v>
      </c>
      <c r="B1842" s="1" t="s">
        <v>10357</v>
      </c>
      <c r="C1842" s="1" t="s">
        <v>10359</v>
      </c>
      <c r="D1842" s="1" t="str">
        <f t="shared" si="56"/>
        <v>88055 TAVERNA (CZ)</v>
      </c>
      <c r="E1842" s="1">
        <v>88055</v>
      </c>
      <c r="F1842" s="1" t="s">
        <v>10360</v>
      </c>
      <c r="G1842" s="1" t="s">
        <v>12762</v>
      </c>
      <c r="H1842" s="1" t="s">
        <v>12815</v>
      </c>
      <c r="I1842" s="1">
        <v>2794280798</v>
      </c>
      <c r="J1842" s="5" t="str">
        <f t="shared" si="57"/>
        <v>02794280798</v>
      </c>
      <c r="K1842" s="1" t="s">
        <v>28</v>
      </c>
      <c r="L1842" s="1" t="s">
        <v>29</v>
      </c>
      <c r="M1842" s="1" t="s">
        <v>10358</v>
      </c>
      <c r="N1842" s="1">
        <v>96132850</v>
      </c>
      <c r="O1842" s="1">
        <v>3358028746</v>
      </c>
      <c r="P1842" s="1" t="s">
        <v>10361</v>
      </c>
      <c r="Q1842" s="1" t="s">
        <v>25</v>
      </c>
      <c r="R1842" s="1" t="s">
        <v>12657</v>
      </c>
      <c r="S1842" s="1">
        <v>0</v>
      </c>
      <c r="T1842" s="1">
        <v>0</v>
      </c>
      <c r="U1842" s="1">
        <v>0</v>
      </c>
      <c r="V1842" s="1">
        <v>0</v>
      </c>
      <c r="W1842" s="1">
        <v>0</v>
      </c>
      <c r="X1842" s="1">
        <v>0</v>
      </c>
    </row>
    <row r="1843" spans="1:24">
      <c r="A1843" s="1" t="s">
        <v>10362</v>
      </c>
      <c r="B1843" s="1" t="s">
        <v>10357</v>
      </c>
      <c r="C1843" s="1" t="s">
        <v>10364</v>
      </c>
      <c r="D1843" s="1" t="str">
        <f t="shared" si="56"/>
        <v>88100 CATANZARO LIDO (CZ)</v>
      </c>
      <c r="E1843" s="1">
        <v>88100</v>
      </c>
      <c r="F1843" s="1" t="s">
        <v>10365</v>
      </c>
      <c r="G1843" s="1" t="s">
        <v>12762</v>
      </c>
      <c r="H1843" s="1" t="s">
        <v>12815</v>
      </c>
      <c r="I1843" s="1">
        <v>2794280798</v>
      </c>
      <c r="J1843" s="5" t="str">
        <f t="shared" si="57"/>
        <v>02794280798</v>
      </c>
      <c r="K1843" s="1" t="s">
        <v>28</v>
      </c>
      <c r="L1843" s="1" t="s">
        <v>29</v>
      </c>
      <c r="M1843" s="1" t="s">
        <v>10363</v>
      </c>
      <c r="Q1843" s="1" t="s">
        <v>25</v>
      </c>
      <c r="R1843" s="1" t="s">
        <v>12657</v>
      </c>
      <c r="S1843" s="1">
        <v>0</v>
      </c>
      <c r="T1843" s="1">
        <v>0</v>
      </c>
      <c r="U1843" s="1">
        <v>0</v>
      </c>
      <c r="V1843" s="1">
        <v>0</v>
      </c>
      <c r="W1843" s="1">
        <v>0</v>
      </c>
      <c r="X1843" s="1">
        <v>0</v>
      </c>
    </row>
    <row r="1844" spans="1:24">
      <c r="A1844" s="1" t="s">
        <v>10366</v>
      </c>
      <c r="B1844" s="1" t="s">
        <v>10367</v>
      </c>
      <c r="C1844" s="1" t="s">
        <v>10369</v>
      </c>
      <c r="D1844" s="1" t="str">
        <f t="shared" si="56"/>
        <v>88100 CATANZARO (CZ)</v>
      </c>
      <c r="E1844" s="1">
        <v>88100</v>
      </c>
      <c r="F1844" s="1" t="s">
        <v>2251</v>
      </c>
      <c r="G1844" s="1" t="s">
        <v>12762</v>
      </c>
      <c r="H1844" s="1" t="s">
        <v>12815</v>
      </c>
      <c r="I1844" s="1">
        <v>3473260796</v>
      </c>
      <c r="J1844" s="5" t="str">
        <f t="shared" si="57"/>
        <v>03473260796</v>
      </c>
      <c r="K1844" s="1" t="s">
        <v>12699</v>
      </c>
      <c r="L1844" s="1" t="s">
        <v>12677</v>
      </c>
      <c r="M1844" s="1" t="s">
        <v>10368</v>
      </c>
      <c r="N1844" s="1">
        <v>961759731</v>
      </c>
      <c r="P1844" s="1" t="s">
        <v>10370</v>
      </c>
      <c r="Q1844" s="1" t="s">
        <v>25</v>
      </c>
      <c r="R1844" s="1" t="s">
        <v>12657</v>
      </c>
      <c r="S1844" s="1">
        <v>0</v>
      </c>
      <c r="T1844" s="1">
        <v>961.6</v>
      </c>
      <c r="U1844" s="1">
        <v>0</v>
      </c>
      <c r="V1844" s="1">
        <v>0</v>
      </c>
      <c r="W1844" s="1">
        <v>0</v>
      </c>
      <c r="X1844" s="1">
        <v>0</v>
      </c>
    </row>
    <row r="1845" spans="1:24">
      <c r="A1845" s="1" t="s">
        <v>10371</v>
      </c>
      <c r="B1845" s="1" t="s">
        <v>10372</v>
      </c>
      <c r="C1845" s="1" t="s">
        <v>10374</v>
      </c>
      <c r="D1845" s="1" t="str">
        <f t="shared" si="56"/>
        <v>40013 CASTEL MAGGIORE (BO)</v>
      </c>
      <c r="E1845" s="1">
        <v>40013</v>
      </c>
      <c r="F1845" s="1" t="s">
        <v>2932</v>
      </c>
      <c r="G1845" s="1" t="s">
        <v>12757</v>
      </c>
      <c r="H1845" s="1" t="s">
        <v>12727</v>
      </c>
      <c r="I1845" s="1">
        <v>3446491205</v>
      </c>
      <c r="J1845" s="5" t="str">
        <f t="shared" si="57"/>
        <v>03446491205</v>
      </c>
      <c r="K1845" s="1" t="s">
        <v>28</v>
      </c>
      <c r="L1845" s="1" t="s">
        <v>12677</v>
      </c>
      <c r="M1845" s="1" t="s">
        <v>10373</v>
      </c>
      <c r="N1845" s="1">
        <v>516325132</v>
      </c>
      <c r="P1845" s="1" t="s">
        <v>10375</v>
      </c>
      <c r="Q1845" s="1" t="s">
        <v>25</v>
      </c>
      <c r="R1845" s="1" t="s">
        <v>12657</v>
      </c>
      <c r="S1845" s="1">
        <v>0</v>
      </c>
      <c r="T1845" s="3">
        <v>4216.17</v>
      </c>
      <c r="U1845" s="1">
        <v>0</v>
      </c>
      <c r="V1845" s="1">
        <v>0</v>
      </c>
      <c r="W1845" s="1">
        <v>0</v>
      </c>
      <c r="X1845" s="1">
        <v>0</v>
      </c>
    </row>
    <row r="1846" spans="1:24">
      <c r="A1846" s="1" t="s">
        <v>10376</v>
      </c>
      <c r="B1846" s="1" t="s">
        <v>10377</v>
      </c>
      <c r="C1846" s="1" t="s">
        <v>10379</v>
      </c>
      <c r="D1846" s="1" t="str">
        <f t="shared" si="56"/>
        <v>9034 VILLASOR (CA)</v>
      </c>
      <c r="E1846" s="1">
        <v>9034</v>
      </c>
      <c r="F1846" s="1" t="s">
        <v>10380</v>
      </c>
      <c r="G1846" s="1" t="s">
        <v>12750</v>
      </c>
      <c r="H1846" s="1" t="s">
        <v>12656</v>
      </c>
      <c r="I1846" s="1">
        <v>2420470920</v>
      </c>
      <c r="J1846" s="5" t="str">
        <f t="shared" si="57"/>
        <v>02420470920</v>
      </c>
      <c r="K1846" s="1" t="s">
        <v>28</v>
      </c>
      <c r="L1846" s="1" t="s">
        <v>395</v>
      </c>
      <c r="M1846" s="1" t="s">
        <v>10378</v>
      </c>
      <c r="N1846" s="1">
        <v>709656177</v>
      </c>
      <c r="P1846" s="1" t="s">
        <v>10381</v>
      </c>
      <c r="Q1846" s="1" t="s">
        <v>25</v>
      </c>
      <c r="R1846" s="1" t="s">
        <v>12657</v>
      </c>
      <c r="S1846" s="1">
        <v>0</v>
      </c>
      <c r="T1846" s="1">
        <v>0</v>
      </c>
      <c r="U1846" s="1">
        <v>0</v>
      </c>
      <c r="V1846" s="1">
        <v>0</v>
      </c>
      <c r="W1846" s="1">
        <v>0</v>
      </c>
      <c r="X1846" s="1">
        <v>0</v>
      </c>
    </row>
    <row r="1847" spans="1:24">
      <c r="A1847" s="1" t="s">
        <v>10382</v>
      </c>
      <c r="B1847" s="1" t="s">
        <v>10383</v>
      </c>
      <c r="C1847" s="1" t="s">
        <v>10385</v>
      </c>
      <c r="D1847" s="1" t="str">
        <f t="shared" si="56"/>
        <v>1033 CIVITA CASTELLANA (VT)</v>
      </c>
      <c r="E1847" s="1">
        <v>1033</v>
      </c>
      <c r="F1847" s="1" t="s">
        <v>10386</v>
      </c>
      <c r="G1847" s="1" t="s">
        <v>12896</v>
      </c>
      <c r="H1847" s="1" t="s">
        <v>12778</v>
      </c>
      <c r="I1847" s="1">
        <v>55910566</v>
      </c>
      <c r="J1847" s="5" t="str">
        <f t="shared" si="57"/>
        <v>055910566</v>
      </c>
      <c r="K1847" s="1" t="s">
        <v>28</v>
      </c>
      <c r="L1847" s="1" t="s">
        <v>29</v>
      </c>
      <c r="M1847" s="1" t="s">
        <v>10384</v>
      </c>
      <c r="N1847" s="1">
        <v>761513217</v>
      </c>
      <c r="P1847" s="1" t="s">
        <v>10387</v>
      </c>
      <c r="Q1847" s="1" t="s">
        <v>25</v>
      </c>
      <c r="R1847" s="1" t="s">
        <v>12657</v>
      </c>
      <c r="S1847" s="1">
        <v>0</v>
      </c>
      <c r="T1847" s="1">
        <v>0</v>
      </c>
      <c r="U1847" s="1">
        <v>0</v>
      </c>
      <c r="V1847" s="1">
        <v>0</v>
      </c>
      <c r="W1847" s="1">
        <v>0</v>
      </c>
      <c r="X1847" s="1">
        <v>0</v>
      </c>
    </row>
    <row r="1848" spans="1:24">
      <c r="A1848" s="1" t="s">
        <v>10388</v>
      </c>
      <c r="B1848" s="1" t="s">
        <v>10389</v>
      </c>
      <c r="C1848" s="1" t="s">
        <v>10391</v>
      </c>
      <c r="D1848" s="1" t="str">
        <f t="shared" si="56"/>
        <v>1033 CIVITA CASTELLANA (VT)</v>
      </c>
      <c r="E1848" s="1">
        <v>1033</v>
      </c>
      <c r="F1848" s="1" t="s">
        <v>10386</v>
      </c>
      <c r="G1848" s="1" t="s">
        <v>12896</v>
      </c>
      <c r="H1848" s="1" t="s">
        <v>12778</v>
      </c>
      <c r="I1848" s="1">
        <v>2154520569</v>
      </c>
      <c r="J1848" s="5" t="str">
        <f t="shared" si="57"/>
        <v>02154520569</v>
      </c>
      <c r="K1848" s="1" t="s">
        <v>28</v>
      </c>
      <c r="L1848" s="1" t="s">
        <v>29</v>
      </c>
      <c r="M1848" s="1" t="s">
        <v>10390</v>
      </c>
      <c r="N1848" s="1">
        <v>761514986</v>
      </c>
      <c r="P1848" s="1" t="s">
        <v>10392</v>
      </c>
      <c r="Q1848" s="1" t="s">
        <v>25</v>
      </c>
      <c r="R1848" s="1" t="s">
        <v>12657</v>
      </c>
      <c r="S1848" s="1">
        <v>0</v>
      </c>
      <c r="T1848" s="1">
        <v>0</v>
      </c>
      <c r="U1848" s="1">
        <v>0</v>
      </c>
      <c r="V1848" s="1">
        <v>0</v>
      </c>
      <c r="W1848" s="1">
        <v>0</v>
      </c>
      <c r="X1848" s="1">
        <v>0</v>
      </c>
    </row>
    <row r="1849" spans="1:24">
      <c r="A1849" s="1" t="s">
        <v>10393</v>
      </c>
      <c r="B1849" s="1" t="s">
        <v>10394</v>
      </c>
      <c r="C1849" s="1" t="s">
        <v>10396</v>
      </c>
      <c r="D1849" s="1" t="str">
        <f t="shared" si="56"/>
        <v>74020 FAGGIANO (TA)</v>
      </c>
      <c r="E1849" s="1">
        <v>74020</v>
      </c>
      <c r="F1849" s="1" t="s">
        <v>10397</v>
      </c>
      <c r="G1849" s="1" t="s">
        <v>12813</v>
      </c>
      <c r="H1849" s="1" t="s">
        <v>12698</v>
      </c>
      <c r="I1849" s="1">
        <v>2699120735</v>
      </c>
      <c r="J1849" s="5" t="str">
        <f t="shared" si="57"/>
        <v>02699120735</v>
      </c>
      <c r="K1849" s="1" t="s">
        <v>12699</v>
      </c>
      <c r="L1849" s="1" t="s">
        <v>12677</v>
      </c>
      <c r="M1849" s="1" t="s">
        <v>10395</v>
      </c>
      <c r="N1849" s="1">
        <v>995919953</v>
      </c>
      <c r="P1849" s="1" t="s">
        <v>10398</v>
      </c>
      <c r="Q1849" s="1" t="s">
        <v>25</v>
      </c>
      <c r="R1849" s="1" t="s">
        <v>12657</v>
      </c>
      <c r="S1849" s="1">
        <v>0</v>
      </c>
      <c r="T1849" s="3">
        <v>1381</v>
      </c>
      <c r="U1849" s="1">
        <v>0</v>
      </c>
      <c r="V1849" s="1">
        <v>0</v>
      </c>
      <c r="W1849" s="1">
        <v>0</v>
      </c>
      <c r="X1849" s="1">
        <v>0</v>
      </c>
    </row>
    <row r="1850" spans="1:24">
      <c r="A1850" s="1" t="s">
        <v>10399</v>
      </c>
      <c r="B1850" s="1" t="s">
        <v>10400</v>
      </c>
      <c r="C1850" s="1" t="s">
        <v>10402</v>
      </c>
      <c r="D1850" s="1" t="str">
        <f t="shared" si="56"/>
        <v>74012 CRISPIANO (TA)</v>
      </c>
      <c r="E1850" s="1">
        <v>74012</v>
      </c>
      <c r="F1850" s="1" t="s">
        <v>10403</v>
      </c>
      <c r="G1850" s="1" t="s">
        <v>12813</v>
      </c>
      <c r="H1850" s="1" t="s">
        <v>12698</v>
      </c>
      <c r="I1850" s="1">
        <v>2757190737</v>
      </c>
      <c r="J1850" s="5" t="str">
        <f t="shared" si="57"/>
        <v>02757190737</v>
      </c>
      <c r="K1850" s="1" t="s">
        <v>12699</v>
      </c>
      <c r="L1850" s="1" t="s">
        <v>12677</v>
      </c>
      <c r="M1850" s="1" t="s">
        <v>10401</v>
      </c>
      <c r="N1850" s="1">
        <v>99616279</v>
      </c>
      <c r="P1850" s="1" t="s">
        <v>10404</v>
      </c>
      <c r="Q1850" s="1" t="s">
        <v>25</v>
      </c>
      <c r="R1850" s="1" t="s">
        <v>12657</v>
      </c>
      <c r="S1850" s="1">
        <v>0</v>
      </c>
      <c r="T1850" s="3">
        <v>10868.07</v>
      </c>
      <c r="U1850" s="1">
        <v>9.4600000000000009</v>
      </c>
      <c r="V1850" s="1">
        <v>9.4600000000000009</v>
      </c>
      <c r="W1850" s="1">
        <v>9.4600000000000009</v>
      </c>
      <c r="X1850" s="1">
        <v>9.4600000000000009</v>
      </c>
    </row>
    <row r="1851" spans="1:24">
      <c r="A1851" s="1" t="s">
        <v>10405</v>
      </c>
      <c r="B1851" s="1" t="s">
        <v>10400</v>
      </c>
      <c r="C1851" s="1" t="s">
        <v>10407</v>
      </c>
      <c r="D1851" s="1" t="str">
        <f t="shared" si="56"/>
        <v>74016 MASSAFRA (TA)</v>
      </c>
      <c r="E1851" s="1">
        <v>74016</v>
      </c>
      <c r="F1851" s="1" t="s">
        <v>10408</v>
      </c>
      <c r="G1851" s="1" t="s">
        <v>12813</v>
      </c>
      <c r="H1851" s="1" t="s">
        <v>12698</v>
      </c>
      <c r="I1851" s="1">
        <v>2757190737</v>
      </c>
      <c r="J1851" s="5" t="str">
        <f t="shared" si="57"/>
        <v>02757190737</v>
      </c>
      <c r="K1851" s="1" t="s">
        <v>12699</v>
      </c>
      <c r="L1851" s="1" t="s">
        <v>12677</v>
      </c>
      <c r="M1851" s="1" t="s">
        <v>10406</v>
      </c>
      <c r="P1851" s="1" t="s">
        <v>10404</v>
      </c>
      <c r="Q1851" s="1" t="s">
        <v>25</v>
      </c>
      <c r="R1851" s="1" t="s">
        <v>12657</v>
      </c>
      <c r="S1851" s="1">
        <v>0</v>
      </c>
      <c r="T1851" s="1">
        <v>0</v>
      </c>
      <c r="U1851" s="1">
        <v>0</v>
      </c>
      <c r="V1851" s="1">
        <v>0</v>
      </c>
      <c r="W1851" s="1">
        <v>0</v>
      </c>
      <c r="X1851" s="1">
        <v>0</v>
      </c>
    </row>
    <row r="1852" spans="1:24">
      <c r="A1852" s="1" t="s">
        <v>10409</v>
      </c>
      <c r="B1852" s="1" t="s">
        <v>10410</v>
      </c>
      <c r="C1852" s="1" t="s">
        <v>10412</v>
      </c>
      <c r="D1852" s="1" t="str">
        <f t="shared" si="56"/>
        <v>20066 MELZO (MI)</v>
      </c>
      <c r="E1852" s="1">
        <v>20066</v>
      </c>
      <c r="F1852" s="1" t="s">
        <v>6868</v>
      </c>
      <c r="G1852" s="1" t="s">
        <v>12655</v>
      </c>
      <c r="H1852" s="1" t="s">
        <v>12664</v>
      </c>
      <c r="I1852" s="1">
        <v>4202860153</v>
      </c>
      <c r="J1852" s="5" t="str">
        <f t="shared" si="57"/>
        <v>04202860153</v>
      </c>
      <c r="K1852" s="1" t="s">
        <v>28</v>
      </c>
      <c r="L1852" s="1" t="s">
        <v>12677</v>
      </c>
      <c r="M1852" s="1" t="s">
        <v>10411</v>
      </c>
      <c r="N1852" s="1">
        <v>295710318</v>
      </c>
      <c r="P1852" s="1" t="s">
        <v>10413</v>
      </c>
      <c r="Q1852" s="1" t="s">
        <v>25</v>
      </c>
      <c r="R1852" s="1" t="s">
        <v>12657</v>
      </c>
      <c r="S1852" s="1">
        <v>0</v>
      </c>
      <c r="T1852" s="3">
        <v>13762.04</v>
      </c>
      <c r="U1852" s="3">
        <v>4604.01</v>
      </c>
      <c r="V1852" s="3">
        <v>4604.01</v>
      </c>
      <c r="W1852" s="3">
        <v>4604.01</v>
      </c>
      <c r="X1852" s="3">
        <v>4604.01</v>
      </c>
    </row>
    <row r="1853" spans="1:24">
      <c r="A1853" s="1" t="s">
        <v>10414</v>
      </c>
      <c r="B1853" s="1" t="s">
        <v>10415</v>
      </c>
      <c r="C1853" s="1" t="s">
        <v>10417</v>
      </c>
      <c r="D1853" s="1" t="str">
        <f t="shared" si="56"/>
        <v>20066 MELZO (MI)</v>
      </c>
      <c r="E1853" s="1">
        <v>20066</v>
      </c>
      <c r="F1853" s="1" t="s">
        <v>6868</v>
      </c>
      <c r="G1853" s="1" t="s">
        <v>12655</v>
      </c>
      <c r="H1853" s="1" t="s">
        <v>12664</v>
      </c>
      <c r="I1853" s="1">
        <v>10736540153</v>
      </c>
      <c r="J1853" s="5" t="str">
        <f t="shared" si="57"/>
        <v>010736540153</v>
      </c>
      <c r="K1853" s="1" t="s">
        <v>28</v>
      </c>
      <c r="L1853" s="1" t="s">
        <v>29</v>
      </c>
      <c r="M1853" s="1" t="s">
        <v>10416</v>
      </c>
      <c r="N1853" s="1">
        <v>29550517</v>
      </c>
      <c r="P1853" s="1" t="s">
        <v>10418</v>
      </c>
      <c r="Q1853" s="1" t="s">
        <v>25</v>
      </c>
      <c r="R1853" s="1" t="s">
        <v>12657</v>
      </c>
      <c r="S1853" s="1">
        <v>0</v>
      </c>
      <c r="T1853" s="1">
        <v>0</v>
      </c>
      <c r="U1853" s="1">
        <v>0</v>
      </c>
      <c r="V1853" s="1">
        <v>0</v>
      </c>
      <c r="W1853" s="1">
        <v>0</v>
      </c>
      <c r="X1853" s="1">
        <v>0</v>
      </c>
    </row>
    <row r="1854" spans="1:24">
      <c r="A1854" s="1" t="s">
        <v>10419</v>
      </c>
      <c r="B1854" s="1" t="s">
        <v>10420</v>
      </c>
      <c r="C1854" s="1" t="s">
        <v>10422</v>
      </c>
      <c r="D1854" s="1" t="str">
        <f t="shared" si="56"/>
        <v>89044 LOCRI (RC)</v>
      </c>
      <c r="E1854" s="1">
        <v>89044</v>
      </c>
      <c r="F1854" s="1" t="s">
        <v>9432</v>
      </c>
      <c r="G1854" s="1" t="s">
        <v>12861</v>
      </c>
      <c r="H1854" s="1" t="s">
        <v>12802</v>
      </c>
      <c r="I1854" s="1">
        <v>1477430803</v>
      </c>
      <c r="J1854" s="5" t="str">
        <f t="shared" si="57"/>
        <v>01477430803</v>
      </c>
      <c r="K1854" s="1" t="s">
        <v>12699</v>
      </c>
      <c r="L1854" s="1" t="s">
        <v>12677</v>
      </c>
      <c r="M1854" s="1" t="s">
        <v>10421</v>
      </c>
      <c r="N1854" s="1">
        <v>964232021</v>
      </c>
      <c r="P1854" s="1" t="s">
        <v>10423</v>
      </c>
      <c r="Q1854" s="1" t="s">
        <v>25</v>
      </c>
      <c r="R1854" s="1" t="s">
        <v>12657</v>
      </c>
      <c r="S1854" s="1">
        <v>0</v>
      </c>
      <c r="T1854" s="3">
        <v>4034.46</v>
      </c>
      <c r="U1854" s="1">
        <v>9.36</v>
      </c>
      <c r="V1854" s="1">
        <v>9.36</v>
      </c>
      <c r="W1854" s="1">
        <v>9.36</v>
      </c>
      <c r="X1854" s="1">
        <v>9.36</v>
      </c>
    </row>
    <row r="1855" spans="1:24">
      <c r="A1855" s="1" t="s">
        <v>10424</v>
      </c>
      <c r="B1855" s="1" t="s">
        <v>10425</v>
      </c>
      <c r="C1855" s="1" t="s">
        <v>10427</v>
      </c>
      <c r="D1855" s="1" t="str">
        <f t="shared" si="56"/>
        <v>80050 S.MARIA LA CARITA' (NA)</v>
      </c>
      <c r="E1855" s="1">
        <v>80050</v>
      </c>
      <c r="F1855" s="1" t="s">
        <v>10428</v>
      </c>
      <c r="G1855" s="1" t="s">
        <v>12702</v>
      </c>
      <c r="H1855" s="1" t="s">
        <v>12783</v>
      </c>
      <c r="I1855" s="1">
        <v>7456081210</v>
      </c>
      <c r="J1855" s="5" t="str">
        <f t="shared" si="57"/>
        <v>07456081210</v>
      </c>
      <c r="K1855" s="1" t="s">
        <v>12699</v>
      </c>
      <c r="L1855" s="1" t="s">
        <v>12663</v>
      </c>
      <c r="M1855" s="1" t="s">
        <v>10426</v>
      </c>
      <c r="N1855" s="1">
        <v>818728245</v>
      </c>
      <c r="O1855" s="1">
        <v>3206993359</v>
      </c>
      <c r="P1855" s="1" t="s">
        <v>10429</v>
      </c>
      <c r="Q1855" s="1" t="s">
        <v>25</v>
      </c>
      <c r="R1855" s="1" t="s">
        <v>12657</v>
      </c>
      <c r="S1855" s="1">
        <v>0</v>
      </c>
      <c r="T1855" s="3">
        <v>29336.52</v>
      </c>
      <c r="U1855" s="1">
        <v>31.04</v>
      </c>
      <c r="V1855" s="1">
        <v>31.04</v>
      </c>
      <c r="W1855" s="1">
        <v>31.04</v>
      </c>
      <c r="X1855" s="1">
        <v>31.04</v>
      </c>
    </row>
    <row r="1856" spans="1:24">
      <c r="A1856" s="1" t="s">
        <v>10430</v>
      </c>
      <c r="B1856" s="1" t="s">
        <v>10431</v>
      </c>
      <c r="C1856" s="1" t="s">
        <v>10433</v>
      </c>
      <c r="D1856" s="1" t="str">
        <f t="shared" si="56"/>
        <v>76011 BISCEGLIE (BA)</v>
      </c>
      <c r="E1856" s="1">
        <v>76011</v>
      </c>
      <c r="F1856" s="1" t="s">
        <v>10434</v>
      </c>
      <c r="G1856" s="1" t="s">
        <v>12697</v>
      </c>
      <c r="H1856" s="1" t="s">
        <v>12698</v>
      </c>
      <c r="I1856" s="1">
        <v>6655110721</v>
      </c>
      <c r="J1856" s="5" t="str">
        <f t="shared" si="57"/>
        <v>06655110721</v>
      </c>
      <c r="K1856" s="1" t="s">
        <v>28</v>
      </c>
      <c r="L1856" s="1" t="s">
        <v>29</v>
      </c>
      <c r="M1856" s="1" t="s">
        <v>10432</v>
      </c>
      <c r="N1856" s="1">
        <v>803921820</v>
      </c>
      <c r="P1856" s="1" t="s">
        <v>10435</v>
      </c>
      <c r="Q1856" s="1" t="s">
        <v>25</v>
      </c>
      <c r="R1856" s="1" t="s">
        <v>12657</v>
      </c>
      <c r="S1856" s="1">
        <v>0</v>
      </c>
      <c r="T1856" s="1">
        <v>0</v>
      </c>
      <c r="U1856" s="1">
        <v>0</v>
      </c>
      <c r="V1856" s="1">
        <v>0</v>
      </c>
      <c r="W1856" s="1">
        <v>0</v>
      </c>
      <c r="X1856" s="1">
        <v>0</v>
      </c>
    </row>
    <row r="1857" spans="1:24">
      <c r="A1857" s="1" t="s">
        <v>10436</v>
      </c>
      <c r="B1857" s="1" t="s">
        <v>10437</v>
      </c>
      <c r="C1857" s="1" t="s">
        <v>10439</v>
      </c>
      <c r="D1857" s="1" t="str">
        <f t="shared" si="56"/>
        <v>16138 GENOVA (GE)</v>
      </c>
      <c r="E1857" s="1">
        <v>16138</v>
      </c>
      <c r="F1857" s="1" t="s">
        <v>137</v>
      </c>
      <c r="G1857" s="1" t="s">
        <v>12674</v>
      </c>
      <c r="H1857" s="1" t="s">
        <v>12675</v>
      </c>
      <c r="I1857" s="1">
        <v>2733470104</v>
      </c>
      <c r="J1857" s="5" t="str">
        <f t="shared" si="57"/>
        <v>02733470104</v>
      </c>
      <c r="K1857" s="1" t="s">
        <v>28</v>
      </c>
      <c r="L1857" s="1" t="s">
        <v>29</v>
      </c>
      <c r="M1857" s="1" t="s">
        <v>10438</v>
      </c>
      <c r="N1857" s="1">
        <v>108366377</v>
      </c>
      <c r="P1857" s="1" t="s">
        <v>10440</v>
      </c>
      <c r="Q1857" s="1" t="s">
        <v>25</v>
      </c>
      <c r="R1857" s="1" t="s">
        <v>12657</v>
      </c>
      <c r="S1857" s="1">
        <v>0</v>
      </c>
      <c r="T1857" s="1">
        <v>0</v>
      </c>
      <c r="U1857" s="1">
        <v>0</v>
      </c>
      <c r="V1857" s="1">
        <v>0</v>
      </c>
      <c r="W1857" s="1">
        <v>0</v>
      </c>
      <c r="X1857" s="1">
        <v>0</v>
      </c>
    </row>
    <row r="1858" spans="1:24">
      <c r="A1858" s="1" t="s">
        <v>10441</v>
      </c>
      <c r="B1858" s="1" t="s">
        <v>10442</v>
      </c>
      <c r="C1858" s="1" t="s">
        <v>10444</v>
      </c>
      <c r="D1858" s="1" t="str">
        <f t="shared" si="56"/>
        <v>5021 ACQUASPARTA (TR)</v>
      </c>
      <c r="E1858" s="1">
        <v>5021</v>
      </c>
      <c r="F1858" s="1" t="s">
        <v>10445</v>
      </c>
      <c r="G1858" s="1" t="s">
        <v>12823</v>
      </c>
      <c r="H1858" s="1" t="s">
        <v>12656</v>
      </c>
      <c r="I1858" s="1">
        <v>1569660556</v>
      </c>
      <c r="J1858" s="5" t="str">
        <f t="shared" si="57"/>
        <v>01569660556</v>
      </c>
      <c r="K1858" s="1" t="s">
        <v>28</v>
      </c>
      <c r="L1858" s="1" t="s">
        <v>29</v>
      </c>
      <c r="M1858" s="1" t="s">
        <v>10443</v>
      </c>
      <c r="N1858" s="1">
        <v>744930146</v>
      </c>
      <c r="P1858" s="1" t="s">
        <v>10446</v>
      </c>
      <c r="Q1858" s="1" t="s">
        <v>25</v>
      </c>
      <c r="R1858" s="1" t="s">
        <v>12657</v>
      </c>
      <c r="S1858" s="1">
        <v>0</v>
      </c>
      <c r="T1858" s="1">
        <v>0</v>
      </c>
      <c r="U1858" s="1">
        <v>0</v>
      </c>
      <c r="V1858" s="1">
        <v>0</v>
      </c>
      <c r="W1858" s="1">
        <v>0</v>
      </c>
      <c r="X1858" s="1">
        <v>0</v>
      </c>
    </row>
    <row r="1859" spans="1:24">
      <c r="A1859" s="1" t="s">
        <v>10447</v>
      </c>
      <c r="B1859" s="1" t="s">
        <v>10448</v>
      </c>
      <c r="C1859" s="1" t="s">
        <v>10450</v>
      </c>
      <c r="D1859" s="1" t="str">
        <f t="shared" ref="D1859:D1922" si="58">CONCATENATE(E1859," ",F1859," ","(", G1859,")")</f>
        <v>5100 TERNI (TR)</v>
      </c>
      <c r="E1859" s="1">
        <v>5100</v>
      </c>
      <c r="F1859" s="1" t="s">
        <v>5237</v>
      </c>
      <c r="G1859" s="1" t="s">
        <v>12823</v>
      </c>
      <c r="H1859" s="1" t="s">
        <v>12656</v>
      </c>
      <c r="I1859" s="1">
        <v>4522531005</v>
      </c>
      <c r="J1859" s="5" t="str">
        <f t="shared" ref="J1859:J1922" si="59">CONCATENATE(0,I1859)</f>
        <v>04522531005</v>
      </c>
      <c r="K1859" s="1" t="s">
        <v>28</v>
      </c>
      <c r="L1859" s="1" t="s">
        <v>29</v>
      </c>
      <c r="M1859" s="1" t="s">
        <v>10449</v>
      </c>
      <c r="N1859" s="1">
        <v>761493322</v>
      </c>
      <c r="P1859" s="1" t="s">
        <v>10451</v>
      </c>
      <c r="Q1859" s="1" t="s">
        <v>25</v>
      </c>
      <c r="R1859" s="1" t="s">
        <v>12657</v>
      </c>
      <c r="S1859" s="1">
        <v>0</v>
      </c>
      <c r="T1859" s="3">
        <v>1803.4</v>
      </c>
      <c r="U1859" s="1">
        <v>0</v>
      </c>
      <c r="V1859" s="1">
        <v>0</v>
      </c>
      <c r="W1859" s="1">
        <v>0</v>
      </c>
      <c r="X1859" s="1">
        <v>0</v>
      </c>
    </row>
    <row r="1860" spans="1:24">
      <c r="A1860" s="1" t="s">
        <v>10452</v>
      </c>
      <c r="B1860" s="1" t="s">
        <v>10448</v>
      </c>
      <c r="C1860" s="1" t="s">
        <v>10454</v>
      </c>
      <c r="D1860" s="1" t="str">
        <f t="shared" si="58"/>
        <v>1028 ORTE (VT)</v>
      </c>
      <c r="E1860" s="1">
        <v>1028</v>
      </c>
      <c r="F1860" s="1" t="s">
        <v>10455</v>
      </c>
      <c r="G1860" s="1" t="s">
        <v>12896</v>
      </c>
      <c r="H1860" s="1" t="s">
        <v>12656</v>
      </c>
      <c r="I1860" s="1">
        <v>4522531005</v>
      </c>
      <c r="J1860" s="5" t="str">
        <f t="shared" si="59"/>
        <v>04522531005</v>
      </c>
      <c r="K1860" s="1" t="s">
        <v>12699</v>
      </c>
      <c r="L1860" s="1" t="s">
        <v>12677</v>
      </c>
      <c r="M1860" s="1" t="s">
        <v>10453</v>
      </c>
      <c r="N1860" s="1" t="s">
        <v>12899</v>
      </c>
      <c r="P1860" s="1" t="s">
        <v>10451</v>
      </c>
      <c r="Q1860" s="1" t="s">
        <v>25</v>
      </c>
      <c r="R1860" s="1" t="s">
        <v>12657</v>
      </c>
      <c r="S1860" s="1">
        <v>0</v>
      </c>
      <c r="T1860" s="1">
        <v>0</v>
      </c>
      <c r="U1860" s="1">
        <v>0</v>
      </c>
      <c r="V1860" s="1">
        <v>0</v>
      </c>
      <c r="W1860" s="1">
        <v>0</v>
      </c>
      <c r="X1860" s="1">
        <v>0</v>
      </c>
    </row>
    <row r="1861" spans="1:24">
      <c r="A1861" s="1" t="s">
        <v>10456</v>
      </c>
      <c r="B1861" s="1" t="s">
        <v>10457</v>
      </c>
      <c r="C1861" s="1" t="s">
        <v>10459</v>
      </c>
      <c r="D1861" s="1" t="str">
        <f t="shared" si="58"/>
        <v>5100 TERNI (TR)</v>
      </c>
      <c r="E1861" s="1">
        <v>5100</v>
      </c>
      <c r="F1861" s="1" t="s">
        <v>5237</v>
      </c>
      <c r="G1861" s="1" t="s">
        <v>12823</v>
      </c>
      <c r="H1861" s="1" t="s">
        <v>12711</v>
      </c>
      <c r="I1861" s="1">
        <v>185980554</v>
      </c>
      <c r="J1861" s="5" t="str">
        <f t="shared" si="59"/>
        <v>0185980554</v>
      </c>
      <c r="K1861" s="1" t="s">
        <v>12699</v>
      </c>
      <c r="L1861" s="1" t="s">
        <v>12677</v>
      </c>
      <c r="M1861" s="1" t="s">
        <v>10458</v>
      </c>
      <c r="N1861" s="1">
        <v>744305090</v>
      </c>
      <c r="P1861" s="1" t="s">
        <v>10460</v>
      </c>
      <c r="Q1861" s="1" t="s">
        <v>25</v>
      </c>
      <c r="R1861" s="1" t="s">
        <v>12657</v>
      </c>
      <c r="S1861" s="1">
        <v>0</v>
      </c>
      <c r="T1861" s="3">
        <v>21008.74</v>
      </c>
      <c r="U1861" s="1">
        <v>0</v>
      </c>
      <c r="V1861" s="1">
        <v>0</v>
      </c>
      <c r="W1861" s="1">
        <v>0</v>
      </c>
      <c r="X1861" s="1">
        <v>0</v>
      </c>
    </row>
    <row r="1862" spans="1:24">
      <c r="A1862" s="1" t="s">
        <v>10461</v>
      </c>
      <c r="B1862" s="1" t="s">
        <v>10462</v>
      </c>
      <c r="C1862" s="1" t="s">
        <v>10464</v>
      </c>
      <c r="D1862" s="1" t="str">
        <f t="shared" si="58"/>
        <v>195 ROMA (RM)</v>
      </c>
      <c r="E1862" s="1">
        <v>195</v>
      </c>
      <c r="F1862" s="1" t="s">
        <v>912</v>
      </c>
      <c r="G1862" s="1" t="s">
        <v>12712</v>
      </c>
      <c r="H1862" s="1" t="s">
        <v>12778</v>
      </c>
      <c r="I1862" s="1">
        <v>5110011003</v>
      </c>
      <c r="J1862" s="5" t="str">
        <f t="shared" si="59"/>
        <v>05110011003</v>
      </c>
      <c r="K1862" s="1" t="s">
        <v>28</v>
      </c>
      <c r="L1862" s="1" t="s">
        <v>395</v>
      </c>
      <c r="M1862" s="1" t="s">
        <v>10463</v>
      </c>
      <c r="N1862" s="1">
        <v>63720941</v>
      </c>
      <c r="P1862" s="1" t="s">
        <v>10465</v>
      </c>
      <c r="Q1862" s="1" t="s">
        <v>25</v>
      </c>
      <c r="R1862" s="1" t="s">
        <v>12657</v>
      </c>
      <c r="S1862" s="1">
        <v>0</v>
      </c>
      <c r="T1862" s="1">
        <v>280.5</v>
      </c>
      <c r="U1862" s="1">
        <v>0</v>
      </c>
      <c r="V1862" s="1">
        <v>0</v>
      </c>
      <c r="W1862" s="1">
        <v>0</v>
      </c>
      <c r="X1862" s="1">
        <v>0</v>
      </c>
    </row>
    <row r="1863" spans="1:24">
      <c r="A1863" s="1" t="s">
        <v>10466</v>
      </c>
      <c r="B1863" s="1" t="s">
        <v>10467</v>
      </c>
      <c r="C1863" s="1" t="s">
        <v>10469</v>
      </c>
      <c r="D1863" s="1" t="str">
        <f t="shared" si="58"/>
        <v>71016 SAN SEVERO (FG)</v>
      </c>
      <c r="E1863" s="1">
        <v>71016</v>
      </c>
      <c r="F1863" s="1" t="s">
        <v>9903</v>
      </c>
      <c r="G1863" s="1" t="s">
        <v>12819</v>
      </c>
      <c r="H1863" s="1" t="s">
        <v>12698</v>
      </c>
      <c r="I1863" s="1">
        <v>3568730711</v>
      </c>
      <c r="J1863" s="5" t="str">
        <f t="shared" si="59"/>
        <v>03568730711</v>
      </c>
      <c r="K1863" s="1" t="s">
        <v>12699</v>
      </c>
      <c r="L1863" s="1" t="s">
        <v>12677</v>
      </c>
      <c r="M1863" s="1" t="s">
        <v>10468</v>
      </c>
      <c r="N1863" s="1">
        <v>882332072</v>
      </c>
      <c r="P1863" s="1" t="s">
        <v>10470</v>
      </c>
      <c r="Q1863" s="1" t="s">
        <v>25</v>
      </c>
      <c r="R1863" s="1" t="s">
        <v>12657</v>
      </c>
      <c r="S1863" s="1">
        <v>0</v>
      </c>
      <c r="T1863" s="3">
        <v>14550.06</v>
      </c>
      <c r="U1863" s="1">
        <v>43.66</v>
      </c>
      <c r="V1863" s="1">
        <v>43.66</v>
      </c>
      <c r="W1863" s="1">
        <v>43.66</v>
      </c>
      <c r="X1863" s="1">
        <v>43.66</v>
      </c>
    </row>
    <row r="1864" spans="1:24">
      <c r="A1864" s="1" t="s">
        <v>10471</v>
      </c>
      <c r="B1864" s="1" t="s">
        <v>10472</v>
      </c>
      <c r="C1864" s="1" t="s">
        <v>10474</v>
      </c>
      <c r="D1864" s="1" t="str">
        <f t="shared" si="58"/>
        <v>47100 FORLI' (FC)</v>
      </c>
      <c r="E1864" s="1">
        <v>47100</v>
      </c>
      <c r="F1864" s="1" t="s">
        <v>1667</v>
      </c>
      <c r="G1864" s="1" t="s">
        <v>12742</v>
      </c>
      <c r="H1864" s="1" t="s">
        <v>12727</v>
      </c>
      <c r="I1864" s="1">
        <v>568290407</v>
      </c>
      <c r="J1864" s="5" t="str">
        <f t="shared" si="59"/>
        <v>0568290407</v>
      </c>
      <c r="K1864" s="1" t="s">
        <v>12660</v>
      </c>
      <c r="L1864" s="1" t="s">
        <v>12677</v>
      </c>
      <c r="M1864" s="1" t="s">
        <v>10473</v>
      </c>
      <c r="N1864" s="1">
        <v>543796963</v>
      </c>
      <c r="P1864" s="1" t="s">
        <v>10475</v>
      </c>
      <c r="Q1864" s="1" t="s">
        <v>25</v>
      </c>
      <c r="R1864" s="1" t="s">
        <v>12657</v>
      </c>
      <c r="S1864" s="1">
        <v>0</v>
      </c>
      <c r="T1864" s="3">
        <v>4276</v>
      </c>
      <c r="U1864" s="1">
        <v>0</v>
      </c>
      <c r="V1864" s="1">
        <v>0</v>
      </c>
      <c r="W1864" s="1">
        <v>0</v>
      </c>
      <c r="X1864" s="1">
        <v>0</v>
      </c>
    </row>
    <row r="1865" spans="1:24">
      <c r="A1865" s="1" t="s">
        <v>10476</v>
      </c>
      <c r="B1865" s="1" t="s">
        <v>10477</v>
      </c>
      <c r="C1865" s="1" t="s">
        <v>10479</v>
      </c>
      <c r="D1865" s="1" t="str">
        <f t="shared" si="58"/>
        <v>47822 SANTARCANGELO DI ROMAGNA (RN)</v>
      </c>
      <c r="E1865" s="1">
        <v>47822</v>
      </c>
      <c r="F1865" s="1" t="s">
        <v>10480</v>
      </c>
      <c r="G1865" s="1" t="s">
        <v>12763</v>
      </c>
      <c r="H1865" s="1" t="s">
        <v>12727</v>
      </c>
      <c r="I1865" s="1">
        <v>330960402</v>
      </c>
      <c r="J1865" s="5" t="str">
        <f t="shared" si="59"/>
        <v>0330960402</v>
      </c>
      <c r="K1865" s="1" t="s">
        <v>12660</v>
      </c>
      <c r="L1865" s="1" t="s">
        <v>12677</v>
      </c>
      <c r="M1865" s="1" t="s">
        <v>10478</v>
      </c>
      <c r="N1865" s="1">
        <v>541621322</v>
      </c>
      <c r="P1865" s="1" t="s">
        <v>10481</v>
      </c>
      <c r="Q1865" s="1" t="s">
        <v>25</v>
      </c>
      <c r="R1865" s="1" t="s">
        <v>12657</v>
      </c>
      <c r="S1865" s="1">
        <v>0</v>
      </c>
      <c r="T1865" s="1">
        <v>283.24</v>
      </c>
      <c r="U1865" s="1">
        <v>0</v>
      </c>
      <c r="V1865" s="1">
        <v>0</v>
      </c>
      <c r="W1865" s="1">
        <v>0</v>
      </c>
      <c r="X1865" s="1">
        <v>0</v>
      </c>
    </row>
    <row r="1866" spans="1:24">
      <c r="A1866" s="1" t="s">
        <v>10482</v>
      </c>
      <c r="B1866" s="1" t="s">
        <v>10483</v>
      </c>
      <c r="C1866" s="1" t="s">
        <v>10485</v>
      </c>
      <c r="D1866" s="1" t="str">
        <f t="shared" si="58"/>
        <v>70123 BARI (BA)</v>
      </c>
      <c r="E1866" s="1">
        <v>70123</v>
      </c>
      <c r="F1866" s="1" t="s">
        <v>563</v>
      </c>
      <c r="G1866" s="1" t="s">
        <v>12697</v>
      </c>
      <c r="H1866" s="1" t="s">
        <v>12698</v>
      </c>
      <c r="I1866" s="1">
        <v>6233640728</v>
      </c>
      <c r="J1866" s="5" t="str">
        <f t="shared" si="59"/>
        <v>06233640728</v>
      </c>
      <c r="K1866" s="1" t="s">
        <v>28</v>
      </c>
      <c r="L1866" s="1" t="s">
        <v>29</v>
      </c>
      <c r="M1866" s="1" t="s">
        <v>10484</v>
      </c>
      <c r="P1866" s="1" t="s">
        <v>10486</v>
      </c>
      <c r="Q1866" s="1" t="s">
        <v>25</v>
      </c>
      <c r="R1866" s="1" t="s">
        <v>12657</v>
      </c>
      <c r="S1866" s="1">
        <v>0</v>
      </c>
      <c r="T1866" s="3">
        <v>1576.71</v>
      </c>
      <c r="U1866" s="1">
        <v>0</v>
      </c>
      <c r="V1866" s="1">
        <v>0</v>
      </c>
      <c r="W1866" s="1">
        <v>0</v>
      </c>
      <c r="X1866" s="1">
        <v>0</v>
      </c>
    </row>
    <row r="1867" spans="1:24">
      <c r="A1867" s="1" t="s">
        <v>10487</v>
      </c>
      <c r="B1867" s="1" t="s">
        <v>10488</v>
      </c>
      <c r="C1867" s="1" t="s">
        <v>10490</v>
      </c>
      <c r="D1867" s="1" t="str">
        <f t="shared" si="58"/>
        <v>91018 SALEMI (TP)</v>
      </c>
      <c r="E1867" s="1">
        <v>91018</v>
      </c>
      <c r="F1867" s="1" t="s">
        <v>10491</v>
      </c>
      <c r="G1867" s="1" t="s">
        <v>12723</v>
      </c>
      <c r="H1867" s="1" t="s">
        <v>12719</v>
      </c>
      <c r="I1867" s="1">
        <v>1477200818</v>
      </c>
      <c r="J1867" s="5" t="str">
        <f t="shared" si="59"/>
        <v>01477200818</v>
      </c>
      <c r="K1867" s="1" t="s">
        <v>12699</v>
      </c>
      <c r="L1867" s="1" t="s">
        <v>12677</v>
      </c>
      <c r="M1867" s="1" t="s">
        <v>10489</v>
      </c>
      <c r="N1867" s="1">
        <v>924981474</v>
      </c>
      <c r="P1867" s="1" t="s">
        <v>10492</v>
      </c>
      <c r="Q1867" s="1" t="s">
        <v>25</v>
      </c>
      <c r="R1867" s="1" t="s">
        <v>12657</v>
      </c>
      <c r="S1867" s="1">
        <v>0</v>
      </c>
      <c r="T1867" s="3">
        <v>24498.53</v>
      </c>
      <c r="U1867" s="1">
        <v>48.07</v>
      </c>
      <c r="V1867" s="1">
        <v>48.07</v>
      </c>
      <c r="W1867" s="1">
        <v>48.07</v>
      </c>
      <c r="X1867" s="1">
        <v>48.07</v>
      </c>
    </row>
    <row r="1868" spans="1:24">
      <c r="A1868" s="1" t="s">
        <v>10493</v>
      </c>
      <c r="B1868" s="1" t="s">
        <v>10494</v>
      </c>
      <c r="C1868" s="1" t="s">
        <v>10496</v>
      </c>
      <c r="D1868" s="1" t="str">
        <f t="shared" si="58"/>
        <v>91028 PARTANNA (TP)</v>
      </c>
      <c r="E1868" s="1">
        <v>91028</v>
      </c>
      <c r="F1868" s="1" t="s">
        <v>10497</v>
      </c>
      <c r="G1868" s="1" t="s">
        <v>12723</v>
      </c>
      <c r="H1868" s="1" t="s">
        <v>12719</v>
      </c>
      <c r="I1868" s="1">
        <v>1797670815</v>
      </c>
      <c r="J1868" s="5" t="str">
        <f t="shared" si="59"/>
        <v>01797670815</v>
      </c>
      <c r="K1868" s="1" t="s">
        <v>28</v>
      </c>
      <c r="L1868" s="1" t="s">
        <v>29</v>
      </c>
      <c r="M1868" s="1" t="s">
        <v>10495</v>
      </c>
      <c r="N1868" s="1">
        <v>924921563</v>
      </c>
      <c r="O1868" s="1">
        <v>3203076762</v>
      </c>
      <c r="P1868" s="1" t="s">
        <v>10498</v>
      </c>
      <c r="Q1868" s="1" t="s">
        <v>25</v>
      </c>
      <c r="R1868" s="1" t="s">
        <v>12657</v>
      </c>
      <c r="S1868" s="1">
        <v>0</v>
      </c>
      <c r="T1868" s="1">
        <v>0</v>
      </c>
      <c r="U1868" s="1">
        <v>0</v>
      </c>
      <c r="V1868" s="1">
        <v>0</v>
      </c>
      <c r="W1868" s="1">
        <v>0</v>
      </c>
      <c r="X1868" s="1">
        <v>0</v>
      </c>
    </row>
    <row r="1869" spans="1:24">
      <c r="A1869" s="1" t="s">
        <v>10499</v>
      </c>
      <c r="B1869" s="1" t="s">
        <v>10500</v>
      </c>
      <c r="C1869" s="1" t="s">
        <v>10502</v>
      </c>
      <c r="D1869" s="1" t="str">
        <f t="shared" si="58"/>
        <v>90129 PALERMO (PA)</v>
      </c>
      <c r="E1869" s="1">
        <v>90129</v>
      </c>
      <c r="F1869" s="1" t="s">
        <v>55</v>
      </c>
      <c r="G1869" s="1" t="s">
        <v>12665</v>
      </c>
      <c r="H1869" s="1" t="s">
        <v>12719</v>
      </c>
      <c r="I1869" s="1">
        <v>4821500826</v>
      </c>
      <c r="J1869" s="5" t="str">
        <f t="shared" si="59"/>
        <v>04821500826</v>
      </c>
      <c r="K1869" s="1" t="s">
        <v>28</v>
      </c>
      <c r="L1869" s="1" t="s">
        <v>29</v>
      </c>
      <c r="M1869" s="1" t="s">
        <v>10501</v>
      </c>
      <c r="N1869" s="1">
        <v>91422024</v>
      </c>
      <c r="O1869" s="1">
        <v>3475808148</v>
      </c>
      <c r="P1869" s="1" t="s">
        <v>10503</v>
      </c>
      <c r="Q1869" s="1" t="s">
        <v>25</v>
      </c>
      <c r="R1869" s="1" t="s">
        <v>12657</v>
      </c>
      <c r="S1869" s="1">
        <v>0</v>
      </c>
      <c r="T1869" s="3">
        <v>1516.06</v>
      </c>
      <c r="U1869" s="1">
        <v>0</v>
      </c>
      <c r="V1869" s="1">
        <v>0</v>
      </c>
      <c r="W1869" s="1">
        <v>0</v>
      </c>
      <c r="X1869" s="1">
        <v>0</v>
      </c>
    </row>
    <row r="1870" spans="1:24">
      <c r="A1870" s="1" t="s">
        <v>10504</v>
      </c>
      <c r="B1870" s="1" t="s">
        <v>10505</v>
      </c>
      <c r="C1870" s="1" t="s">
        <v>10507</v>
      </c>
      <c r="D1870" s="1" t="str">
        <f t="shared" si="58"/>
        <v>92024 CANICATTI' (AG)</v>
      </c>
      <c r="E1870" s="1">
        <v>92024</v>
      </c>
      <c r="F1870" s="1" t="s">
        <v>10508</v>
      </c>
      <c r="G1870" s="1" t="s">
        <v>12880</v>
      </c>
      <c r="H1870" s="1" t="s">
        <v>12719</v>
      </c>
      <c r="I1870" s="1">
        <v>1663560843</v>
      </c>
      <c r="J1870" s="5" t="str">
        <f t="shared" si="59"/>
        <v>01663560843</v>
      </c>
      <c r="K1870" s="1" t="s">
        <v>28</v>
      </c>
      <c r="L1870" s="1" t="s">
        <v>29</v>
      </c>
      <c r="M1870" s="1" t="s">
        <v>10506</v>
      </c>
      <c r="N1870" s="1">
        <v>922852322</v>
      </c>
      <c r="P1870" s="1" t="s">
        <v>10509</v>
      </c>
      <c r="Q1870" s="1" t="s">
        <v>25</v>
      </c>
      <c r="R1870" s="1" t="s">
        <v>12657</v>
      </c>
      <c r="S1870" s="1">
        <v>0</v>
      </c>
      <c r="T1870" s="1">
        <v>0</v>
      </c>
      <c r="U1870" s="1">
        <v>0</v>
      </c>
      <c r="V1870" s="1">
        <v>0</v>
      </c>
      <c r="W1870" s="1">
        <v>0</v>
      </c>
      <c r="X1870" s="1">
        <v>0</v>
      </c>
    </row>
    <row r="1871" spans="1:24">
      <c r="A1871" s="1" t="s">
        <v>10510</v>
      </c>
      <c r="B1871" s="1" t="s">
        <v>10511</v>
      </c>
      <c r="C1871" s="1" t="s">
        <v>10513</v>
      </c>
      <c r="D1871" s="1" t="str">
        <f t="shared" si="58"/>
        <v>89013 GIOIA TAURO (RC)</v>
      </c>
      <c r="E1871" s="1">
        <v>89013</v>
      </c>
      <c r="F1871" s="1" t="s">
        <v>9082</v>
      </c>
      <c r="G1871" s="1" t="s">
        <v>12861</v>
      </c>
      <c r="H1871" s="1" t="s">
        <v>12815</v>
      </c>
      <c r="I1871" s="1">
        <v>2398250809</v>
      </c>
      <c r="J1871" s="5" t="str">
        <f t="shared" si="59"/>
        <v>02398250809</v>
      </c>
      <c r="K1871" s="1" t="s">
        <v>12699</v>
      </c>
      <c r="L1871" s="1" t="s">
        <v>12677</v>
      </c>
      <c r="M1871" s="1" t="s">
        <v>10512</v>
      </c>
      <c r="N1871" s="1">
        <v>96655559</v>
      </c>
      <c r="P1871" s="1" t="s">
        <v>10514</v>
      </c>
      <c r="Q1871" s="1" t="s">
        <v>25</v>
      </c>
      <c r="R1871" s="1" t="s">
        <v>12657</v>
      </c>
      <c r="S1871" s="1">
        <v>0</v>
      </c>
      <c r="T1871" s="1">
        <v>488.23</v>
      </c>
      <c r="U1871" s="1">
        <v>0</v>
      </c>
      <c r="V1871" s="1">
        <v>0</v>
      </c>
      <c r="W1871" s="1">
        <v>0</v>
      </c>
      <c r="X1871" s="1">
        <v>0</v>
      </c>
    </row>
    <row r="1872" spans="1:24">
      <c r="A1872" s="1" t="s">
        <v>10515</v>
      </c>
      <c r="B1872" s="1" t="s">
        <v>10516</v>
      </c>
      <c r="C1872" s="1" t="s">
        <v>10518</v>
      </c>
      <c r="D1872" s="1" t="str">
        <f t="shared" si="58"/>
        <v>66043 CASOLI (CH)</v>
      </c>
      <c r="E1872" s="1">
        <v>66043</v>
      </c>
      <c r="F1872" s="1" t="s">
        <v>10519</v>
      </c>
      <c r="G1872" s="1" t="s">
        <v>12667</v>
      </c>
      <c r="H1872" s="1" t="s">
        <v>12668</v>
      </c>
      <c r="I1872" s="1">
        <v>2488040698</v>
      </c>
      <c r="J1872" s="5" t="str">
        <f t="shared" si="59"/>
        <v>02488040698</v>
      </c>
      <c r="K1872" s="1" t="s">
        <v>12699</v>
      </c>
      <c r="L1872" s="1" t="s">
        <v>12677</v>
      </c>
      <c r="M1872" s="1" t="s">
        <v>10517</v>
      </c>
      <c r="N1872" s="1">
        <v>872982450</v>
      </c>
      <c r="P1872" s="1" t="s">
        <v>10520</v>
      </c>
      <c r="Q1872" s="1" t="s">
        <v>25</v>
      </c>
      <c r="R1872" s="1" t="s">
        <v>12657</v>
      </c>
      <c r="S1872" s="1">
        <v>0</v>
      </c>
      <c r="T1872" s="3">
        <v>3289.6</v>
      </c>
      <c r="U1872" s="1">
        <v>30.84</v>
      </c>
      <c r="V1872" s="1">
        <v>30.84</v>
      </c>
      <c r="W1872" s="1">
        <v>30.84</v>
      </c>
      <c r="X1872" s="1">
        <v>30.84</v>
      </c>
    </row>
    <row r="1873" spans="1:24">
      <c r="A1873" s="1" t="s">
        <v>10521</v>
      </c>
      <c r="B1873" s="1" t="s">
        <v>10522</v>
      </c>
      <c r="C1873" s="1" t="s">
        <v>10524</v>
      </c>
      <c r="D1873" s="1" t="str">
        <f t="shared" si="58"/>
        <v>12062 CHERASCO (CN)</v>
      </c>
      <c r="E1873" s="1">
        <v>12062</v>
      </c>
      <c r="F1873" s="1" t="s">
        <v>6059</v>
      </c>
      <c r="G1873" s="1" t="s">
        <v>12734</v>
      </c>
      <c r="H1873" s="1" t="s">
        <v>12735</v>
      </c>
      <c r="I1873" s="1">
        <v>2098220045</v>
      </c>
      <c r="J1873" s="5" t="str">
        <f t="shared" si="59"/>
        <v>02098220045</v>
      </c>
      <c r="K1873" s="1" t="s">
        <v>28</v>
      </c>
      <c r="L1873" s="1" t="s">
        <v>29</v>
      </c>
      <c r="M1873" s="1" t="s">
        <v>10523</v>
      </c>
      <c r="N1873" s="1">
        <v>172495723</v>
      </c>
      <c r="O1873" s="1">
        <v>3409263243</v>
      </c>
      <c r="P1873" s="1" t="s">
        <v>10525</v>
      </c>
      <c r="Q1873" s="1" t="s">
        <v>25</v>
      </c>
      <c r="R1873" s="1" t="s">
        <v>12657</v>
      </c>
      <c r="S1873" s="1">
        <v>0</v>
      </c>
      <c r="T1873" s="3">
        <v>1340.23</v>
      </c>
      <c r="U1873" s="1">
        <v>0</v>
      </c>
      <c r="V1873" s="1">
        <v>0</v>
      </c>
      <c r="W1873" s="1">
        <v>0</v>
      </c>
      <c r="X1873" s="1">
        <v>0</v>
      </c>
    </row>
    <row r="1874" spans="1:24">
      <c r="A1874" s="1" t="s">
        <v>10526</v>
      </c>
      <c r="B1874" s="1" t="s">
        <v>10522</v>
      </c>
      <c r="C1874" s="1" t="s">
        <v>10528</v>
      </c>
      <c r="D1874" s="1" t="str">
        <f t="shared" si="58"/>
        <v>12062 CHERASCO FRAZ. RORETO (CN)</v>
      </c>
      <c r="E1874" s="1">
        <v>12062</v>
      </c>
      <c r="F1874" s="1" t="s">
        <v>10529</v>
      </c>
      <c r="G1874" s="1" t="s">
        <v>12734</v>
      </c>
      <c r="H1874" s="1" t="s">
        <v>12735</v>
      </c>
      <c r="I1874" s="1">
        <v>2098220045</v>
      </c>
      <c r="J1874" s="5" t="str">
        <f t="shared" si="59"/>
        <v>02098220045</v>
      </c>
      <c r="K1874" s="1" t="s">
        <v>28</v>
      </c>
      <c r="L1874" s="1" t="s">
        <v>29</v>
      </c>
      <c r="M1874" s="1" t="s">
        <v>10527</v>
      </c>
      <c r="Q1874" s="1" t="s">
        <v>25</v>
      </c>
      <c r="R1874" s="1" t="s">
        <v>12657</v>
      </c>
      <c r="S1874" s="1">
        <v>0</v>
      </c>
      <c r="T1874" s="1">
        <v>0</v>
      </c>
      <c r="U1874" s="1">
        <v>0</v>
      </c>
      <c r="V1874" s="1">
        <v>0</v>
      </c>
      <c r="W1874" s="1">
        <v>0</v>
      </c>
      <c r="X1874" s="1">
        <v>0</v>
      </c>
    </row>
    <row r="1875" spans="1:24">
      <c r="A1875" s="1" t="s">
        <v>10530</v>
      </c>
      <c r="B1875" s="1" t="s">
        <v>11689</v>
      </c>
      <c r="C1875" s="1" t="s">
        <v>10532</v>
      </c>
      <c r="D1875" s="1" t="str">
        <f t="shared" si="58"/>
        <v>84015 NOCERA SUPERIORE LOC.CAMERELLE (SA)</v>
      </c>
      <c r="E1875" s="1">
        <v>84015</v>
      </c>
      <c r="F1875" s="1" t="s">
        <v>10533</v>
      </c>
      <c r="G1875" s="1" t="s">
        <v>12808</v>
      </c>
      <c r="H1875" s="1" t="s">
        <v>12783</v>
      </c>
      <c r="I1875" s="1">
        <v>5158630656</v>
      </c>
      <c r="J1875" s="5" t="str">
        <f t="shared" si="59"/>
        <v>05158630656</v>
      </c>
      <c r="K1875" s="1" t="s">
        <v>12699</v>
      </c>
      <c r="L1875" s="1" t="s">
        <v>12663</v>
      </c>
      <c r="M1875" s="1" t="s">
        <v>10531</v>
      </c>
      <c r="N1875" s="1">
        <v>81931028</v>
      </c>
      <c r="O1875" s="1">
        <v>3389646310</v>
      </c>
      <c r="P1875" s="1" t="s">
        <v>10534</v>
      </c>
      <c r="Q1875" s="1" t="s">
        <v>25</v>
      </c>
      <c r="R1875" s="1" t="s">
        <v>12657</v>
      </c>
      <c r="S1875" s="1">
        <v>0</v>
      </c>
      <c r="T1875" s="3">
        <v>39213.519999999997</v>
      </c>
      <c r="U1875" s="1">
        <v>71.42</v>
      </c>
      <c r="V1875" s="1">
        <v>71.42</v>
      </c>
      <c r="W1875" s="1">
        <v>71.42</v>
      </c>
      <c r="X1875" s="1">
        <v>71.42</v>
      </c>
    </row>
    <row r="1876" spans="1:24">
      <c r="A1876" s="1" t="s">
        <v>10535</v>
      </c>
      <c r="B1876" s="1" t="s">
        <v>10536</v>
      </c>
      <c r="C1876" s="1" t="s">
        <v>10538</v>
      </c>
      <c r="D1876" s="1" t="str">
        <f t="shared" si="58"/>
        <v>70013 CASTELLANA GROTTE (BA)</v>
      </c>
      <c r="E1876" s="1">
        <v>70013</v>
      </c>
      <c r="F1876" s="1" t="s">
        <v>10539</v>
      </c>
      <c r="G1876" s="1" t="s">
        <v>12697</v>
      </c>
      <c r="H1876" s="1" t="s">
        <v>12698</v>
      </c>
      <c r="I1876" s="1">
        <v>7415130728</v>
      </c>
      <c r="J1876" s="5" t="str">
        <f t="shared" si="59"/>
        <v>07415130728</v>
      </c>
      <c r="K1876" s="1" t="s">
        <v>12699</v>
      </c>
      <c r="L1876" s="1" t="s">
        <v>12677</v>
      </c>
      <c r="M1876" s="1" t="s">
        <v>10537</v>
      </c>
      <c r="N1876" s="1">
        <v>804965355</v>
      </c>
      <c r="P1876" s="1" t="s">
        <v>10540</v>
      </c>
      <c r="Q1876" s="1" t="s">
        <v>25</v>
      </c>
      <c r="R1876" s="1" t="s">
        <v>12657</v>
      </c>
      <c r="S1876" s="1">
        <v>0</v>
      </c>
      <c r="T1876" s="3">
        <v>2684.84</v>
      </c>
      <c r="U1876" s="1">
        <v>12.43</v>
      </c>
      <c r="V1876" s="1">
        <v>12.43</v>
      </c>
      <c r="W1876" s="1">
        <v>12.43</v>
      </c>
      <c r="X1876" s="1">
        <v>12.43</v>
      </c>
    </row>
    <row r="1877" spans="1:24">
      <c r="A1877" s="1" t="s">
        <v>10541</v>
      </c>
      <c r="B1877" s="1" t="s">
        <v>10542</v>
      </c>
      <c r="C1877" s="1" t="s">
        <v>10544</v>
      </c>
      <c r="D1877" s="1" t="str">
        <f t="shared" si="58"/>
        <v>20029 TURBIGO (MI)</v>
      </c>
      <c r="E1877" s="1">
        <v>20029</v>
      </c>
      <c r="F1877" s="1" t="s">
        <v>10545</v>
      </c>
      <c r="G1877" s="1" t="s">
        <v>12655</v>
      </c>
      <c r="H1877" s="1" t="s">
        <v>12656</v>
      </c>
      <c r="I1877" s="1">
        <v>9297010960</v>
      </c>
      <c r="J1877" s="5" t="str">
        <f t="shared" si="59"/>
        <v>09297010960</v>
      </c>
      <c r="K1877" s="1" t="s">
        <v>28</v>
      </c>
      <c r="L1877" s="1" t="s">
        <v>1122</v>
      </c>
      <c r="M1877" s="1" t="s">
        <v>10543</v>
      </c>
      <c r="N1877" s="1">
        <v>3938525823</v>
      </c>
      <c r="P1877" s="1" t="s">
        <v>10546</v>
      </c>
      <c r="Q1877" s="1" t="s">
        <v>25</v>
      </c>
      <c r="R1877" s="1" t="s">
        <v>12657</v>
      </c>
      <c r="S1877" s="1">
        <v>0</v>
      </c>
      <c r="T1877" s="1">
        <v>42.26</v>
      </c>
      <c r="U1877" s="1">
        <v>0</v>
      </c>
      <c r="V1877" s="1">
        <v>0</v>
      </c>
      <c r="W1877" s="1">
        <v>0</v>
      </c>
      <c r="X1877" s="1">
        <v>0</v>
      </c>
    </row>
    <row r="1878" spans="1:24">
      <c r="A1878" s="1" t="s">
        <v>10547</v>
      </c>
      <c r="B1878" s="1" t="s">
        <v>10548</v>
      </c>
      <c r="C1878" s="1" t="s">
        <v>10550</v>
      </c>
      <c r="D1878" s="1" t="str">
        <f t="shared" si="58"/>
        <v>29017 FIORENZUOLA D'ARDA (PC)</v>
      </c>
      <c r="E1878" s="1">
        <v>29017</v>
      </c>
      <c r="F1878" s="1" t="s">
        <v>10036</v>
      </c>
      <c r="G1878" s="1" t="s">
        <v>12726</v>
      </c>
      <c r="H1878" s="1" t="s">
        <v>12727</v>
      </c>
      <c r="I1878" s="1">
        <v>132190331</v>
      </c>
      <c r="J1878" s="5" t="str">
        <f t="shared" si="59"/>
        <v>0132190331</v>
      </c>
      <c r="K1878" s="1" t="s">
        <v>12660</v>
      </c>
      <c r="L1878" s="1" t="s">
        <v>12661</v>
      </c>
      <c r="M1878" s="1" t="s">
        <v>10549</v>
      </c>
      <c r="N1878" s="1" t="s">
        <v>12900</v>
      </c>
      <c r="P1878" s="1" t="s">
        <v>10551</v>
      </c>
      <c r="Q1878" s="1" t="s">
        <v>25</v>
      </c>
      <c r="R1878" s="1" t="s">
        <v>12657</v>
      </c>
      <c r="S1878" s="1">
        <v>0</v>
      </c>
      <c r="T1878" s="3">
        <v>49814.82</v>
      </c>
      <c r="U1878" s="1">
        <v>-92.44</v>
      </c>
      <c r="V1878" s="1">
        <v>-92.44</v>
      </c>
      <c r="W1878" s="1">
        <v>-92.44</v>
      </c>
      <c r="X1878" s="1">
        <v>-92.44</v>
      </c>
    </row>
    <row r="1879" spans="1:24">
      <c r="A1879" s="1" t="s">
        <v>10552</v>
      </c>
      <c r="B1879" s="1" t="s">
        <v>10553</v>
      </c>
      <c r="C1879" s="1" t="s">
        <v>10555</v>
      </c>
      <c r="D1879" s="1" t="str">
        <f t="shared" si="58"/>
        <v>96019 ROSOLINI (SR)</v>
      </c>
      <c r="E1879" s="1">
        <v>96019</v>
      </c>
      <c r="F1879" s="1" t="s">
        <v>10556</v>
      </c>
      <c r="G1879" s="1" t="s">
        <v>12843</v>
      </c>
      <c r="H1879" s="1" t="s">
        <v>12719</v>
      </c>
      <c r="I1879" s="1">
        <v>1213130899</v>
      </c>
      <c r="J1879" s="5" t="str">
        <f t="shared" si="59"/>
        <v>01213130899</v>
      </c>
      <c r="K1879" s="1" t="s">
        <v>12699</v>
      </c>
      <c r="L1879" s="1" t="s">
        <v>12663</v>
      </c>
      <c r="M1879" s="1" t="s">
        <v>10554</v>
      </c>
      <c r="N1879" s="1">
        <v>931856401</v>
      </c>
      <c r="P1879" s="1" t="s">
        <v>10557</v>
      </c>
      <c r="Q1879" s="1" t="s">
        <v>25</v>
      </c>
      <c r="R1879" s="1" t="s">
        <v>12657</v>
      </c>
      <c r="S1879" s="1">
        <v>0</v>
      </c>
      <c r="T1879" s="3">
        <v>43579.22</v>
      </c>
      <c r="U1879" s="1">
        <v>-47.45</v>
      </c>
      <c r="V1879" s="1">
        <v>-47.45</v>
      </c>
      <c r="W1879" s="1">
        <v>-47.45</v>
      </c>
      <c r="X1879" s="1">
        <v>-47.45</v>
      </c>
    </row>
    <row r="1880" spans="1:24">
      <c r="A1880" s="1" t="s">
        <v>10558</v>
      </c>
      <c r="B1880" s="1" t="s">
        <v>10559</v>
      </c>
      <c r="C1880" s="1" t="s">
        <v>10561</v>
      </c>
      <c r="D1880" s="1" t="str">
        <f t="shared" si="58"/>
        <v>95123 SAN GIOVANNI GALERMO (CT)</v>
      </c>
      <c r="E1880" s="1">
        <v>95123</v>
      </c>
      <c r="F1880" s="1" t="s">
        <v>10562</v>
      </c>
      <c r="G1880" s="1" t="s">
        <v>12718</v>
      </c>
      <c r="H1880" s="1" t="s">
        <v>12719</v>
      </c>
      <c r="I1880" s="1">
        <v>4963970878</v>
      </c>
      <c r="J1880" s="5" t="str">
        <f t="shared" si="59"/>
        <v>04963970878</v>
      </c>
      <c r="K1880" s="1" t="s">
        <v>28</v>
      </c>
      <c r="L1880" s="1" t="s">
        <v>29</v>
      </c>
      <c r="M1880" s="1" t="s">
        <v>10560</v>
      </c>
      <c r="N1880" s="1">
        <v>931856401</v>
      </c>
      <c r="P1880" s="1" t="s">
        <v>10563</v>
      </c>
      <c r="Q1880" s="1" t="s">
        <v>25</v>
      </c>
      <c r="R1880" s="1" t="s">
        <v>12657</v>
      </c>
      <c r="S1880" s="1">
        <v>0</v>
      </c>
      <c r="T1880" s="1">
        <v>88.99</v>
      </c>
      <c r="U1880" s="1">
        <v>0</v>
      </c>
      <c r="V1880" s="1">
        <v>0</v>
      </c>
      <c r="W1880" s="1">
        <v>0</v>
      </c>
      <c r="X1880" s="1">
        <v>0</v>
      </c>
    </row>
    <row r="1881" spans="1:24">
      <c r="A1881" s="1" t="s">
        <v>10564</v>
      </c>
      <c r="B1881" s="1" t="s">
        <v>10565</v>
      </c>
      <c r="C1881" s="1" t="s">
        <v>10567</v>
      </c>
      <c r="D1881" s="1" t="str">
        <f t="shared" si="58"/>
        <v>85100 POTENZA (PZ)</v>
      </c>
      <c r="E1881" s="1">
        <v>85100</v>
      </c>
      <c r="F1881" s="1" t="s">
        <v>6818</v>
      </c>
      <c r="G1881" s="1" t="s">
        <v>12779</v>
      </c>
      <c r="H1881" s="1" t="s">
        <v>12698</v>
      </c>
      <c r="I1881" s="1">
        <v>1913930762</v>
      </c>
      <c r="J1881" s="5" t="str">
        <f t="shared" si="59"/>
        <v>01913930762</v>
      </c>
      <c r="K1881" s="1" t="s">
        <v>28</v>
      </c>
      <c r="L1881" s="1" t="s">
        <v>29</v>
      </c>
      <c r="M1881" s="1" t="s">
        <v>10566</v>
      </c>
      <c r="N1881" s="1">
        <v>3358170474</v>
      </c>
      <c r="P1881" s="1" t="s">
        <v>10568</v>
      </c>
      <c r="Q1881" s="1" t="s">
        <v>25</v>
      </c>
      <c r="R1881" s="1" t="s">
        <v>12657</v>
      </c>
      <c r="S1881" s="1">
        <v>0</v>
      </c>
      <c r="T1881" s="1">
        <v>0</v>
      </c>
      <c r="U1881" s="1">
        <v>0</v>
      </c>
      <c r="V1881" s="1">
        <v>0</v>
      </c>
      <c r="W1881" s="1">
        <v>0</v>
      </c>
      <c r="X1881" s="1">
        <v>0</v>
      </c>
    </row>
    <row r="1882" spans="1:24">
      <c r="A1882" s="1" t="s">
        <v>10569</v>
      </c>
      <c r="B1882" s="1" t="s">
        <v>10570</v>
      </c>
      <c r="C1882" s="1" t="s">
        <v>10572</v>
      </c>
      <c r="D1882" s="1" t="str">
        <f t="shared" si="58"/>
        <v>87067 ROSSANO (CS)</v>
      </c>
      <c r="E1882" s="1">
        <v>87067</v>
      </c>
      <c r="F1882" s="1" t="s">
        <v>10573</v>
      </c>
      <c r="G1882" s="1" t="s">
        <v>12673</v>
      </c>
      <c r="H1882" s="1" t="s">
        <v>12802</v>
      </c>
      <c r="I1882" s="1">
        <v>2864530783</v>
      </c>
      <c r="J1882" s="5" t="str">
        <f t="shared" si="59"/>
        <v>02864530783</v>
      </c>
      <c r="K1882" s="1" t="s">
        <v>12699</v>
      </c>
      <c r="L1882" s="1" t="s">
        <v>12677</v>
      </c>
      <c r="M1882" s="1" t="s">
        <v>10571</v>
      </c>
      <c r="N1882" s="1">
        <v>983511841</v>
      </c>
      <c r="P1882" s="1" t="s">
        <v>10574</v>
      </c>
      <c r="Q1882" s="1" t="s">
        <v>25</v>
      </c>
      <c r="R1882" s="1" t="s">
        <v>12657</v>
      </c>
      <c r="S1882" s="1">
        <v>0</v>
      </c>
      <c r="T1882" s="3">
        <v>7799.96</v>
      </c>
      <c r="U1882" s="1">
        <v>16.21</v>
      </c>
      <c r="V1882" s="1">
        <v>16.21</v>
      </c>
      <c r="W1882" s="1">
        <v>16.21</v>
      </c>
      <c r="X1882" s="1">
        <v>16.21</v>
      </c>
    </row>
    <row r="1883" spans="1:24">
      <c r="A1883" s="1" t="s">
        <v>10575</v>
      </c>
      <c r="B1883" s="1" t="s">
        <v>10576</v>
      </c>
      <c r="C1883" s="1" t="s">
        <v>10578</v>
      </c>
      <c r="D1883" s="1" t="str">
        <f t="shared" si="58"/>
        <v>19031 AMEGLIA (SP)</v>
      </c>
      <c r="E1883" s="1">
        <v>19031</v>
      </c>
      <c r="F1883" s="1" t="s">
        <v>10579</v>
      </c>
      <c r="G1883" s="1" t="s">
        <v>12684</v>
      </c>
      <c r="H1883" s="1" t="s">
        <v>12675</v>
      </c>
      <c r="I1883" s="1">
        <v>1425670112</v>
      </c>
      <c r="J1883" s="5" t="str">
        <f t="shared" si="59"/>
        <v>01425670112</v>
      </c>
      <c r="K1883" s="1" t="s">
        <v>28</v>
      </c>
      <c r="L1883" s="1" t="s">
        <v>45</v>
      </c>
      <c r="M1883" s="1" t="s">
        <v>10577</v>
      </c>
      <c r="N1883" s="1">
        <v>3472611713</v>
      </c>
      <c r="P1883" s="1" t="s">
        <v>10580</v>
      </c>
      <c r="Q1883" s="1" t="s">
        <v>25</v>
      </c>
      <c r="R1883" s="1" t="s">
        <v>12657</v>
      </c>
      <c r="S1883" s="1">
        <v>0</v>
      </c>
      <c r="T1883" s="1">
        <v>0</v>
      </c>
      <c r="U1883" s="1">
        <v>0</v>
      </c>
      <c r="V1883" s="1">
        <v>0</v>
      </c>
      <c r="W1883" s="1">
        <v>0</v>
      </c>
      <c r="X1883" s="1">
        <v>0</v>
      </c>
    </row>
    <row r="1884" spans="1:24">
      <c r="A1884" s="1" t="s">
        <v>10581</v>
      </c>
      <c r="B1884" s="1" t="s">
        <v>10576</v>
      </c>
      <c r="C1884" s="1" t="s">
        <v>10583</v>
      </c>
      <c r="D1884" s="1" t="str">
        <f t="shared" si="58"/>
        <v>19037 SANTO STEFANO MAGRA (SP)</v>
      </c>
      <c r="E1884" s="1">
        <v>19037</v>
      </c>
      <c r="F1884" s="1" t="s">
        <v>10584</v>
      </c>
      <c r="G1884" s="1" t="s">
        <v>12684</v>
      </c>
      <c r="H1884" s="1" t="s">
        <v>12675</v>
      </c>
      <c r="I1884" s="1">
        <v>1425670112</v>
      </c>
      <c r="J1884" s="5" t="str">
        <f t="shared" si="59"/>
        <v>01425670112</v>
      </c>
      <c r="K1884" s="1" t="s">
        <v>28</v>
      </c>
      <c r="L1884" s="1" t="s">
        <v>45</v>
      </c>
      <c r="M1884" s="1" t="s">
        <v>10582</v>
      </c>
      <c r="Q1884" s="1" t="s">
        <v>25</v>
      </c>
      <c r="R1884" s="1" t="s">
        <v>12657</v>
      </c>
      <c r="S1884" s="1">
        <v>0</v>
      </c>
      <c r="T1884" s="1">
        <v>0</v>
      </c>
      <c r="U1884" s="1">
        <v>0</v>
      </c>
      <c r="V1884" s="1">
        <v>0</v>
      </c>
      <c r="W1884" s="1">
        <v>0</v>
      </c>
      <c r="X1884" s="1">
        <v>0</v>
      </c>
    </row>
    <row r="1885" spans="1:24">
      <c r="A1885" s="1" t="s">
        <v>10585</v>
      </c>
      <c r="B1885" s="1" t="s">
        <v>10586</v>
      </c>
      <c r="C1885" s="1" t="s">
        <v>10588</v>
      </c>
      <c r="D1885" s="1" t="str">
        <f t="shared" si="58"/>
        <v>71122 FOGGIA (FG)</v>
      </c>
      <c r="E1885" s="1">
        <v>71122</v>
      </c>
      <c r="F1885" s="1" t="s">
        <v>4938</v>
      </c>
      <c r="G1885" s="1" t="s">
        <v>12819</v>
      </c>
      <c r="H1885" s="1" t="s">
        <v>12698</v>
      </c>
      <c r="I1885" s="1">
        <v>3767200714</v>
      </c>
      <c r="J1885" s="5" t="str">
        <f t="shared" si="59"/>
        <v>03767200714</v>
      </c>
      <c r="K1885" s="1" t="s">
        <v>28</v>
      </c>
      <c r="L1885" s="1" t="s">
        <v>29</v>
      </c>
      <c r="M1885" s="1" t="s">
        <v>10587</v>
      </c>
      <c r="N1885" s="1">
        <v>881727116</v>
      </c>
      <c r="P1885" s="1" t="s">
        <v>10589</v>
      </c>
      <c r="Q1885" s="1" t="s">
        <v>25</v>
      </c>
      <c r="R1885" s="1" t="s">
        <v>12657</v>
      </c>
      <c r="S1885" s="1">
        <v>0</v>
      </c>
      <c r="T1885" s="1">
        <v>0</v>
      </c>
      <c r="U1885" s="1">
        <v>0</v>
      </c>
      <c r="V1885" s="1">
        <v>0</v>
      </c>
      <c r="W1885" s="1">
        <v>0</v>
      </c>
      <c r="X1885" s="1">
        <v>0</v>
      </c>
    </row>
    <row r="1886" spans="1:24">
      <c r="A1886" s="1" t="s">
        <v>10590</v>
      </c>
      <c r="B1886" s="1" t="s">
        <v>10591</v>
      </c>
      <c r="C1886" s="1" t="s">
        <v>10593</v>
      </c>
      <c r="D1886" s="1" t="str">
        <f t="shared" si="58"/>
        <v>71122 FOGGIA (FG)</v>
      </c>
      <c r="E1886" s="1">
        <v>71122</v>
      </c>
      <c r="F1886" s="1" t="s">
        <v>4938</v>
      </c>
      <c r="G1886" s="1" t="s">
        <v>12819</v>
      </c>
      <c r="H1886" s="1" t="s">
        <v>12698</v>
      </c>
      <c r="I1886" s="1">
        <v>459120713</v>
      </c>
      <c r="J1886" s="5" t="str">
        <f t="shared" si="59"/>
        <v>0459120713</v>
      </c>
      <c r="K1886" s="1" t="s">
        <v>12699</v>
      </c>
      <c r="L1886" s="1" t="s">
        <v>12677</v>
      </c>
      <c r="M1886" s="1" t="s">
        <v>10592</v>
      </c>
      <c r="N1886" s="1">
        <v>881744944</v>
      </c>
      <c r="P1886" s="1" t="s">
        <v>12901</v>
      </c>
      <c r="Q1886" s="1" t="s">
        <v>25</v>
      </c>
      <c r="R1886" s="1" t="s">
        <v>12657</v>
      </c>
      <c r="S1886" s="1">
        <v>0</v>
      </c>
      <c r="T1886" s="3">
        <v>1180.1099999999999</v>
      </c>
      <c r="U1886" s="1">
        <v>0</v>
      </c>
      <c r="V1886" s="1">
        <v>0</v>
      </c>
      <c r="W1886" s="1">
        <v>0</v>
      </c>
      <c r="X1886" s="1">
        <v>0</v>
      </c>
    </row>
    <row r="1887" spans="1:24">
      <c r="A1887" s="1" t="s">
        <v>10594</v>
      </c>
      <c r="B1887" s="1" t="s">
        <v>10595</v>
      </c>
      <c r="C1887" s="1" t="s">
        <v>10597</v>
      </c>
      <c r="D1887" s="1" t="str">
        <f t="shared" si="58"/>
        <v>98042 GIAMMORO (ME)</v>
      </c>
      <c r="E1887" s="1">
        <v>98042</v>
      </c>
      <c r="F1887" s="1" t="s">
        <v>10598</v>
      </c>
      <c r="G1887" s="1" t="s">
        <v>12841</v>
      </c>
      <c r="H1887" s="1" t="s">
        <v>12719</v>
      </c>
      <c r="I1887" s="1">
        <v>2947190837</v>
      </c>
      <c r="J1887" s="5" t="str">
        <f t="shared" si="59"/>
        <v>02947190837</v>
      </c>
      <c r="K1887" s="1" t="s">
        <v>12699</v>
      </c>
      <c r="L1887" s="1" t="s">
        <v>12677</v>
      </c>
      <c r="M1887" s="1" t="s">
        <v>10596</v>
      </c>
      <c r="N1887" s="1">
        <v>909384675</v>
      </c>
      <c r="P1887" s="1" t="s">
        <v>10599</v>
      </c>
      <c r="Q1887" s="1" t="s">
        <v>25</v>
      </c>
      <c r="R1887" s="1" t="s">
        <v>12657</v>
      </c>
      <c r="S1887" s="1">
        <v>0</v>
      </c>
      <c r="T1887" s="3">
        <v>3772.16</v>
      </c>
      <c r="U1887" s="1">
        <v>0</v>
      </c>
      <c r="V1887" s="1">
        <v>0</v>
      </c>
      <c r="W1887" s="1">
        <v>0</v>
      </c>
      <c r="X1887" s="1">
        <v>0</v>
      </c>
    </row>
    <row r="1888" spans="1:24">
      <c r="A1888" s="1" t="s">
        <v>10600</v>
      </c>
      <c r="B1888" s="1" t="s">
        <v>10601</v>
      </c>
      <c r="C1888" s="1" t="s">
        <v>10603</v>
      </c>
      <c r="D1888" s="1" t="str">
        <f t="shared" si="58"/>
        <v>5100 TERNI (TR)</v>
      </c>
      <c r="E1888" s="1">
        <v>5100</v>
      </c>
      <c r="F1888" s="1" t="s">
        <v>5237</v>
      </c>
      <c r="G1888" s="1" t="s">
        <v>12823</v>
      </c>
      <c r="H1888" s="1" t="s">
        <v>12656</v>
      </c>
      <c r="I1888" s="1">
        <v>1272980556</v>
      </c>
      <c r="J1888" s="5" t="str">
        <f t="shared" si="59"/>
        <v>01272980556</v>
      </c>
      <c r="K1888" s="1" t="s">
        <v>28</v>
      </c>
      <c r="L1888" s="1" t="s">
        <v>29</v>
      </c>
      <c r="M1888" s="1" t="s">
        <v>10602</v>
      </c>
      <c r="N1888" s="1">
        <v>744302067</v>
      </c>
      <c r="P1888" s="1" t="s">
        <v>10604</v>
      </c>
      <c r="Q1888" s="1" t="s">
        <v>25</v>
      </c>
      <c r="R1888" s="1" t="s">
        <v>12657</v>
      </c>
      <c r="S1888" s="1">
        <v>0</v>
      </c>
      <c r="T1888" s="1">
        <v>0</v>
      </c>
      <c r="U1888" s="1">
        <v>0</v>
      </c>
      <c r="V1888" s="1">
        <v>0</v>
      </c>
      <c r="W1888" s="1">
        <v>0</v>
      </c>
      <c r="X1888" s="1">
        <v>0</v>
      </c>
    </row>
    <row r="1889" spans="1:24">
      <c r="A1889" s="1" t="s">
        <v>10605</v>
      </c>
      <c r="B1889" s="1" t="s">
        <v>10606</v>
      </c>
      <c r="C1889" s="1" t="s">
        <v>10608</v>
      </c>
      <c r="D1889" s="1" t="str">
        <f t="shared" si="58"/>
        <v>5100 TERNI (TR)</v>
      </c>
      <c r="E1889" s="1">
        <v>5100</v>
      </c>
      <c r="F1889" s="1" t="s">
        <v>5237</v>
      </c>
      <c r="G1889" s="1" t="s">
        <v>12823</v>
      </c>
      <c r="H1889" s="1" t="s">
        <v>12656</v>
      </c>
      <c r="I1889" s="1">
        <v>1429380551</v>
      </c>
      <c r="J1889" s="5" t="str">
        <f t="shared" si="59"/>
        <v>01429380551</v>
      </c>
      <c r="K1889" s="1" t="s">
        <v>28</v>
      </c>
      <c r="L1889" s="1" t="s">
        <v>29</v>
      </c>
      <c r="M1889" s="1" t="s">
        <v>10607</v>
      </c>
      <c r="N1889" s="1">
        <v>744404439</v>
      </c>
      <c r="P1889" s="1" t="s">
        <v>10609</v>
      </c>
      <c r="Q1889" s="1" t="s">
        <v>25</v>
      </c>
      <c r="R1889" s="1" t="s">
        <v>12657</v>
      </c>
      <c r="S1889" s="1">
        <v>0</v>
      </c>
      <c r="T1889" s="1">
        <v>0</v>
      </c>
      <c r="U1889" s="1">
        <v>0</v>
      </c>
      <c r="V1889" s="1">
        <v>0</v>
      </c>
      <c r="W1889" s="1">
        <v>0</v>
      </c>
      <c r="X1889" s="1">
        <v>0</v>
      </c>
    </row>
    <row r="1890" spans="1:24">
      <c r="A1890" s="1" t="s">
        <v>10610</v>
      </c>
      <c r="B1890" s="1" t="s">
        <v>10611</v>
      </c>
      <c r="C1890" s="1" t="s">
        <v>10613</v>
      </c>
      <c r="D1890" s="1" t="str">
        <f t="shared" si="58"/>
        <v>20016 PERO (MI)</v>
      </c>
      <c r="E1890" s="1">
        <v>20016</v>
      </c>
      <c r="F1890" s="1" t="s">
        <v>222</v>
      </c>
      <c r="G1890" s="1" t="s">
        <v>12655</v>
      </c>
      <c r="H1890" s="1" t="s">
        <v>12666</v>
      </c>
      <c r="I1890" s="1">
        <v>7340980965</v>
      </c>
      <c r="J1890" s="5" t="str">
        <f t="shared" si="59"/>
        <v>07340980965</v>
      </c>
      <c r="K1890" s="1" t="s">
        <v>12676</v>
      </c>
      <c r="L1890" s="1" t="s">
        <v>12663</v>
      </c>
      <c r="M1890" s="1" t="s">
        <v>10612</v>
      </c>
      <c r="N1890" s="1">
        <v>3474596438</v>
      </c>
      <c r="P1890" s="1" t="s">
        <v>10614</v>
      </c>
      <c r="Q1890" s="1" t="s">
        <v>25</v>
      </c>
      <c r="R1890" s="1" t="s">
        <v>12657</v>
      </c>
      <c r="S1890" s="1">
        <v>0</v>
      </c>
      <c r="T1890" s="3">
        <v>33224.400000000001</v>
      </c>
      <c r="U1890" s="3">
        <v>6216.36</v>
      </c>
      <c r="V1890" s="3">
        <v>6216.36</v>
      </c>
      <c r="W1890" s="3">
        <v>6216.36</v>
      </c>
      <c r="X1890" s="3">
        <v>6216.36</v>
      </c>
    </row>
    <row r="1891" spans="1:24">
      <c r="A1891" s="1" t="s">
        <v>10615</v>
      </c>
      <c r="B1891" s="1" t="s">
        <v>10616</v>
      </c>
      <c r="C1891" s="1" t="s">
        <v>1692</v>
      </c>
      <c r="D1891" s="1" t="str">
        <f t="shared" si="58"/>
        <v>15076 OVADA (AL)</v>
      </c>
      <c r="E1891" s="1">
        <v>15076</v>
      </c>
      <c r="F1891" s="1" t="s">
        <v>2313</v>
      </c>
      <c r="G1891" s="1" t="s">
        <v>12730</v>
      </c>
      <c r="H1891" s="1" t="s">
        <v>12731</v>
      </c>
      <c r="I1891" s="1">
        <v>2316640065</v>
      </c>
      <c r="J1891" s="5" t="str">
        <f t="shared" si="59"/>
        <v>02316640065</v>
      </c>
      <c r="K1891" s="1" t="s">
        <v>12660</v>
      </c>
      <c r="L1891" s="1" t="s">
        <v>12677</v>
      </c>
      <c r="M1891" s="1" t="s">
        <v>10617</v>
      </c>
      <c r="N1891" s="1">
        <v>161257225</v>
      </c>
      <c r="P1891" s="1" t="s">
        <v>10618</v>
      </c>
      <c r="Q1891" s="1" t="s">
        <v>25</v>
      </c>
      <c r="R1891" s="1" t="s">
        <v>12657</v>
      </c>
      <c r="S1891" s="1">
        <v>0</v>
      </c>
      <c r="T1891" s="3">
        <v>7314.65</v>
      </c>
      <c r="U1891" s="1">
        <v>0</v>
      </c>
      <c r="V1891" s="1">
        <v>0</v>
      </c>
      <c r="W1891" s="1">
        <v>0</v>
      </c>
      <c r="X1891" s="1">
        <v>0</v>
      </c>
    </row>
    <row r="1892" spans="1:24">
      <c r="A1892" s="1" t="s">
        <v>10619</v>
      </c>
      <c r="B1892" s="1" t="s">
        <v>10616</v>
      </c>
      <c r="C1892" s="1" t="s">
        <v>10621</v>
      </c>
      <c r="D1892" s="1" t="str">
        <f t="shared" si="58"/>
        <v>13100 VERCELLI (VC)</v>
      </c>
      <c r="E1892" s="1">
        <v>13100</v>
      </c>
      <c r="F1892" s="1" t="s">
        <v>1693</v>
      </c>
      <c r="G1892" s="1" t="s">
        <v>12739</v>
      </c>
      <c r="H1892" s="1" t="s">
        <v>12731</v>
      </c>
      <c r="I1892" s="1">
        <v>2316640065</v>
      </c>
      <c r="J1892" s="5" t="str">
        <f t="shared" si="59"/>
        <v>02316640065</v>
      </c>
      <c r="K1892" s="1" t="s">
        <v>12660</v>
      </c>
      <c r="L1892" s="1" t="s">
        <v>12677</v>
      </c>
      <c r="M1892" s="1" t="s">
        <v>10620</v>
      </c>
      <c r="Q1892" s="1" t="s">
        <v>25</v>
      </c>
      <c r="R1892" s="1" t="s">
        <v>12657</v>
      </c>
      <c r="S1892" s="1">
        <v>0</v>
      </c>
      <c r="T1892" s="1">
        <v>0</v>
      </c>
      <c r="U1892" s="1">
        <v>0</v>
      </c>
      <c r="V1892" s="1">
        <v>0</v>
      </c>
      <c r="W1892" s="1">
        <v>0</v>
      </c>
      <c r="X1892" s="1">
        <v>0</v>
      </c>
    </row>
    <row r="1893" spans="1:24">
      <c r="A1893" s="1" t="s">
        <v>10622</v>
      </c>
      <c r="B1893" s="1" t="s">
        <v>10623</v>
      </c>
      <c r="C1893" s="1" t="s">
        <v>10625</v>
      </c>
      <c r="D1893" s="1" t="str">
        <f t="shared" si="58"/>
        <v>70043 MONOPOLI (BA)</v>
      </c>
      <c r="E1893" s="1">
        <v>70043</v>
      </c>
      <c r="F1893" s="1" t="s">
        <v>10090</v>
      </c>
      <c r="G1893" s="1" t="s">
        <v>12697</v>
      </c>
      <c r="H1893" s="1" t="s">
        <v>12698</v>
      </c>
      <c r="I1893" s="1">
        <v>5149920729</v>
      </c>
      <c r="J1893" s="5" t="str">
        <f t="shared" si="59"/>
        <v>05149920729</v>
      </c>
      <c r="K1893" s="1" t="s">
        <v>12699</v>
      </c>
      <c r="L1893" s="1" t="s">
        <v>12677</v>
      </c>
      <c r="M1893" s="1" t="s">
        <v>10624</v>
      </c>
      <c r="N1893" s="1">
        <v>806903193</v>
      </c>
      <c r="P1893" s="1" t="s">
        <v>10626</v>
      </c>
      <c r="Q1893" s="1" t="s">
        <v>25</v>
      </c>
      <c r="R1893" s="1" t="s">
        <v>12657</v>
      </c>
      <c r="S1893" s="1">
        <v>0</v>
      </c>
      <c r="T1893" s="3">
        <v>7694.89</v>
      </c>
      <c r="U1893" s="1">
        <v>16.649999999999999</v>
      </c>
      <c r="V1893" s="1">
        <v>16.649999999999999</v>
      </c>
      <c r="W1893" s="1">
        <v>16.649999999999999</v>
      </c>
      <c r="X1893" s="1">
        <v>16.649999999999999</v>
      </c>
    </row>
    <row r="1894" spans="1:24">
      <c r="A1894" s="1" t="s">
        <v>10627</v>
      </c>
      <c r="B1894" s="1" t="s">
        <v>10628</v>
      </c>
      <c r="C1894" s="1" t="s">
        <v>10630</v>
      </c>
      <c r="D1894" s="1" t="str">
        <f t="shared" si="58"/>
        <v>70026 MODUGNO (BA)</v>
      </c>
      <c r="E1894" s="1">
        <v>70026</v>
      </c>
      <c r="F1894" s="1" t="s">
        <v>1856</v>
      </c>
      <c r="G1894" s="1" t="s">
        <v>12697</v>
      </c>
      <c r="H1894" s="1" t="s">
        <v>12698</v>
      </c>
      <c r="I1894" s="1">
        <v>6350030729</v>
      </c>
      <c r="J1894" s="5" t="str">
        <f t="shared" si="59"/>
        <v>06350030729</v>
      </c>
      <c r="K1894" s="1" t="s">
        <v>28</v>
      </c>
      <c r="L1894" s="1" t="s">
        <v>29</v>
      </c>
      <c r="M1894" s="1" t="s">
        <v>10629</v>
      </c>
      <c r="N1894" s="1">
        <v>8053238</v>
      </c>
      <c r="P1894" s="1" t="s">
        <v>10631</v>
      </c>
      <c r="Q1894" s="1" t="s">
        <v>25</v>
      </c>
      <c r="R1894" s="1" t="s">
        <v>12657</v>
      </c>
      <c r="S1894" s="1">
        <v>0</v>
      </c>
      <c r="T1894" s="1">
        <v>457.95</v>
      </c>
      <c r="U1894" s="1">
        <v>0</v>
      </c>
      <c r="V1894" s="1">
        <v>0</v>
      </c>
      <c r="W1894" s="1">
        <v>0</v>
      </c>
      <c r="X1894" s="1">
        <v>0</v>
      </c>
    </row>
    <row r="1895" spans="1:24">
      <c r="A1895" s="1" t="s">
        <v>10632</v>
      </c>
      <c r="B1895" s="1" t="s">
        <v>10633</v>
      </c>
      <c r="C1895" s="1" t="s">
        <v>10635</v>
      </c>
      <c r="D1895" s="1" t="str">
        <f t="shared" si="58"/>
        <v>72017 OSTUNI (BR)</v>
      </c>
      <c r="E1895" s="1">
        <v>72017</v>
      </c>
      <c r="F1895" s="1" t="s">
        <v>8049</v>
      </c>
      <c r="G1895" s="1" t="s">
        <v>12804</v>
      </c>
      <c r="H1895" s="1" t="s">
        <v>12698</v>
      </c>
      <c r="I1895" s="1">
        <v>1922110745</v>
      </c>
      <c r="J1895" s="5" t="str">
        <f t="shared" si="59"/>
        <v>01922110745</v>
      </c>
      <c r="K1895" s="1" t="s">
        <v>28</v>
      </c>
      <c r="L1895" s="1" t="s">
        <v>29</v>
      </c>
      <c r="M1895" s="1" t="s">
        <v>10634</v>
      </c>
      <c r="N1895" s="1">
        <v>831301693</v>
      </c>
      <c r="P1895" s="1" t="s">
        <v>10636</v>
      </c>
      <c r="Q1895" s="1" t="s">
        <v>25</v>
      </c>
      <c r="R1895" s="1" t="s">
        <v>12657</v>
      </c>
      <c r="S1895" s="1">
        <v>0</v>
      </c>
      <c r="T1895" s="1">
        <v>101.33</v>
      </c>
      <c r="U1895" s="1">
        <v>0</v>
      </c>
      <c r="V1895" s="1">
        <v>0</v>
      </c>
      <c r="W1895" s="1">
        <v>0</v>
      </c>
      <c r="X1895" s="1">
        <v>0</v>
      </c>
    </row>
    <row r="1896" spans="1:24">
      <c r="A1896" s="1" t="s">
        <v>10637</v>
      </c>
      <c r="B1896" s="1" t="s">
        <v>10638</v>
      </c>
      <c r="C1896" s="1" t="s">
        <v>10640</v>
      </c>
      <c r="D1896" s="1" t="str">
        <f t="shared" si="58"/>
        <v>72014 CISTERNINO (BR)</v>
      </c>
      <c r="E1896" s="1">
        <v>72014</v>
      </c>
      <c r="F1896" s="1" t="s">
        <v>10641</v>
      </c>
      <c r="G1896" s="1" t="s">
        <v>12804</v>
      </c>
      <c r="H1896" s="1" t="s">
        <v>12698</v>
      </c>
      <c r="I1896" s="1">
        <v>1543060741</v>
      </c>
      <c r="J1896" s="5" t="str">
        <f t="shared" si="59"/>
        <v>01543060741</v>
      </c>
      <c r="K1896" s="1" t="s">
        <v>12699</v>
      </c>
      <c r="L1896" s="1" t="s">
        <v>12677</v>
      </c>
      <c r="M1896" s="1" t="s">
        <v>10639</v>
      </c>
      <c r="N1896" s="1">
        <v>204448267</v>
      </c>
      <c r="P1896" s="1" t="s">
        <v>10642</v>
      </c>
      <c r="Q1896" s="1" t="s">
        <v>25</v>
      </c>
      <c r="R1896" s="1" t="s">
        <v>12657</v>
      </c>
      <c r="S1896" s="1">
        <v>0</v>
      </c>
      <c r="T1896" s="3">
        <v>5033.67</v>
      </c>
      <c r="U1896" s="1">
        <v>-129.66</v>
      </c>
      <c r="V1896" s="1">
        <v>-129.66</v>
      </c>
      <c r="W1896" s="1">
        <v>-129.66</v>
      </c>
      <c r="X1896" s="1">
        <v>-129.66</v>
      </c>
    </row>
    <row r="1897" spans="1:24">
      <c r="A1897" s="1" t="s">
        <v>10643</v>
      </c>
      <c r="B1897" s="1" t="s">
        <v>10644</v>
      </c>
      <c r="C1897" s="1" t="s">
        <v>10646</v>
      </c>
      <c r="D1897" s="1" t="str">
        <f t="shared" si="58"/>
        <v>95045 LINERI (CT)</v>
      </c>
      <c r="E1897" s="1">
        <v>95045</v>
      </c>
      <c r="F1897" s="1" t="s">
        <v>10647</v>
      </c>
      <c r="G1897" s="1" t="s">
        <v>12718</v>
      </c>
      <c r="H1897" s="1" t="s">
        <v>12719</v>
      </c>
      <c r="I1897" s="1">
        <v>2318170871</v>
      </c>
      <c r="J1897" s="5" t="str">
        <f t="shared" si="59"/>
        <v>02318170871</v>
      </c>
      <c r="K1897" s="1" t="s">
        <v>12699</v>
      </c>
      <c r="L1897" s="1" t="s">
        <v>12677</v>
      </c>
      <c r="M1897" s="1" t="s">
        <v>10645</v>
      </c>
      <c r="N1897" s="1">
        <v>95482270</v>
      </c>
      <c r="P1897" s="1" t="s">
        <v>10648</v>
      </c>
      <c r="Q1897" s="1" t="s">
        <v>25</v>
      </c>
      <c r="R1897" s="1" t="s">
        <v>12657</v>
      </c>
      <c r="S1897" s="1">
        <v>0</v>
      </c>
      <c r="T1897" s="1">
        <v>955.68</v>
      </c>
      <c r="U1897" s="1">
        <v>0</v>
      </c>
      <c r="V1897" s="1">
        <v>0</v>
      </c>
      <c r="W1897" s="1">
        <v>0</v>
      </c>
      <c r="X1897" s="1">
        <v>0</v>
      </c>
    </row>
    <row r="1898" spans="1:24">
      <c r="A1898" s="1" t="s">
        <v>10649</v>
      </c>
      <c r="B1898" s="1" t="s">
        <v>10650</v>
      </c>
      <c r="C1898" s="1" t="s">
        <v>10652</v>
      </c>
      <c r="D1898" s="1" t="str">
        <f t="shared" si="58"/>
        <v>53 CIVITAVECCHIA - RM (RM)</v>
      </c>
      <c r="E1898" s="1">
        <v>53</v>
      </c>
      <c r="F1898" s="1" t="s">
        <v>4944</v>
      </c>
      <c r="G1898" s="1" t="s">
        <v>12712</v>
      </c>
      <c r="H1898" s="1" t="s">
        <v>12778</v>
      </c>
      <c r="I1898" s="1">
        <v>10291361003</v>
      </c>
      <c r="J1898" s="5" t="str">
        <f t="shared" si="59"/>
        <v>010291361003</v>
      </c>
      <c r="K1898" s="1" t="s">
        <v>28</v>
      </c>
      <c r="L1898" s="1" t="s">
        <v>29</v>
      </c>
      <c r="M1898" s="1" t="s">
        <v>10651</v>
      </c>
      <c r="N1898" s="1">
        <v>766858169</v>
      </c>
      <c r="P1898" s="1" t="s">
        <v>10653</v>
      </c>
      <c r="Q1898" s="1" t="s">
        <v>25</v>
      </c>
      <c r="R1898" s="1" t="s">
        <v>12657</v>
      </c>
      <c r="S1898" s="1">
        <v>0</v>
      </c>
      <c r="T1898" s="1">
        <v>583.82000000000005</v>
      </c>
      <c r="U1898" s="1">
        <v>0</v>
      </c>
      <c r="V1898" s="1">
        <v>0</v>
      </c>
      <c r="W1898" s="1">
        <v>0</v>
      </c>
      <c r="X1898" s="1">
        <v>0</v>
      </c>
    </row>
    <row r="1899" spans="1:24">
      <c r="A1899" s="1" t="s">
        <v>10654</v>
      </c>
      <c r="B1899" s="1" t="s">
        <v>10650</v>
      </c>
      <c r="C1899" s="1" t="s">
        <v>10656</v>
      </c>
      <c r="D1899" s="1" t="str">
        <f t="shared" si="58"/>
        <v>1016 TARQUINIA (VT)</v>
      </c>
      <c r="E1899" s="1">
        <v>1016</v>
      </c>
      <c r="F1899" s="1" t="s">
        <v>10657</v>
      </c>
      <c r="G1899" s="1" t="s">
        <v>12896</v>
      </c>
      <c r="H1899" s="1" t="s">
        <v>12778</v>
      </c>
      <c r="I1899" s="1">
        <v>10291361003</v>
      </c>
      <c r="J1899" s="5" t="str">
        <f t="shared" si="59"/>
        <v>010291361003</v>
      </c>
      <c r="K1899" s="1" t="s">
        <v>28</v>
      </c>
      <c r="L1899" s="1" t="s">
        <v>29</v>
      </c>
      <c r="M1899" s="1" t="s">
        <v>10655</v>
      </c>
      <c r="N1899" s="1">
        <v>766396317</v>
      </c>
      <c r="P1899" s="1" t="s">
        <v>10653</v>
      </c>
      <c r="Q1899" s="1" t="s">
        <v>25</v>
      </c>
      <c r="R1899" s="1" t="s">
        <v>12657</v>
      </c>
      <c r="S1899" s="1">
        <v>0</v>
      </c>
      <c r="T1899" s="1">
        <v>0</v>
      </c>
      <c r="U1899" s="1">
        <v>0</v>
      </c>
      <c r="V1899" s="1">
        <v>0</v>
      </c>
      <c r="W1899" s="1">
        <v>0</v>
      </c>
      <c r="X1899" s="1">
        <v>0</v>
      </c>
    </row>
    <row r="1900" spans="1:24">
      <c r="A1900" s="1" t="s">
        <v>10658</v>
      </c>
      <c r="B1900" s="1" t="s">
        <v>10659</v>
      </c>
      <c r="C1900" s="1" t="s">
        <v>10661</v>
      </c>
      <c r="D1900" s="1" t="str">
        <f t="shared" si="58"/>
        <v>95128 CATANIA (CT)</v>
      </c>
      <c r="E1900" s="1">
        <v>95128</v>
      </c>
      <c r="F1900" s="1" t="s">
        <v>1019</v>
      </c>
      <c r="G1900" s="1" t="s">
        <v>12718</v>
      </c>
      <c r="H1900" s="1" t="s">
        <v>12719</v>
      </c>
      <c r="I1900" s="1">
        <v>5013450878</v>
      </c>
      <c r="J1900" s="5" t="str">
        <f t="shared" si="59"/>
        <v>05013450878</v>
      </c>
      <c r="K1900" s="1" t="s">
        <v>12699</v>
      </c>
      <c r="L1900" s="1" t="s">
        <v>12661</v>
      </c>
      <c r="M1900" s="1" t="s">
        <v>10660</v>
      </c>
      <c r="N1900" s="1">
        <v>957167606</v>
      </c>
      <c r="P1900" s="1" t="s">
        <v>10662</v>
      </c>
      <c r="Q1900" s="1" t="s">
        <v>25</v>
      </c>
      <c r="R1900" s="1" t="s">
        <v>12657</v>
      </c>
      <c r="S1900" s="1">
        <v>0</v>
      </c>
      <c r="T1900" s="3">
        <v>117658.79</v>
      </c>
      <c r="U1900" s="3">
        <v>3705.53</v>
      </c>
      <c r="V1900" s="3">
        <v>3705.53</v>
      </c>
      <c r="W1900" s="3">
        <v>3705.53</v>
      </c>
      <c r="X1900" s="3">
        <v>3705.53</v>
      </c>
    </row>
    <row r="1901" spans="1:24">
      <c r="A1901" s="1" t="s">
        <v>10663</v>
      </c>
      <c r="B1901" s="1" t="s">
        <v>10664</v>
      </c>
      <c r="C1901" s="1" t="s">
        <v>10666</v>
      </c>
      <c r="D1901" s="1" t="str">
        <f t="shared" si="58"/>
        <v>12010 CERVASCA FRAZ. S.DEFENDENTE (CN)</v>
      </c>
      <c r="E1901" s="1">
        <v>12010</v>
      </c>
      <c r="F1901" s="1" t="s">
        <v>10667</v>
      </c>
      <c r="G1901" s="1" t="s">
        <v>12734</v>
      </c>
      <c r="H1901" s="1" t="s">
        <v>12694</v>
      </c>
      <c r="I1901" s="1">
        <v>3683240042</v>
      </c>
      <c r="J1901" s="5" t="str">
        <f t="shared" si="59"/>
        <v>03683240042</v>
      </c>
      <c r="K1901" s="1" t="s">
        <v>12660</v>
      </c>
      <c r="L1901" s="1" t="s">
        <v>12677</v>
      </c>
      <c r="M1901" s="1" t="s">
        <v>10665</v>
      </c>
      <c r="N1901" s="1">
        <v>3405424452</v>
      </c>
      <c r="P1901" s="1" t="s">
        <v>10668</v>
      </c>
      <c r="Q1901" s="1" t="s">
        <v>25</v>
      </c>
      <c r="R1901" s="1" t="s">
        <v>12657</v>
      </c>
      <c r="S1901" s="1">
        <v>0</v>
      </c>
      <c r="T1901" s="3">
        <v>8765.25</v>
      </c>
      <c r="U1901" s="1">
        <v>0</v>
      </c>
      <c r="V1901" s="1">
        <v>0</v>
      </c>
      <c r="W1901" s="1">
        <v>0</v>
      </c>
      <c r="X1901" s="1">
        <v>0</v>
      </c>
    </row>
    <row r="1902" spans="1:24">
      <c r="A1902" s="1" t="s">
        <v>10669</v>
      </c>
      <c r="B1902" s="1" t="s">
        <v>10670</v>
      </c>
      <c r="C1902" s="1" t="s">
        <v>10672</v>
      </c>
      <c r="D1902" s="1" t="str">
        <f t="shared" si="58"/>
        <v>84043 AGROPOLI - SA (SA)</v>
      </c>
      <c r="E1902" s="1">
        <v>84043</v>
      </c>
      <c r="F1902" s="1" t="s">
        <v>5922</v>
      </c>
      <c r="G1902" s="1" t="s">
        <v>12808</v>
      </c>
      <c r="H1902" s="1" t="s">
        <v>12783</v>
      </c>
      <c r="I1902" s="1">
        <v>3877760656</v>
      </c>
      <c r="J1902" s="5" t="str">
        <f t="shared" si="59"/>
        <v>03877760656</v>
      </c>
      <c r="K1902" s="1" t="s">
        <v>12699</v>
      </c>
      <c r="L1902" s="1" t="s">
        <v>12677</v>
      </c>
      <c r="M1902" s="1" t="s">
        <v>10671</v>
      </c>
      <c r="N1902" s="1">
        <v>974357749</v>
      </c>
      <c r="P1902" s="1" t="s">
        <v>10673</v>
      </c>
      <c r="Q1902" s="1" t="s">
        <v>25</v>
      </c>
      <c r="R1902" s="1" t="s">
        <v>12657</v>
      </c>
      <c r="S1902" s="1">
        <v>0</v>
      </c>
      <c r="T1902" s="1">
        <v>652.83000000000004</v>
      </c>
      <c r="U1902" s="1">
        <v>0</v>
      </c>
      <c r="V1902" s="1">
        <v>0</v>
      </c>
      <c r="W1902" s="1">
        <v>0</v>
      </c>
      <c r="X1902" s="1">
        <v>0</v>
      </c>
    </row>
    <row r="1903" spans="1:24">
      <c r="A1903" s="1" t="s">
        <v>10674</v>
      </c>
      <c r="B1903" s="1" t="s">
        <v>4188</v>
      </c>
      <c r="C1903" s="1" t="s">
        <v>10676</v>
      </c>
      <c r="D1903" s="1" t="str">
        <f t="shared" si="58"/>
        <v>73024 MAGLIE (LE)</v>
      </c>
      <c r="E1903" s="1">
        <v>73024</v>
      </c>
      <c r="F1903" s="1" t="s">
        <v>10191</v>
      </c>
      <c r="G1903" s="1" t="s">
        <v>12814</v>
      </c>
      <c r="H1903" s="1" t="s">
        <v>12698</v>
      </c>
      <c r="I1903" s="1">
        <v>1915390759</v>
      </c>
      <c r="J1903" s="5" t="str">
        <f t="shared" si="59"/>
        <v>01915390759</v>
      </c>
      <c r="K1903" s="1" t="s">
        <v>28</v>
      </c>
      <c r="L1903" s="1" t="s">
        <v>29</v>
      </c>
      <c r="M1903" s="1" t="s">
        <v>10675</v>
      </c>
      <c r="Q1903" s="1" t="s">
        <v>25</v>
      </c>
      <c r="R1903" s="1" t="s">
        <v>12657</v>
      </c>
      <c r="S1903" s="1">
        <v>0</v>
      </c>
      <c r="T1903" s="1">
        <v>0</v>
      </c>
      <c r="U1903" s="1">
        <v>0</v>
      </c>
      <c r="V1903" s="1">
        <v>0</v>
      </c>
      <c r="W1903" s="1">
        <v>0</v>
      </c>
      <c r="X1903" s="1">
        <v>0</v>
      </c>
    </row>
    <row r="1904" spans="1:24">
      <c r="A1904" s="1" t="s">
        <v>10677</v>
      </c>
      <c r="B1904" s="1" t="s">
        <v>6905</v>
      </c>
      <c r="C1904" s="1" t="s">
        <v>10679</v>
      </c>
      <c r="D1904" s="1" t="str">
        <f t="shared" si="58"/>
        <v>88831 SCANDALE (KR)</v>
      </c>
      <c r="E1904" s="1">
        <v>88831</v>
      </c>
      <c r="F1904" s="1" t="s">
        <v>10680</v>
      </c>
      <c r="G1904" s="1" t="s">
        <v>12836</v>
      </c>
      <c r="H1904" s="1" t="s">
        <v>12815</v>
      </c>
      <c r="I1904" s="1">
        <v>3022660793</v>
      </c>
      <c r="J1904" s="5" t="str">
        <f t="shared" si="59"/>
        <v>03022660793</v>
      </c>
      <c r="K1904" s="1" t="s">
        <v>28</v>
      </c>
      <c r="L1904" s="1" t="s">
        <v>395</v>
      </c>
      <c r="M1904" s="1" t="s">
        <v>10678</v>
      </c>
      <c r="Q1904" s="1" t="s">
        <v>25</v>
      </c>
      <c r="R1904" s="1" t="s">
        <v>12657</v>
      </c>
      <c r="S1904" s="1">
        <v>0</v>
      </c>
      <c r="T1904" s="1">
        <v>0</v>
      </c>
      <c r="U1904" s="1">
        <v>0</v>
      </c>
      <c r="V1904" s="1">
        <v>0</v>
      </c>
      <c r="W1904" s="1">
        <v>0</v>
      </c>
      <c r="X1904" s="1">
        <v>0</v>
      </c>
    </row>
    <row r="1905" spans="1:24">
      <c r="A1905" s="1" t="s">
        <v>10681</v>
      </c>
      <c r="B1905" s="1" t="s">
        <v>10682</v>
      </c>
      <c r="C1905" s="1" t="s">
        <v>10684</v>
      </c>
      <c r="D1905" s="1" t="str">
        <f t="shared" si="58"/>
        <v>73052 PARABITA (LE)</v>
      </c>
      <c r="E1905" s="1">
        <v>73052</v>
      </c>
      <c r="F1905" s="1" t="s">
        <v>10685</v>
      </c>
      <c r="G1905" s="1" t="s">
        <v>12814</v>
      </c>
      <c r="H1905" s="1" t="s">
        <v>12698</v>
      </c>
      <c r="I1905" s="1">
        <v>4761340753</v>
      </c>
      <c r="J1905" s="5" t="str">
        <f t="shared" si="59"/>
        <v>04761340753</v>
      </c>
      <c r="K1905" s="1" t="s">
        <v>12699</v>
      </c>
      <c r="L1905" s="1" t="s">
        <v>12677</v>
      </c>
      <c r="M1905" s="1" t="s">
        <v>10683</v>
      </c>
      <c r="N1905" s="1">
        <v>833518226</v>
      </c>
      <c r="P1905" s="1" t="s">
        <v>10686</v>
      </c>
      <c r="Q1905" s="1" t="s">
        <v>25</v>
      </c>
      <c r="R1905" s="1" t="s">
        <v>12657</v>
      </c>
      <c r="S1905" s="1">
        <v>0</v>
      </c>
      <c r="T1905" s="3">
        <v>1983.14</v>
      </c>
      <c r="U1905" s="1">
        <v>7.16</v>
      </c>
      <c r="V1905" s="1">
        <v>7.16</v>
      </c>
      <c r="W1905" s="1">
        <v>7.16</v>
      </c>
      <c r="X1905" s="1">
        <v>7.16</v>
      </c>
    </row>
    <row r="1906" spans="1:24">
      <c r="A1906" s="1" t="s">
        <v>10687</v>
      </c>
      <c r="B1906" s="1" t="s">
        <v>10688</v>
      </c>
      <c r="C1906" s="1" t="s">
        <v>10690</v>
      </c>
      <c r="D1906" s="1" t="str">
        <f t="shared" si="58"/>
        <v>73037 POGGIARDO (LE)</v>
      </c>
      <c r="E1906" s="1">
        <v>73037</v>
      </c>
      <c r="F1906" s="1" t="s">
        <v>10691</v>
      </c>
      <c r="G1906" s="1" t="s">
        <v>12814</v>
      </c>
      <c r="H1906" s="1" t="s">
        <v>12698</v>
      </c>
      <c r="I1906" s="1">
        <v>3085300758</v>
      </c>
      <c r="J1906" s="5" t="str">
        <f t="shared" si="59"/>
        <v>03085300758</v>
      </c>
      <c r="K1906" s="1" t="s">
        <v>12699</v>
      </c>
      <c r="L1906" s="1" t="s">
        <v>12677</v>
      </c>
      <c r="M1906" s="1" t="s">
        <v>10689</v>
      </c>
      <c r="N1906" s="1">
        <v>836901802</v>
      </c>
      <c r="P1906" s="1" t="s">
        <v>10692</v>
      </c>
      <c r="Q1906" s="1" t="s">
        <v>25</v>
      </c>
      <c r="R1906" s="1" t="s">
        <v>12657</v>
      </c>
      <c r="S1906" s="1">
        <v>0</v>
      </c>
      <c r="T1906" s="3">
        <v>2525.1799999999998</v>
      </c>
      <c r="U1906" s="1">
        <v>43.38</v>
      </c>
      <c r="V1906" s="1">
        <v>43.38</v>
      </c>
      <c r="W1906" s="1">
        <v>43.38</v>
      </c>
      <c r="X1906" s="1">
        <v>43.38</v>
      </c>
    </row>
    <row r="1907" spans="1:24">
      <c r="A1907" s="1" t="s">
        <v>10693</v>
      </c>
      <c r="B1907" s="1" t="s">
        <v>10694</v>
      </c>
      <c r="C1907" s="1" t="s">
        <v>10696</v>
      </c>
      <c r="D1907" s="1" t="str">
        <f t="shared" si="58"/>
        <v>73024 MAGLIE (LE)</v>
      </c>
      <c r="E1907" s="1">
        <v>73024</v>
      </c>
      <c r="F1907" s="1" t="s">
        <v>10191</v>
      </c>
      <c r="G1907" s="1" t="s">
        <v>12814</v>
      </c>
      <c r="H1907" s="1" t="s">
        <v>12698</v>
      </c>
      <c r="I1907" s="1">
        <v>229250758</v>
      </c>
      <c r="J1907" s="5" t="str">
        <f t="shared" si="59"/>
        <v>0229250758</v>
      </c>
      <c r="K1907" s="1" t="s">
        <v>28</v>
      </c>
      <c r="L1907" s="1" t="s">
        <v>29</v>
      </c>
      <c r="M1907" s="1" t="s">
        <v>10695</v>
      </c>
      <c r="N1907" s="1">
        <v>836427273</v>
      </c>
      <c r="P1907" s="1" t="s">
        <v>10697</v>
      </c>
      <c r="Q1907" s="1" t="s">
        <v>25</v>
      </c>
      <c r="R1907" s="1" t="s">
        <v>12657</v>
      </c>
      <c r="S1907" s="1">
        <v>0</v>
      </c>
      <c r="T1907" s="1">
        <v>0</v>
      </c>
      <c r="U1907" s="1">
        <v>0</v>
      </c>
      <c r="V1907" s="1">
        <v>0</v>
      </c>
      <c r="W1907" s="1">
        <v>0</v>
      </c>
      <c r="X1907" s="1">
        <v>0</v>
      </c>
    </row>
    <row r="1908" spans="1:24">
      <c r="A1908" s="1" t="s">
        <v>10698</v>
      </c>
      <c r="B1908" s="1" t="s">
        <v>10699</v>
      </c>
      <c r="C1908" s="1" t="s">
        <v>10701</v>
      </c>
      <c r="D1908" s="1" t="str">
        <f t="shared" si="58"/>
        <v>73025 MARTANO (LE)</v>
      </c>
      <c r="E1908" s="1">
        <v>73025</v>
      </c>
      <c r="F1908" s="1" t="s">
        <v>10702</v>
      </c>
      <c r="G1908" s="1" t="s">
        <v>12814</v>
      </c>
      <c r="H1908" s="1" t="s">
        <v>12698</v>
      </c>
      <c r="I1908" s="1">
        <v>2063080754</v>
      </c>
      <c r="J1908" s="5" t="str">
        <f t="shared" si="59"/>
        <v>02063080754</v>
      </c>
      <c r="K1908" s="1" t="s">
        <v>28</v>
      </c>
      <c r="L1908" s="1" t="s">
        <v>29</v>
      </c>
      <c r="M1908" s="1" t="s">
        <v>10700</v>
      </c>
      <c r="N1908" s="1">
        <v>836575084</v>
      </c>
      <c r="P1908" s="1" t="s">
        <v>10703</v>
      </c>
      <c r="Q1908" s="1" t="s">
        <v>25</v>
      </c>
      <c r="R1908" s="1" t="s">
        <v>12657</v>
      </c>
      <c r="S1908" s="1">
        <v>0</v>
      </c>
      <c r="T1908" s="1">
        <v>0</v>
      </c>
      <c r="U1908" s="1">
        <v>0</v>
      </c>
      <c r="V1908" s="1">
        <v>0</v>
      </c>
      <c r="W1908" s="1">
        <v>0</v>
      </c>
      <c r="X1908" s="1">
        <v>0</v>
      </c>
    </row>
    <row r="1909" spans="1:24">
      <c r="A1909" s="1" t="s">
        <v>10704</v>
      </c>
      <c r="B1909" s="1" t="s">
        <v>10705</v>
      </c>
      <c r="C1909" s="1" t="s">
        <v>10707</v>
      </c>
      <c r="D1909" s="1" t="str">
        <f t="shared" si="58"/>
        <v>76123 ANDRIA (BT)</v>
      </c>
      <c r="E1909" s="1">
        <v>76123</v>
      </c>
      <c r="F1909" s="1" t="s">
        <v>10328</v>
      </c>
      <c r="G1909" s="1" t="s">
        <v>12897</v>
      </c>
      <c r="H1909" s="1" t="s">
        <v>12698</v>
      </c>
      <c r="I1909" s="1">
        <v>3345250728</v>
      </c>
      <c r="J1909" s="5" t="str">
        <f t="shared" si="59"/>
        <v>03345250728</v>
      </c>
      <c r="K1909" s="1" t="s">
        <v>28</v>
      </c>
      <c r="L1909" s="1" t="s">
        <v>29</v>
      </c>
      <c r="M1909" s="1" t="s">
        <v>10706</v>
      </c>
      <c r="N1909" s="1">
        <v>883594401</v>
      </c>
      <c r="P1909" s="1" t="s">
        <v>10708</v>
      </c>
      <c r="Q1909" s="1" t="s">
        <v>25</v>
      </c>
      <c r="R1909" s="1" t="s">
        <v>12657</v>
      </c>
      <c r="S1909" s="1">
        <v>0</v>
      </c>
      <c r="T1909" s="1">
        <v>542.1</v>
      </c>
      <c r="U1909" s="1">
        <v>0</v>
      </c>
      <c r="V1909" s="1">
        <v>0</v>
      </c>
      <c r="W1909" s="1">
        <v>0</v>
      </c>
      <c r="X1909" s="1">
        <v>0</v>
      </c>
    </row>
    <row r="1910" spans="1:24">
      <c r="A1910" s="1" t="s">
        <v>10709</v>
      </c>
      <c r="B1910" s="1" t="s">
        <v>10710</v>
      </c>
      <c r="C1910" s="1" t="s">
        <v>10712</v>
      </c>
      <c r="D1910" s="1" t="str">
        <f t="shared" si="58"/>
        <v>10147 TORINO (TO)</v>
      </c>
      <c r="E1910" s="1">
        <v>10147</v>
      </c>
      <c r="F1910" s="1" t="s">
        <v>467</v>
      </c>
      <c r="G1910" s="1" t="s">
        <v>12693</v>
      </c>
      <c r="H1910" s="1" t="s">
        <v>12694</v>
      </c>
      <c r="I1910" s="1">
        <v>6691010018</v>
      </c>
      <c r="J1910" s="5" t="str">
        <f t="shared" si="59"/>
        <v>06691010018</v>
      </c>
      <c r="K1910" s="1" t="s">
        <v>12660</v>
      </c>
      <c r="L1910" s="1" t="s">
        <v>12663</v>
      </c>
      <c r="M1910" s="1" t="s">
        <v>10711</v>
      </c>
      <c r="N1910" s="1">
        <v>112207848</v>
      </c>
      <c r="O1910" s="1">
        <v>3921857616</v>
      </c>
      <c r="P1910" s="1" t="s">
        <v>10713</v>
      </c>
      <c r="Q1910" s="1" t="s">
        <v>25</v>
      </c>
      <c r="R1910" s="1" t="s">
        <v>12657</v>
      </c>
      <c r="S1910" s="1">
        <v>0</v>
      </c>
      <c r="T1910" s="3">
        <v>22080.33</v>
      </c>
      <c r="U1910" s="1">
        <v>33.44</v>
      </c>
      <c r="V1910" s="1">
        <v>33.44</v>
      </c>
      <c r="W1910" s="1">
        <v>33.44</v>
      </c>
      <c r="X1910" s="1">
        <v>33.44</v>
      </c>
    </row>
    <row r="1911" spans="1:24">
      <c r="A1911" s="1" t="s">
        <v>10714</v>
      </c>
      <c r="B1911" s="1" t="s">
        <v>10715</v>
      </c>
      <c r="C1911" s="1" t="s">
        <v>10717</v>
      </c>
      <c r="D1911" s="1" t="str">
        <f t="shared" si="58"/>
        <v>70044 POLIGNANO A MARE (BA)</v>
      </c>
      <c r="E1911" s="1">
        <v>70044</v>
      </c>
      <c r="F1911" s="1" t="s">
        <v>10718</v>
      </c>
      <c r="G1911" s="1" t="s">
        <v>12697</v>
      </c>
      <c r="H1911" s="1" t="s">
        <v>12698</v>
      </c>
      <c r="I1911" s="1">
        <v>2941880722</v>
      </c>
      <c r="J1911" s="5" t="str">
        <f t="shared" si="59"/>
        <v>02941880722</v>
      </c>
      <c r="K1911" s="1" t="s">
        <v>12699</v>
      </c>
      <c r="L1911" s="1" t="s">
        <v>12677</v>
      </c>
      <c r="M1911" s="1" t="s">
        <v>10716</v>
      </c>
      <c r="N1911" s="1">
        <v>804247405</v>
      </c>
      <c r="P1911" s="1" t="s">
        <v>12902</v>
      </c>
      <c r="Q1911" s="1" t="s">
        <v>25</v>
      </c>
      <c r="R1911" s="1" t="s">
        <v>12657</v>
      </c>
      <c r="S1911" s="1">
        <v>0</v>
      </c>
      <c r="T1911" s="3">
        <v>1142.31</v>
      </c>
      <c r="U1911" s="1">
        <v>0</v>
      </c>
      <c r="V1911" s="1">
        <v>0</v>
      </c>
      <c r="W1911" s="1">
        <v>0</v>
      </c>
      <c r="X1911" s="1">
        <v>0</v>
      </c>
    </row>
    <row r="1912" spans="1:24">
      <c r="A1912" s="1" t="s">
        <v>10719</v>
      </c>
      <c r="B1912" s="1" t="s">
        <v>10720</v>
      </c>
      <c r="C1912" s="1" t="s">
        <v>10722</v>
      </c>
      <c r="D1912" s="1" t="str">
        <f t="shared" si="58"/>
        <v>21058 SOLBIATE OLONA ()</v>
      </c>
      <c r="E1912" s="1">
        <v>21058</v>
      </c>
      <c r="F1912" s="1" t="s">
        <v>10723</v>
      </c>
      <c r="H1912" s="1" t="s">
        <v>12659</v>
      </c>
      <c r="I1912" s="1">
        <v>3468380120</v>
      </c>
      <c r="J1912" s="5" t="str">
        <f t="shared" si="59"/>
        <v>03468380120</v>
      </c>
      <c r="K1912" s="1" t="s">
        <v>12660</v>
      </c>
      <c r="L1912" s="1" t="s">
        <v>12661</v>
      </c>
      <c r="M1912" s="1" t="s">
        <v>10721</v>
      </c>
      <c r="N1912" s="1">
        <v>331369266</v>
      </c>
      <c r="P1912" s="1" t="s">
        <v>10724</v>
      </c>
      <c r="Q1912" s="1" t="s">
        <v>25</v>
      </c>
      <c r="R1912" s="1" t="s">
        <v>12657</v>
      </c>
      <c r="S1912" s="1">
        <v>0</v>
      </c>
      <c r="T1912" s="3">
        <v>162567.06</v>
      </c>
      <c r="U1912" s="1">
        <v>-519.84</v>
      </c>
      <c r="V1912" s="1">
        <v>-519.84</v>
      </c>
      <c r="W1912" s="1">
        <v>-519.84</v>
      </c>
      <c r="X1912" s="1">
        <v>-519.84</v>
      </c>
    </row>
    <row r="1913" spans="1:24">
      <c r="A1913" s="1" t="s">
        <v>10725</v>
      </c>
      <c r="B1913" s="1" t="s">
        <v>10726</v>
      </c>
      <c r="C1913" s="1" t="s">
        <v>10728</v>
      </c>
      <c r="D1913" s="1" t="str">
        <f t="shared" si="58"/>
        <v>10153 TORINO (TO)</v>
      </c>
      <c r="E1913" s="1">
        <v>10153</v>
      </c>
      <c r="F1913" s="1" t="s">
        <v>467</v>
      </c>
      <c r="G1913" s="1" t="s">
        <v>12693</v>
      </c>
      <c r="H1913" s="1" t="s">
        <v>12735</v>
      </c>
      <c r="I1913" s="1">
        <v>468440011</v>
      </c>
      <c r="J1913" s="5" t="str">
        <f t="shared" si="59"/>
        <v>0468440011</v>
      </c>
      <c r="K1913" s="1" t="s">
        <v>28</v>
      </c>
      <c r="L1913" s="1" t="s">
        <v>29</v>
      </c>
      <c r="M1913" s="1" t="s">
        <v>10727</v>
      </c>
      <c r="N1913" s="1">
        <v>11882992</v>
      </c>
      <c r="O1913" s="1">
        <v>3480870532</v>
      </c>
      <c r="P1913" s="1" t="s">
        <v>10729</v>
      </c>
      <c r="Q1913" s="1" t="s">
        <v>25</v>
      </c>
      <c r="R1913" s="1" t="s">
        <v>12657</v>
      </c>
      <c r="S1913" s="1">
        <v>0</v>
      </c>
      <c r="T1913" s="1">
        <v>0</v>
      </c>
      <c r="U1913" s="1">
        <v>0</v>
      </c>
      <c r="V1913" s="1">
        <v>0</v>
      </c>
      <c r="W1913" s="1">
        <v>0</v>
      </c>
      <c r="X1913" s="1">
        <v>0</v>
      </c>
    </row>
    <row r="1914" spans="1:24">
      <c r="A1914" s="1" t="s">
        <v>10730</v>
      </c>
      <c r="B1914" s="1" t="s">
        <v>10731</v>
      </c>
      <c r="C1914" s="1" t="s">
        <v>10733</v>
      </c>
      <c r="D1914" s="1" t="str">
        <f t="shared" si="58"/>
        <v>70032 BITONTO (BA)</v>
      </c>
      <c r="E1914" s="1">
        <v>70032</v>
      </c>
      <c r="F1914" s="1" t="s">
        <v>9775</v>
      </c>
      <c r="G1914" s="1" t="s">
        <v>12697</v>
      </c>
      <c r="H1914" s="1" t="s">
        <v>12698</v>
      </c>
      <c r="I1914" s="1">
        <v>484750724</v>
      </c>
      <c r="J1914" s="5" t="str">
        <f t="shared" si="59"/>
        <v>0484750724</v>
      </c>
      <c r="K1914" s="1" t="s">
        <v>28</v>
      </c>
      <c r="L1914" s="1" t="s">
        <v>29</v>
      </c>
      <c r="M1914" s="1" t="s">
        <v>10732</v>
      </c>
      <c r="N1914" s="1">
        <v>803751661</v>
      </c>
      <c r="P1914" s="1" t="s">
        <v>10734</v>
      </c>
      <c r="Q1914" s="1" t="s">
        <v>25</v>
      </c>
      <c r="R1914" s="1" t="s">
        <v>12657</v>
      </c>
      <c r="S1914" s="1">
        <v>0</v>
      </c>
      <c r="T1914" s="1">
        <v>0</v>
      </c>
      <c r="U1914" s="1">
        <v>0</v>
      </c>
      <c r="V1914" s="1">
        <v>0</v>
      </c>
      <c r="W1914" s="1">
        <v>0</v>
      </c>
      <c r="X1914" s="1">
        <v>0</v>
      </c>
    </row>
    <row r="1915" spans="1:24">
      <c r="A1915" s="1" t="s">
        <v>10735</v>
      </c>
      <c r="B1915" s="1" t="s">
        <v>10736</v>
      </c>
      <c r="C1915" s="1" t="s">
        <v>10738</v>
      </c>
      <c r="D1915" s="1" t="str">
        <f t="shared" si="58"/>
        <v>88100 CATANZARO (CZ)</v>
      </c>
      <c r="E1915" s="1">
        <v>88100</v>
      </c>
      <c r="F1915" s="1" t="s">
        <v>2251</v>
      </c>
      <c r="G1915" s="1" t="s">
        <v>12762</v>
      </c>
      <c r="H1915" s="1" t="s">
        <v>12815</v>
      </c>
      <c r="I1915" s="1">
        <v>3272950795</v>
      </c>
      <c r="J1915" s="5" t="str">
        <f t="shared" si="59"/>
        <v>03272950795</v>
      </c>
      <c r="K1915" s="1" t="s">
        <v>28</v>
      </c>
      <c r="L1915" s="1" t="s">
        <v>29</v>
      </c>
      <c r="M1915" s="1" t="s">
        <v>10737</v>
      </c>
      <c r="N1915" s="1">
        <v>961775414</v>
      </c>
      <c r="P1915" s="1" t="s">
        <v>10739</v>
      </c>
      <c r="Q1915" s="1" t="s">
        <v>25</v>
      </c>
      <c r="R1915" s="1" t="s">
        <v>12657</v>
      </c>
      <c r="S1915" s="1">
        <v>0</v>
      </c>
      <c r="T1915" s="1">
        <v>0</v>
      </c>
      <c r="U1915" s="1">
        <v>0</v>
      </c>
      <c r="V1915" s="1">
        <v>0</v>
      </c>
      <c r="W1915" s="1">
        <v>0</v>
      </c>
      <c r="X1915" s="1">
        <v>0</v>
      </c>
    </row>
    <row r="1916" spans="1:24">
      <c r="A1916" s="1" t="s">
        <v>10740</v>
      </c>
      <c r="B1916" s="1" t="s">
        <v>10741</v>
      </c>
      <c r="C1916" s="1" t="s">
        <v>10743</v>
      </c>
      <c r="D1916" s="1" t="str">
        <f t="shared" si="58"/>
        <v>80038 POMIGLIANO D'ARCO (NA)</v>
      </c>
      <c r="E1916" s="1">
        <v>80038</v>
      </c>
      <c r="F1916" s="1" t="s">
        <v>10744</v>
      </c>
      <c r="G1916" s="1" t="s">
        <v>12702</v>
      </c>
      <c r="H1916" s="1" t="s">
        <v>12783</v>
      </c>
      <c r="I1916" s="1">
        <v>3767161213</v>
      </c>
      <c r="J1916" s="5" t="str">
        <f t="shared" si="59"/>
        <v>03767161213</v>
      </c>
      <c r="K1916" s="1" t="s">
        <v>12699</v>
      </c>
      <c r="L1916" s="1" t="s">
        <v>12661</v>
      </c>
      <c r="M1916" s="1" t="s">
        <v>10742</v>
      </c>
      <c r="N1916" s="1" t="s">
        <v>12903</v>
      </c>
      <c r="P1916" s="1" t="s">
        <v>10745</v>
      </c>
      <c r="Q1916" s="1" t="s">
        <v>25</v>
      </c>
      <c r="R1916" s="1" t="s">
        <v>12657</v>
      </c>
      <c r="S1916" s="1">
        <v>0</v>
      </c>
      <c r="T1916" s="3">
        <v>38758.160000000003</v>
      </c>
      <c r="U1916" s="1">
        <v>53.64</v>
      </c>
      <c r="V1916" s="1">
        <v>53.64</v>
      </c>
      <c r="W1916" s="1">
        <v>53.64</v>
      </c>
      <c r="X1916" s="1">
        <v>53.64</v>
      </c>
    </row>
    <row r="1917" spans="1:24">
      <c r="A1917" s="1" t="s">
        <v>10746</v>
      </c>
      <c r="B1917" s="1" t="s">
        <v>10747</v>
      </c>
      <c r="C1917" s="1" t="s">
        <v>10749</v>
      </c>
      <c r="D1917" s="1" t="str">
        <f t="shared" si="58"/>
        <v>89844 LIMBADI (VV)</v>
      </c>
      <c r="E1917" s="1">
        <v>89844</v>
      </c>
      <c r="F1917" s="1" t="s">
        <v>10750</v>
      </c>
      <c r="G1917" s="1" t="s">
        <v>12801</v>
      </c>
      <c r="H1917" s="1" t="s">
        <v>12815</v>
      </c>
      <c r="I1917" s="1">
        <v>3305160792</v>
      </c>
      <c r="J1917" s="5" t="str">
        <f t="shared" si="59"/>
        <v>03305160792</v>
      </c>
      <c r="K1917" s="1" t="s">
        <v>28</v>
      </c>
      <c r="L1917" s="1" t="s">
        <v>29</v>
      </c>
      <c r="M1917" s="1" t="s">
        <v>10748</v>
      </c>
      <c r="N1917" s="1">
        <v>963260524</v>
      </c>
      <c r="P1917" s="1" t="s">
        <v>10751</v>
      </c>
      <c r="Q1917" s="1" t="s">
        <v>25</v>
      </c>
      <c r="R1917" s="1" t="s">
        <v>12657</v>
      </c>
      <c r="S1917" s="1">
        <v>0</v>
      </c>
      <c r="T1917" s="1">
        <v>0</v>
      </c>
      <c r="U1917" s="1">
        <v>0</v>
      </c>
      <c r="V1917" s="1">
        <v>0</v>
      </c>
      <c r="W1917" s="1">
        <v>0</v>
      </c>
      <c r="X1917" s="1">
        <v>0</v>
      </c>
    </row>
    <row r="1918" spans="1:24">
      <c r="A1918" s="1" t="s">
        <v>10752</v>
      </c>
      <c r="B1918" s="1" t="s">
        <v>10747</v>
      </c>
      <c r="C1918" s="1" t="s">
        <v>10754</v>
      </c>
      <c r="D1918" s="1" t="str">
        <f t="shared" si="58"/>
        <v>89851 VENA DI IONADI (VV)</v>
      </c>
      <c r="E1918" s="1">
        <v>89851</v>
      </c>
      <c r="F1918" s="1" t="s">
        <v>10755</v>
      </c>
      <c r="G1918" s="1" t="s">
        <v>12801</v>
      </c>
      <c r="H1918" s="1" t="s">
        <v>12815</v>
      </c>
      <c r="I1918" s="1">
        <v>3305160792</v>
      </c>
      <c r="J1918" s="5" t="str">
        <f t="shared" si="59"/>
        <v>03305160792</v>
      </c>
      <c r="K1918" s="1" t="s">
        <v>28</v>
      </c>
      <c r="L1918" s="1" t="s">
        <v>29</v>
      </c>
      <c r="M1918" s="1" t="s">
        <v>10753</v>
      </c>
      <c r="N1918" s="1">
        <v>963265536</v>
      </c>
      <c r="Q1918" s="1" t="s">
        <v>25</v>
      </c>
      <c r="R1918" s="1" t="s">
        <v>12657</v>
      </c>
      <c r="S1918" s="1">
        <v>0</v>
      </c>
      <c r="T1918" s="1">
        <v>0</v>
      </c>
      <c r="U1918" s="1">
        <v>0</v>
      </c>
      <c r="V1918" s="1">
        <v>0</v>
      </c>
      <c r="W1918" s="1">
        <v>0</v>
      </c>
      <c r="X1918" s="1">
        <v>0</v>
      </c>
    </row>
    <row r="1919" spans="1:24">
      <c r="A1919" s="1" t="s">
        <v>10756</v>
      </c>
      <c r="B1919" s="1" t="s">
        <v>10757</v>
      </c>
      <c r="C1919" s="1" t="s">
        <v>10759</v>
      </c>
      <c r="D1919" s="1" t="str">
        <f t="shared" si="58"/>
        <v>12084 MONDOVI' (CN)</v>
      </c>
      <c r="E1919" s="1">
        <v>12084</v>
      </c>
      <c r="F1919" s="1" t="s">
        <v>9054</v>
      </c>
      <c r="G1919" s="1" t="s">
        <v>12734</v>
      </c>
      <c r="H1919" s="1" t="s">
        <v>12694</v>
      </c>
      <c r="I1919" s="1">
        <v>2041320041</v>
      </c>
      <c r="J1919" s="5" t="str">
        <f t="shared" si="59"/>
        <v>02041320041</v>
      </c>
      <c r="K1919" s="1" t="s">
        <v>12660</v>
      </c>
      <c r="L1919" s="1" t="s">
        <v>12677</v>
      </c>
      <c r="M1919" s="1" t="s">
        <v>10758</v>
      </c>
      <c r="N1919" s="1">
        <v>17442524</v>
      </c>
      <c r="O1919" s="1">
        <v>3381937730</v>
      </c>
      <c r="P1919" s="1" t="s">
        <v>10760</v>
      </c>
      <c r="Q1919" s="1" t="s">
        <v>25</v>
      </c>
      <c r="R1919" s="1" t="s">
        <v>12657</v>
      </c>
      <c r="S1919" s="1">
        <v>0</v>
      </c>
      <c r="T1919" s="3">
        <v>11825.55</v>
      </c>
      <c r="U1919" s="1">
        <v>25.51</v>
      </c>
      <c r="V1919" s="1">
        <v>25.51</v>
      </c>
      <c r="W1919" s="1">
        <v>25.51</v>
      </c>
      <c r="X1919" s="1">
        <v>25.51</v>
      </c>
    </row>
    <row r="1920" spans="1:24">
      <c r="A1920" s="1" t="s">
        <v>10761</v>
      </c>
      <c r="B1920" s="1" t="s">
        <v>10762</v>
      </c>
      <c r="C1920" s="1" t="s">
        <v>10764</v>
      </c>
      <c r="D1920" s="1" t="str">
        <f t="shared" si="58"/>
        <v>02-436 WARSZAWA ()</v>
      </c>
      <c r="E1920" s="1" t="s">
        <v>10765</v>
      </c>
      <c r="F1920" s="1" t="s">
        <v>24</v>
      </c>
      <c r="H1920" s="1" t="s">
        <v>12765</v>
      </c>
      <c r="I1920" s="1" t="s">
        <v>11617</v>
      </c>
      <c r="J1920" s="5" t="str">
        <f t="shared" si="59"/>
        <v>0PL5222460360</v>
      </c>
      <c r="K1920" s="1" t="s">
        <v>28</v>
      </c>
      <c r="L1920" s="1" t="s">
        <v>1830</v>
      </c>
      <c r="M1920" s="1" t="s">
        <v>10763</v>
      </c>
      <c r="Q1920" s="1" t="s">
        <v>25</v>
      </c>
      <c r="R1920" s="1" t="s">
        <v>12657</v>
      </c>
      <c r="S1920" s="1">
        <v>0</v>
      </c>
      <c r="T1920" s="3">
        <v>1000</v>
      </c>
      <c r="U1920" s="1">
        <v>0</v>
      </c>
      <c r="V1920" s="1">
        <v>0</v>
      </c>
      <c r="W1920" s="1">
        <v>0</v>
      </c>
      <c r="X1920" s="1">
        <v>0</v>
      </c>
    </row>
    <row r="1921" spans="1:24">
      <c r="A1921" s="1" t="s">
        <v>10766</v>
      </c>
      <c r="B1921" s="1" t="s">
        <v>10767</v>
      </c>
      <c r="C1921" s="1" t="s">
        <v>10769</v>
      </c>
      <c r="D1921" s="1" t="str">
        <f t="shared" si="58"/>
        <v>70131 CARBONARA (BA)</v>
      </c>
      <c r="E1921" s="1">
        <v>70131</v>
      </c>
      <c r="F1921" s="1" t="s">
        <v>10770</v>
      </c>
      <c r="G1921" s="1" t="s">
        <v>12697</v>
      </c>
      <c r="H1921" s="1" t="s">
        <v>12698</v>
      </c>
      <c r="I1921" s="1">
        <v>5615080727</v>
      </c>
      <c r="J1921" s="5" t="str">
        <f t="shared" si="59"/>
        <v>05615080727</v>
      </c>
      <c r="K1921" s="1" t="s">
        <v>12699</v>
      </c>
      <c r="L1921" s="1" t="s">
        <v>12677</v>
      </c>
      <c r="M1921" s="1" t="s">
        <v>10768</v>
      </c>
      <c r="N1921" s="1">
        <v>805037450</v>
      </c>
      <c r="P1921" s="1" t="s">
        <v>10771</v>
      </c>
      <c r="Q1921" s="1" t="s">
        <v>25</v>
      </c>
      <c r="R1921" s="1" t="s">
        <v>12657</v>
      </c>
      <c r="S1921" s="1">
        <v>0</v>
      </c>
      <c r="T1921" s="1">
        <v>939.6</v>
      </c>
      <c r="U1921" s="1">
        <v>0</v>
      </c>
      <c r="V1921" s="1">
        <v>0</v>
      </c>
      <c r="W1921" s="1">
        <v>0</v>
      </c>
      <c r="X1921" s="1">
        <v>0</v>
      </c>
    </row>
    <row r="1922" spans="1:24">
      <c r="A1922" s="1" t="s">
        <v>10772</v>
      </c>
      <c r="B1922" s="1" t="s">
        <v>10773</v>
      </c>
      <c r="C1922" s="1" t="s">
        <v>10775</v>
      </c>
      <c r="D1922" s="1" t="str">
        <f t="shared" si="58"/>
        <v>70043 MONOPOLI (BA)</v>
      </c>
      <c r="E1922" s="1">
        <v>70043</v>
      </c>
      <c r="F1922" s="1" t="s">
        <v>10090</v>
      </c>
      <c r="G1922" s="1" t="s">
        <v>12697</v>
      </c>
      <c r="H1922" s="1" t="s">
        <v>12698</v>
      </c>
      <c r="I1922" s="1">
        <v>6683590720</v>
      </c>
      <c r="J1922" s="5" t="str">
        <f t="shared" si="59"/>
        <v>06683590720</v>
      </c>
      <c r="K1922" s="1" t="s">
        <v>12699</v>
      </c>
      <c r="L1922" s="1" t="s">
        <v>12663</v>
      </c>
      <c r="M1922" s="1" t="s">
        <v>10774</v>
      </c>
      <c r="N1922" s="1">
        <v>804240793</v>
      </c>
      <c r="P1922" s="1" t="s">
        <v>10776</v>
      </c>
      <c r="Q1922" s="1" t="s">
        <v>25</v>
      </c>
      <c r="R1922" s="1" t="s">
        <v>12657</v>
      </c>
      <c r="S1922" s="1">
        <v>0</v>
      </c>
      <c r="T1922" s="3">
        <v>16409.900000000001</v>
      </c>
      <c r="U1922" s="1">
        <v>-54.75</v>
      </c>
      <c r="V1922" s="1">
        <v>-54.75</v>
      </c>
      <c r="W1922" s="1">
        <v>-54.75</v>
      </c>
      <c r="X1922" s="1">
        <v>-54.75</v>
      </c>
    </row>
    <row r="1923" spans="1:24">
      <c r="A1923" s="1" t="s">
        <v>10777</v>
      </c>
      <c r="B1923" s="1" t="s">
        <v>10778</v>
      </c>
      <c r="C1923" s="1" t="s">
        <v>10780</v>
      </c>
      <c r="D1923" s="1" t="str">
        <f t="shared" ref="D1923:D1986" si="60">CONCATENATE(E1923," ",F1923," ","(", G1923,")")</f>
        <v>71016 SAN SEVERO (FG)</v>
      </c>
      <c r="E1923" s="1">
        <v>71016</v>
      </c>
      <c r="F1923" s="1" t="s">
        <v>9903</v>
      </c>
      <c r="G1923" s="1" t="s">
        <v>12819</v>
      </c>
      <c r="H1923" s="1" t="s">
        <v>12698</v>
      </c>
      <c r="I1923" s="1">
        <v>877560714</v>
      </c>
      <c r="J1923" s="5" t="str">
        <f t="shared" ref="J1923:J1986" si="61">CONCATENATE(0,I1923)</f>
        <v>0877560714</v>
      </c>
      <c r="K1923" s="1" t="s">
        <v>12699</v>
      </c>
      <c r="L1923" s="1" t="s">
        <v>12677</v>
      </c>
      <c r="M1923" s="1" t="s">
        <v>10779</v>
      </c>
      <c r="N1923" s="1">
        <v>882222531</v>
      </c>
      <c r="P1923" s="1" t="s">
        <v>12904</v>
      </c>
      <c r="Q1923" s="1" t="s">
        <v>25</v>
      </c>
      <c r="R1923" s="1" t="s">
        <v>12657</v>
      </c>
      <c r="S1923" s="1">
        <v>0</v>
      </c>
      <c r="T1923" s="3">
        <v>3171.8</v>
      </c>
      <c r="U1923" s="1">
        <v>0</v>
      </c>
      <c r="V1923" s="1">
        <v>0</v>
      </c>
      <c r="W1923" s="1">
        <v>0</v>
      </c>
      <c r="X1923" s="1">
        <v>0</v>
      </c>
    </row>
    <row r="1924" spans="1:24">
      <c r="A1924" s="1" t="s">
        <v>10781</v>
      </c>
      <c r="B1924" s="1" t="s">
        <v>10782</v>
      </c>
      <c r="C1924" s="1" t="s">
        <v>12905</v>
      </c>
      <c r="D1924" s="1" t="str">
        <f t="shared" si="60"/>
        <v>42124 REGGIO EMILIA (RE)</v>
      </c>
      <c r="E1924" s="1">
        <v>42124</v>
      </c>
      <c r="F1924" s="1" t="s">
        <v>3227</v>
      </c>
      <c r="G1924" s="1" t="s">
        <v>12784</v>
      </c>
      <c r="H1924" s="1" t="s">
        <v>12727</v>
      </c>
      <c r="I1924" s="1">
        <v>2733000356</v>
      </c>
      <c r="J1924" s="5" t="str">
        <f t="shared" si="61"/>
        <v>02733000356</v>
      </c>
      <c r="K1924" s="1" t="s">
        <v>12660</v>
      </c>
      <c r="L1924" s="1" t="s">
        <v>12677</v>
      </c>
      <c r="M1924" s="1" t="s">
        <v>10783</v>
      </c>
      <c r="N1924" s="1">
        <v>522381949</v>
      </c>
      <c r="P1924" s="1" t="s">
        <v>10784</v>
      </c>
      <c r="Q1924" s="1" t="s">
        <v>25</v>
      </c>
      <c r="R1924" s="1" t="s">
        <v>12657</v>
      </c>
      <c r="S1924" s="1">
        <v>0</v>
      </c>
      <c r="T1924" s="3">
        <v>9202.6299999999992</v>
      </c>
      <c r="U1924" s="1">
        <v>-14.23</v>
      </c>
      <c r="V1924" s="1">
        <v>-14.23</v>
      </c>
      <c r="W1924" s="1">
        <v>-14.23</v>
      </c>
      <c r="X1924" s="1">
        <v>-14.23</v>
      </c>
    </row>
    <row r="1925" spans="1:24">
      <c r="A1925" s="1" t="s">
        <v>10785</v>
      </c>
      <c r="B1925" s="1" t="s">
        <v>10786</v>
      </c>
      <c r="C1925" s="1" t="s">
        <v>10788</v>
      </c>
      <c r="D1925" s="1" t="str">
        <f t="shared" si="60"/>
        <v>76015 TRINITAPOLI (BT)</v>
      </c>
      <c r="E1925" s="1">
        <v>76015</v>
      </c>
      <c r="F1925" s="1" t="s">
        <v>10031</v>
      </c>
      <c r="G1925" s="1" t="s">
        <v>12897</v>
      </c>
      <c r="H1925" s="1" t="s">
        <v>12698</v>
      </c>
      <c r="I1925" s="1">
        <v>3348150719</v>
      </c>
      <c r="J1925" s="5" t="str">
        <f t="shared" si="61"/>
        <v>03348150719</v>
      </c>
      <c r="K1925" s="1" t="s">
        <v>28</v>
      </c>
      <c r="L1925" s="1" t="s">
        <v>29</v>
      </c>
      <c r="M1925" s="1" t="s">
        <v>10787</v>
      </c>
      <c r="N1925" s="1">
        <v>883631176</v>
      </c>
      <c r="P1925" s="1" t="s">
        <v>10789</v>
      </c>
      <c r="Q1925" s="1" t="s">
        <v>25</v>
      </c>
      <c r="R1925" s="1" t="s">
        <v>12657</v>
      </c>
      <c r="S1925" s="1">
        <v>0</v>
      </c>
      <c r="T1925" s="1">
        <v>0</v>
      </c>
      <c r="U1925" s="1">
        <v>0</v>
      </c>
      <c r="V1925" s="1">
        <v>0</v>
      </c>
      <c r="W1925" s="1">
        <v>0</v>
      </c>
      <c r="X1925" s="1">
        <v>0</v>
      </c>
    </row>
    <row r="1926" spans="1:24">
      <c r="A1926" s="1" t="s">
        <v>10790</v>
      </c>
      <c r="B1926" s="1" t="s">
        <v>10791</v>
      </c>
      <c r="C1926" s="1" t="s">
        <v>10793</v>
      </c>
      <c r="D1926" s="1" t="str">
        <f t="shared" si="60"/>
        <v>89024 POLISTENA (RC)</v>
      </c>
      <c r="E1926" s="1">
        <v>89024</v>
      </c>
      <c r="F1926" s="1" t="s">
        <v>9517</v>
      </c>
      <c r="G1926" s="1" t="s">
        <v>12861</v>
      </c>
      <c r="H1926" s="1" t="s">
        <v>12802</v>
      </c>
      <c r="I1926" s="1">
        <v>1301770804</v>
      </c>
      <c r="J1926" s="5" t="str">
        <f t="shared" si="61"/>
        <v>01301770804</v>
      </c>
      <c r="K1926" s="1" t="s">
        <v>12699</v>
      </c>
      <c r="L1926" s="1" t="s">
        <v>12677</v>
      </c>
      <c r="M1926" s="1" t="s">
        <v>10792</v>
      </c>
      <c r="N1926" s="1">
        <v>966943702</v>
      </c>
      <c r="P1926" s="1" t="s">
        <v>10794</v>
      </c>
      <c r="Q1926" s="1" t="s">
        <v>25</v>
      </c>
      <c r="R1926" s="1" t="s">
        <v>12657</v>
      </c>
      <c r="S1926" s="1">
        <v>0</v>
      </c>
      <c r="T1926" s="3">
        <v>10367.89</v>
      </c>
      <c r="U1926" s="1">
        <v>7.96</v>
      </c>
      <c r="V1926" s="1">
        <v>7.96</v>
      </c>
      <c r="W1926" s="1">
        <v>7.96</v>
      </c>
      <c r="X1926" s="1">
        <v>7.96</v>
      </c>
    </row>
    <row r="1927" spans="1:24">
      <c r="A1927" s="1" t="s">
        <v>10795</v>
      </c>
      <c r="B1927" s="1" t="s">
        <v>10796</v>
      </c>
      <c r="C1927" s="1" t="s">
        <v>10798</v>
      </c>
      <c r="D1927" s="1" t="str">
        <f t="shared" si="60"/>
        <v>70010 LOCOROTONDO (BA)</v>
      </c>
      <c r="E1927" s="1">
        <v>70010</v>
      </c>
      <c r="F1927" s="1" t="s">
        <v>10799</v>
      </c>
      <c r="G1927" s="1" t="s">
        <v>12697</v>
      </c>
      <c r="H1927" s="1" t="s">
        <v>12698</v>
      </c>
      <c r="I1927" s="1">
        <v>1104250723</v>
      </c>
      <c r="J1927" s="5" t="str">
        <f t="shared" si="61"/>
        <v>01104250723</v>
      </c>
      <c r="K1927" s="1" t="s">
        <v>12699</v>
      </c>
      <c r="L1927" s="1" t="s">
        <v>12677</v>
      </c>
      <c r="M1927" s="1" t="s">
        <v>10797</v>
      </c>
      <c r="N1927" s="1">
        <v>804317052</v>
      </c>
      <c r="P1927" s="1" t="s">
        <v>10800</v>
      </c>
      <c r="Q1927" s="1" t="s">
        <v>25</v>
      </c>
      <c r="R1927" s="1" t="s">
        <v>12657</v>
      </c>
      <c r="S1927" s="1">
        <v>0</v>
      </c>
      <c r="T1927" s="3">
        <v>1298.45</v>
      </c>
      <c r="U1927" s="1">
        <v>0</v>
      </c>
      <c r="V1927" s="1">
        <v>0</v>
      </c>
      <c r="W1927" s="1">
        <v>0</v>
      </c>
      <c r="X1927" s="1">
        <v>0</v>
      </c>
    </row>
    <row r="1928" spans="1:24">
      <c r="A1928" s="1" t="s">
        <v>10801</v>
      </c>
      <c r="B1928" s="1" t="s">
        <v>10802</v>
      </c>
      <c r="C1928" s="1" t="s">
        <v>10804</v>
      </c>
      <c r="D1928" s="1" t="str">
        <f t="shared" si="60"/>
        <v>75100 MATERA (MT)</v>
      </c>
      <c r="E1928" s="1">
        <v>75100</v>
      </c>
      <c r="F1928" s="1" t="s">
        <v>10805</v>
      </c>
      <c r="G1928" s="1" t="s">
        <v>12791</v>
      </c>
      <c r="H1928" s="1" t="s">
        <v>12698</v>
      </c>
      <c r="I1928" s="1">
        <v>1208810778</v>
      </c>
      <c r="J1928" s="5" t="str">
        <f t="shared" si="61"/>
        <v>01208810778</v>
      </c>
      <c r="K1928" s="1" t="s">
        <v>12699</v>
      </c>
      <c r="L1928" s="1" t="s">
        <v>12663</v>
      </c>
      <c r="M1928" s="1" t="s">
        <v>10803</v>
      </c>
      <c r="N1928" s="1">
        <v>835259149</v>
      </c>
      <c r="P1928" s="1" t="s">
        <v>10806</v>
      </c>
      <c r="Q1928" s="1" t="s">
        <v>25</v>
      </c>
      <c r="R1928" s="1" t="s">
        <v>12657</v>
      </c>
      <c r="S1928" s="1">
        <v>0</v>
      </c>
      <c r="T1928" s="3">
        <v>11850.22</v>
      </c>
      <c r="U1928" s="1">
        <v>28.52</v>
      </c>
      <c r="V1928" s="1">
        <v>28.52</v>
      </c>
      <c r="W1928" s="1">
        <v>28.52</v>
      </c>
      <c r="X1928" s="1">
        <v>28.52</v>
      </c>
    </row>
    <row r="1929" spans="1:24">
      <c r="A1929" s="1" t="s">
        <v>10807</v>
      </c>
      <c r="B1929" s="1" t="s">
        <v>10808</v>
      </c>
      <c r="C1929" s="1" t="s">
        <v>10810</v>
      </c>
      <c r="D1929" s="1" t="str">
        <f t="shared" si="60"/>
        <v>6034 FOLIGNO (PG)</v>
      </c>
      <c r="E1929" s="1">
        <v>6034</v>
      </c>
      <c r="F1929" s="1" t="s">
        <v>851</v>
      </c>
      <c r="G1929" s="1" t="s">
        <v>12707</v>
      </c>
      <c r="H1929" s="1" t="s">
        <v>12656</v>
      </c>
      <c r="I1929" s="1">
        <v>1197420548</v>
      </c>
      <c r="J1929" s="5" t="str">
        <f t="shared" si="61"/>
        <v>01197420548</v>
      </c>
      <c r="K1929" s="1" t="s">
        <v>28</v>
      </c>
      <c r="L1929" s="1" t="s">
        <v>29</v>
      </c>
      <c r="M1929" s="1" t="s">
        <v>10809</v>
      </c>
      <c r="N1929" s="1">
        <v>742311500</v>
      </c>
      <c r="P1929" s="1" t="s">
        <v>10811</v>
      </c>
      <c r="Q1929" s="1" t="s">
        <v>25</v>
      </c>
      <c r="R1929" s="1" t="s">
        <v>12657</v>
      </c>
      <c r="S1929" s="1">
        <v>0</v>
      </c>
      <c r="T1929" s="1">
        <v>0</v>
      </c>
      <c r="U1929" s="1">
        <v>0</v>
      </c>
      <c r="V1929" s="1">
        <v>0</v>
      </c>
      <c r="W1929" s="1">
        <v>0</v>
      </c>
      <c r="X1929" s="1">
        <v>0</v>
      </c>
    </row>
    <row r="1930" spans="1:24">
      <c r="A1930" s="1" t="s">
        <v>10812</v>
      </c>
      <c r="B1930" s="1" t="s">
        <v>10813</v>
      </c>
      <c r="C1930" s="1" t="s">
        <v>10815</v>
      </c>
      <c r="D1930" s="1" t="str">
        <f t="shared" si="60"/>
        <v>70026 MODUGNO (BA)</v>
      </c>
      <c r="E1930" s="1">
        <v>70026</v>
      </c>
      <c r="F1930" s="1" t="s">
        <v>1856</v>
      </c>
      <c r="G1930" s="1" t="s">
        <v>12697</v>
      </c>
      <c r="H1930" s="1" t="s">
        <v>12698</v>
      </c>
      <c r="I1930" s="1">
        <v>5784250721</v>
      </c>
      <c r="J1930" s="5" t="str">
        <f t="shared" si="61"/>
        <v>05784250721</v>
      </c>
      <c r="K1930" s="1" t="s">
        <v>12699</v>
      </c>
      <c r="L1930" s="1" t="s">
        <v>12677</v>
      </c>
      <c r="M1930" s="1" t="s">
        <v>10814</v>
      </c>
      <c r="N1930" s="1">
        <v>805353212</v>
      </c>
      <c r="P1930" s="1" t="s">
        <v>10816</v>
      </c>
      <c r="Q1930" s="1" t="s">
        <v>25</v>
      </c>
      <c r="R1930" s="1" t="s">
        <v>12657</v>
      </c>
      <c r="S1930" s="1">
        <v>0</v>
      </c>
      <c r="T1930" s="1">
        <v>321.3</v>
      </c>
      <c r="U1930" s="1">
        <v>0</v>
      </c>
      <c r="V1930" s="1">
        <v>0</v>
      </c>
      <c r="W1930" s="1">
        <v>0</v>
      </c>
      <c r="X1930" s="1">
        <v>0</v>
      </c>
    </row>
    <row r="1931" spans="1:24">
      <c r="A1931" s="1" t="s">
        <v>10817</v>
      </c>
      <c r="B1931" s="1" t="s">
        <v>10818</v>
      </c>
      <c r="C1931" s="1" t="s">
        <v>10820</v>
      </c>
      <c r="D1931" s="1" t="str">
        <f t="shared" si="60"/>
        <v>6034 LOC. PACIANA - FOLIGNO (PG)</v>
      </c>
      <c r="E1931" s="1">
        <v>6034</v>
      </c>
      <c r="F1931" s="1" t="s">
        <v>10821</v>
      </c>
      <c r="G1931" s="1" t="s">
        <v>12707</v>
      </c>
      <c r="H1931" s="1" t="s">
        <v>12656</v>
      </c>
      <c r="I1931" s="1">
        <v>175150549</v>
      </c>
      <c r="J1931" s="5" t="str">
        <f t="shared" si="61"/>
        <v>0175150549</v>
      </c>
      <c r="K1931" s="1" t="s">
        <v>28</v>
      </c>
      <c r="L1931" s="1" t="s">
        <v>29</v>
      </c>
      <c r="M1931" s="1" t="s">
        <v>10819</v>
      </c>
      <c r="N1931" s="1">
        <v>74220342</v>
      </c>
      <c r="P1931" s="1" t="s">
        <v>10822</v>
      </c>
      <c r="Q1931" s="1" t="s">
        <v>25</v>
      </c>
      <c r="R1931" s="1" t="s">
        <v>12657</v>
      </c>
      <c r="S1931" s="1">
        <v>0</v>
      </c>
      <c r="T1931" s="1">
        <v>0</v>
      </c>
      <c r="U1931" s="1">
        <v>0</v>
      </c>
      <c r="V1931" s="1">
        <v>0</v>
      </c>
      <c r="W1931" s="1">
        <v>0</v>
      </c>
      <c r="X1931" s="1">
        <v>0</v>
      </c>
    </row>
    <row r="1932" spans="1:24">
      <c r="A1932" s="1" t="s">
        <v>10823</v>
      </c>
      <c r="B1932" s="1" t="s">
        <v>12906</v>
      </c>
      <c r="C1932" s="1" t="s">
        <v>10825</v>
      </c>
      <c r="D1932" s="1" t="str">
        <f t="shared" si="60"/>
        <v>16162 GENOVA (GE)</v>
      </c>
      <c r="E1932" s="1">
        <v>16162</v>
      </c>
      <c r="F1932" s="1" t="s">
        <v>137</v>
      </c>
      <c r="G1932" s="1" t="s">
        <v>12674</v>
      </c>
      <c r="H1932" s="1" t="s">
        <v>12675</v>
      </c>
      <c r="I1932" s="1">
        <v>2116760998</v>
      </c>
      <c r="J1932" s="5" t="str">
        <f t="shared" si="61"/>
        <v>02116760998</v>
      </c>
      <c r="K1932" s="1" t="s">
        <v>12660</v>
      </c>
      <c r="L1932" s="1" t="s">
        <v>12677</v>
      </c>
      <c r="M1932" s="1" t="s">
        <v>10824</v>
      </c>
      <c r="N1932" s="1">
        <v>100898260</v>
      </c>
      <c r="O1932" s="1">
        <v>3403081355</v>
      </c>
      <c r="P1932" s="1" t="s">
        <v>10826</v>
      </c>
      <c r="Q1932" s="1" t="s">
        <v>25</v>
      </c>
      <c r="R1932" s="1" t="s">
        <v>12657</v>
      </c>
      <c r="S1932" s="1">
        <v>0</v>
      </c>
      <c r="T1932" s="3">
        <v>1033.45</v>
      </c>
      <c r="U1932" s="1">
        <v>0</v>
      </c>
      <c r="V1932" s="1">
        <v>0</v>
      </c>
      <c r="W1932" s="1">
        <v>0</v>
      </c>
      <c r="X1932" s="1">
        <v>0</v>
      </c>
    </row>
    <row r="1933" spans="1:24">
      <c r="A1933" s="1" t="s">
        <v>10827</v>
      </c>
      <c r="B1933" s="1" t="s">
        <v>10828</v>
      </c>
      <c r="C1933" s="1" t="s">
        <v>10830</v>
      </c>
      <c r="D1933" s="1" t="str">
        <f t="shared" si="60"/>
        <v>20010 VANZAGO (MI)</v>
      </c>
      <c r="E1933" s="1">
        <v>20010</v>
      </c>
      <c r="F1933" s="1" t="s">
        <v>10831</v>
      </c>
      <c r="G1933" s="1" t="s">
        <v>12655</v>
      </c>
      <c r="H1933" s="1" t="s">
        <v>12656</v>
      </c>
      <c r="I1933" s="1">
        <v>9294170965</v>
      </c>
      <c r="J1933" s="5" t="str">
        <f t="shared" si="61"/>
        <v>09294170965</v>
      </c>
      <c r="K1933" s="1" t="s">
        <v>28</v>
      </c>
      <c r="L1933" s="1" t="s">
        <v>29</v>
      </c>
      <c r="M1933" s="1" t="s">
        <v>10829</v>
      </c>
      <c r="N1933" s="1">
        <v>222191262</v>
      </c>
      <c r="P1933" s="1" t="s">
        <v>10832</v>
      </c>
      <c r="Q1933" s="1" t="s">
        <v>25</v>
      </c>
      <c r="R1933" s="1" t="s">
        <v>12657</v>
      </c>
      <c r="S1933" s="1">
        <v>0</v>
      </c>
      <c r="T1933" s="1">
        <v>841</v>
      </c>
      <c r="U1933" s="1">
        <v>0</v>
      </c>
      <c r="V1933" s="1">
        <v>0</v>
      </c>
      <c r="W1933" s="1">
        <v>0</v>
      </c>
      <c r="X1933" s="1">
        <v>0</v>
      </c>
    </row>
    <row r="1934" spans="1:24">
      <c r="A1934" s="1" t="s">
        <v>10833</v>
      </c>
      <c r="B1934" s="1" t="s">
        <v>10828</v>
      </c>
      <c r="C1934" s="1" t="s">
        <v>11690</v>
      </c>
      <c r="D1934" s="1" t="str">
        <f t="shared" si="60"/>
        <v>20100 VITTUONE (MI)</v>
      </c>
      <c r="E1934" s="1">
        <v>20100</v>
      </c>
      <c r="F1934" s="1" t="s">
        <v>10835</v>
      </c>
      <c r="G1934" s="1" t="s">
        <v>12655</v>
      </c>
      <c r="H1934" s="1" t="s">
        <v>12656</v>
      </c>
      <c r="I1934" s="1">
        <v>9294170965</v>
      </c>
      <c r="J1934" s="5" t="str">
        <f t="shared" si="61"/>
        <v>09294170965</v>
      </c>
      <c r="K1934" s="1" t="s">
        <v>28</v>
      </c>
      <c r="L1934" s="1" t="s">
        <v>12677</v>
      </c>
      <c r="M1934" s="1" t="s">
        <v>10834</v>
      </c>
      <c r="Q1934" s="1" t="s">
        <v>25</v>
      </c>
      <c r="R1934" s="1" t="s">
        <v>12657</v>
      </c>
      <c r="S1934" s="1">
        <v>0</v>
      </c>
      <c r="T1934" s="1">
        <v>0</v>
      </c>
      <c r="U1934" s="1">
        <v>0</v>
      </c>
      <c r="V1934" s="1">
        <v>0</v>
      </c>
      <c r="W1934" s="1">
        <v>0</v>
      </c>
      <c r="X1934" s="1">
        <v>0</v>
      </c>
    </row>
    <row r="1935" spans="1:24">
      <c r="A1935" s="1" t="s">
        <v>10836</v>
      </c>
      <c r="B1935" s="1" t="s">
        <v>10837</v>
      </c>
      <c r="C1935" s="1" t="s">
        <v>10839</v>
      </c>
      <c r="D1935" s="1" t="str">
        <f t="shared" si="60"/>
        <v>95100 CATANIA (CT)</v>
      </c>
      <c r="E1935" s="1">
        <v>95100</v>
      </c>
      <c r="F1935" s="1" t="s">
        <v>1019</v>
      </c>
      <c r="G1935" s="1" t="s">
        <v>12718</v>
      </c>
      <c r="H1935" s="1" t="s">
        <v>12719</v>
      </c>
      <c r="I1935" s="1">
        <v>2762470876</v>
      </c>
      <c r="J1935" s="5" t="str">
        <f t="shared" si="61"/>
        <v>02762470876</v>
      </c>
      <c r="K1935" s="1" t="s">
        <v>12699</v>
      </c>
      <c r="L1935" s="1" t="s">
        <v>12677</v>
      </c>
      <c r="M1935" s="1" t="s">
        <v>10838</v>
      </c>
      <c r="N1935" s="1">
        <v>95504135</v>
      </c>
      <c r="P1935" s="1" t="s">
        <v>10840</v>
      </c>
      <c r="Q1935" s="1" t="s">
        <v>25</v>
      </c>
      <c r="R1935" s="1" t="s">
        <v>12657</v>
      </c>
      <c r="S1935" s="1">
        <v>0</v>
      </c>
      <c r="T1935" s="3">
        <v>4766.17</v>
      </c>
      <c r="U1935" s="1">
        <v>0</v>
      </c>
      <c r="V1935" s="1">
        <v>0</v>
      </c>
      <c r="W1935" s="1">
        <v>0</v>
      </c>
      <c r="X1935" s="1">
        <v>0</v>
      </c>
    </row>
    <row r="1936" spans="1:24">
      <c r="A1936" s="1" t="s">
        <v>10841</v>
      </c>
      <c r="B1936" s="1" t="s">
        <v>10842</v>
      </c>
      <c r="C1936" s="1" t="s">
        <v>10844</v>
      </c>
      <c r="D1936" s="1" t="str">
        <f t="shared" si="60"/>
        <v>98051 BARCELLONA POZZO DI GOTTO (ME)</v>
      </c>
      <c r="E1936" s="1">
        <v>98051</v>
      </c>
      <c r="F1936" s="1" t="s">
        <v>10845</v>
      </c>
      <c r="G1936" s="1" t="s">
        <v>12841</v>
      </c>
      <c r="H1936" s="1" t="s">
        <v>12719</v>
      </c>
      <c r="I1936" s="1">
        <v>2517970832</v>
      </c>
      <c r="J1936" s="5" t="str">
        <f t="shared" si="61"/>
        <v>02517970832</v>
      </c>
      <c r="K1936" s="1" t="s">
        <v>28</v>
      </c>
      <c r="L1936" s="1" t="s">
        <v>29</v>
      </c>
      <c r="M1936" s="1" t="s">
        <v>10843</v>
      </c>
      <c r="N1936" s="1">
        <v>909707009</v>
      </c>
      <c r="P1936" s="1" t="s">
        <v>10846</v>
      </c>
      <c r="Q1936" s="1" t="s">
        <v>25</v>
      </c>
      <c r="R1936" s="1" t="s">
        <v>12657</v>
      </c>
      <c r="S1936" s="1">
        <v>0</v>
      </c>
      <c r="T1936" s="1">
        <v>0</v>
      </c>
      <c r="U1936" s="1">
        <v>0</v>
      </c>
      <c r="V1936" s="1">
        <v>0</v>
      </c>
      <c r="W1936" s="1">
        <v>0</v>
      </c>
      <c r="X1936" s="1">
        <v>0</v>
      </c>
    </row>
    <row r="1937" spans="1:24">
      <c r="A1937" s="1" t="s">
        <v>10847</v>
      </c>
      <c r="B1937" s="1" t="s">
        <v>10848</v>
      </c>
      <c r="C1937" s="1" t="s">
        <v>10850</v>
      </c>
      <c r="D1937" s="1" t="str">
        <f t="shared" si="60"/>
        <v>84092 BELLIZZI (SA)</v>
      </c>
      <c r="E1937" s="1">
        <v>84092</v>
      </c>
      <c r="F1937" s="1" t="s">
        <v>10153</v>
      </c>
      <c r="G1937" s="1" t="s">
        <v>12808</v>
      </c>
      <c r="H1937" s="1" t="s">
        <v>12783</v>
      </c>
      <c r="I1937" s="1">
        <v>5440450657</v>
      </c>
      <c r="J1937" s="5" t="str">
        <f t="shared" si="61"/>
        <v>05440450657</v>
      </c>
      <c r="K1937" s="1" t="s">
        <v>12699</v>
      </c>
      <c r="L1937" s="1" t="s">
        <v>12677</v>
      </c>
      <c r="M1937" s="1" t="s">
        <v>10849</v>
      </c>
      <c r="N1937" s="1">
        <v>828354729</v>
      </c>
      <c r="P1937" s="1" t="s">
        <v>10851</v>
      </c>
      <c r="Q1937" s="1" t="s">
        <v>25</v>
      </c>
      <c r="R1937" s="1" t="s">
        <v>12657</v>
      </c>
      <c r="S1937" s="1">
        <v>0</v>
      </c>
      <c r="T1937" s="1">
        <v>521.80999999999995</v>
      </c>
      <c r="U1937" s="1">
        <v>0</v>
      </c>
      <c r="V1937" s="1">
        <v>0</v>
      </c>
      <c r="W1937" s="1">
        <v>0</v>
      </c>
      <c r="X1937" s="1">
        <v>0</v>
      </c>
    </row>
    <row r="1938" spans="1:24">
      <c r="A1938" s="1" t="s">
        <v>10852</v>
      </c>
      <c r="B1938" s="1" t="s">
        <v>10853</v>
      </c>
      <c r="C1938" s="1" t="s">
        <v>10855</v>
      </c>
      <c r="D1938" s="1" t="str">
        <f t="shared" si="60"/>
        <v>13900 BIELLA (BI)</v>
      </c>
      <c r="E1938" s="1">
        <v>13900</v>
      </c>
      <c r="F1938" s="1" t="s">
        <v>2090</v>
      </c>
      <c r="G1938" s="1" t="s">
        <v>12736</v>
      </c>
      <c r="H1938" s="1" t="s">
        <v>12731</v>
      </c>
      <c r="I1938" s="1">
        <v>2594570026</v>
      </c>
      <c r="J1938" s="5" t="str">
        <f t="shared" si="61"/>
        <v>02594570026</v>
      </c>
      <c r="K1938" s="1" t="s">
        <v>28</v>
      </c>
      <c r="L1938" s="1" t="s">
        <v>29</v>
      </c>
      <c r="M1938" s="1" t="s">
        <v>10854</v>
      </c>
      <c r="N1938" s="1">
        <v>158493519</v>
      </c>
      <c r="O1938" s="1">
        <v>3490607333</v>
      </c>
      <c r="P1938" s="1" t="s">
        <v>10856</v>
      </c>
      <c r="Q1938" s="1" t="s">
        <v>25</v>
      </c>
      <c r="R1938" s="1" t="s">
        <v>12657</v>
      </c>
      <c r="S1938" s="1">
        <v>0</v>
      </c>
      <c r="T1938" s="1">
        <v>0</v>
      </c>
      <c r="U1938" s="1">
        <v>0</v>
      </c>
      <c r="V1938" s="1">
        <v>0</v>
      </c>
      <c r="W1938" s="1">
        <v>0</v>
      </c>
      <c r="X1938" s="1">
        <v>0</v>
      </c>
    </row>
    <row r="1939" spans="1:24">
      <c r="A1939" s="1" t="s">
        <v>10857</v>
      </c>
      <c r="B1939" s="1" t="s">
        <v>10858</v>
      </c>
      <c r="C1939" s="1" t="s">
        <v>10860</v>
      </c>
      <c r="D1939" s="1" t="str">
        <f t="shared" si="60"/>
        <v>80122 NAPOLI (NA)</v>
      </c>
      <c r="E1939" s="1">
        <v>80122</v>
      </c>
      <c r="F1939" s="1" t="s">
        <v>4817</v>
      </c>
      <c r="G1939" s="1" t="s">
        <v>12702</v>
      </c>
      <c r="H1939" s="1" t="s">
        <v>12656</v>
      </c>
      <c r="I1939" s="1">
        <v>5609901219</v>
      </c>
      <c r="J1939" s="5" t="str">
        <f t="shared" si="61"/>
        <v>05609901219</v>
      </c>
      <c r="K1939" s="1" t="s">
        <v>28</v>
      </c>
      <c r="L1939" s="1" t="s">
        <v>45</v>
      </c>
      <c r="M1939" s="1" t="s">
        <v>10859</v>
      </c>
      <c r="N1939" s="1">
        <v>3393756056</v>
      </c>
      <c r="P1939" s="1" t="s">
        <v>10861</v>
      </c>
      <c r="Q1939" s="1" t="s">
        <v>25</v>
      </c>
      <c r="R1939" s="1" t="s">
        <v>12657</v>
      </c>
      <c r="S1939" s="1">
        <v>0</v>
      </c>
      <c r="T1939" s="1">
        <v>63</v>
      </c>
      <c r="U1939" s="1">
        <v>0</v>
      </c>
      <c r="V1939" s="1">
        <v>0</v>
      </c>
      <c r="W1939" s="1">
        <v>0</v>
      </c>
      <c r="X1939" s="1">
        <v>0</v>
      </c>
    </row>
    <row r="1940" spans="1:24">
      <c r="A1940" s="1" t="s">
        <v>10862</v>
      </c>
      <c r="B1940" s="1" t="s">
        <v>10015</v>
      </c>
      <c r="C1940" s="1" t="s">
        <v>10864</v>
      </c>
      <c r="D1940" s="1" t="str">
        <f t="shared" si="60"/>
        <v>80026 CASORIA (NA)</v>
      </c>
      <c r="E1940" s="1">
        <v>80026</v>
      </c>
      <c r="F1940" s="1" t="s">
        <v>1517</v>
      </c>
      <c r="G1940" s="1" t="s">
        <v>12702</v>
      </c>
      <c r="H1940" s="1" t="s">
        <v>12719</v>
      </c>
      <c r="I1940" s="1">
        <v>5421800870</v>
      </c>
      <c r="J1940" s="5" t="str">
        <f t="shared" si="61"/>
        <v>05421800870</v>
      </c>
      <c r="K1940" s="1" t="s">
        <v>12699</v>
      </c>
      <c r="L1940" s="1" t="s">
        <v>12663</v>
      </c>
      <c r="M1940" s="1" t="s">
        <v>10863</v>
      </c>
      <c r="P1940" s="1" t="s">
        <v>10018</v>
      </c>
      <c r="Q1940" s="1" t="s">
        <v>25</v>
      </c>
      <c r="R1940" s="1" t="s">
        <v>12657</v>
      </c>
      <c r="S1940" s="1">
        <v>0</v>
      </c>
      <c r="T1940" s="1">
        <v>0</v>
      </c>
      <c r="U1940" s="1">
        <v>0</v>
      </c>
      <c r="V1940" s="1">
        <v>0</v>
      </c>
      <c r="W1940" s="1">
        <v>0</v>
      </c>
      <c r="X1940" s="1">
        <v>0</v>
      </c>
    </row>
    <row r="1941" spans="1:24">
      <c r="A1941" s="1" t="s">
        <v>10865</v>
      </c>
      <c r="B1941" s="1" t="s">
        <v>10866</v>
      </c>
      <c r="C1941" s="1" t="s">
        <v>10868</v>
      </c>
      <c r="D1941" s="1" t="str">
        <f t="shared" si="60"/>
        <v>41100 MODENA (MO)</v>
      </c>
      <c r="E1941" s="1">
        <v>41100</v>
      </c>
      <c r="F1941" s="1" t="s">
        <v>1947</v>
      </c>
      <c r="G1941" s="1" t="s">
        <v>12746</v>
      </c>
      <c r="H1941" s="1" t="s">
        <v>12727</v>
      </c>
      <c r="I1941" s="1">
        <v>3324470362</v>
      </c>
      <c r="J1941" s="5" t="str">
        <f t="shared" si="61"/>
        <v>03324470362</v>
      </c>
      <c r="K1941" s="1" t="s">
        <v>12660</v>
      </c>
      <c r="L1941" s="1" t="s">
        <v>12663</v>
      </c>
      <c r="M1941" s="1" t="s">
        <v>10867</v>
      </c>
      <c r="N1941" s="1">
        <v>595966754</v>
      </c>
      <c r="P1941" s="1" t="s">
        <v>10869</v>
      </c>
      <c r="Q1941" s="1" t="s">
        <v>25</v>
      </c>
      <c r="R1941" s="1" t="s">
        <v>12657</v>
      </c>
      <c r="S1941" s="1">
        <v>0</v>
      </c>
      <c r="T1941" s="3">
        <v>12100.18</v>
      </c>
      <c r="U1941" s="1">
        <v>-240.7</v>
      </c>
      <c r="V1941" s="1">
        <v>-240.7</v>
      </c>
      <c r="W1941" s="1">
        <v>-240.7</v>
      </c>
      <c r="X1941" s="1">
        <v>-240.7</v>
      </c>
    </row>
    <row r="1942" spans="1:24">
      <c r="A1942" s="1" t="s">
        <v>10870</v>
      </c>
      <c r="B1942" s="1" t="s">
        <v>10871</v>
      </c>
      <c r="C1942" s="1" t="s">
        <v>10873</v>
      </c>
      <c r="D1942" s="1" t="str">
        <f t="shared" si="60"/>
        <v>6049 SPOLETO (PG)</v>
      </c>
      <c r="E1942" s="1">
        <v>6049</v>
      </c>
      <c r="F1942" s="1" t="s">
        <v>10874</v>
      </c>
      <c r="G1942" s="1" t="s">
        <v>12707</v>
      </c>
      <c r="H1942" s="1" t="s">
        <v>12656</v>
      </c>
      <c r="I1942" s="1">
        <v>2490930548</v>
      </c>
      <c r="J1942" s="5" t="str">
        <f t="shared" si="61"/>
        <v>02490930548</v>
      </c>
      <c r="K1942" s="1" t="s">
        <v>28</v>
      </c>
      <c r="L1942" s="1" t="s">
        <v>29</v>
      </c>
      <c r="M1942" s="1" t="s">
        <v>10872</v>
      </c>
      <c r="N1942" s="1">
        <v>74347692</v>
      </c>
      <c r="P1942" s="1" t="s">
        <v>10875</v>
      </c>
      <c r="Q1942" s="1" t="s">
        <v>25</v>
      </c>
      <c r="R1942" s="1" t="s">
        <v>12657</v>
      </c>
      <c r="S1942" s="1">
        <v>0</v>
      </c>
      <c r="T1942" s="1">
        <v>0</v>
      </c>
      <c r="U1942" s="1">
        <v>0</v>
      </c>
      <c r="V1942" s="1">
        <v>0</v>
      </c>
      <c r="W1942" s="1">
        <v>0</v>
      </c>
      <c r="X1942" s="1">
        <v>0</v>
      </c>
    </row>
    <row r="1943" spans="1:24">
      <c r="A1943" s="1" t="s">
        <v>10876</v>
      </c>
      <c r="B1943" s="1" t="s">
        <v>10877</v>
      </c>
      <c r="C1943" s="1" t="s">
        <v>10879</v>
      </c>
      <c r="D1943" s="1" t="str">
        <f t="shared" si="60"/>
        <v>10064 PINEROLO (TO)</v>
      </c>
      <c r="E1943" s="1">
        <v>10064</v>
      </c>
      <c r="F1943" s="1" t="s">
        <v>1476</v>
      </c>
      <c r="G1943" s="1" t="s">
        <v>12693</v>
      </c>
      <c r="H1943" s="1" t="s">
        <v>12694</v>
      </c>
      <c r="I1943" s="1">
        <v>6800160019</v>
      </c>
      <c r="J1943" s="5" t="str">
        <f t="shared" si="61"/>
        <v>06800160019</v>
      </c>
      <c r="K1943" s="1" t="s">
        <v>12660</v>
      </c>
      <c r="L1943" s="1" t="s">
        <v>12663</v>
      </c>
      <c r="M1943" s="1" t="s">
        <v>10878</v>
      </c>
      <c r="N1943" s="1">
        <v>121060652</v>
      </c>
      <c r="O1943" s="1">
        <v>3666151420</v>
      </c>
      <c r="P1943" s="1" t="s">
        <v>10880</v>
      </c>
      <c r="Q1943" s="1" t="s">
        <v>25</v>
      </c>
      <c r="R1943" s="1" t="s">
        <v>12657</v>
      </c>
      <c r="S1943" s="1">
        <v>0</v>
      </c>
      <c r="T1943" s="3">
        <v>21113.96</v>
      </c>
      <c r="U1943" s="1">
        <v>28.77</v>
      </c>
      <c r="V1943" s="1">
        <v>28.77</v>
      </c>
      <c r="W1943" s="1">
        <v>28.77</v>
      </c>
      <c r="X1943" s="1">
        <v>28.77</v>
      </c>
    </row>
    <row r="1944" spans="1:24">
      <c r="A1944" s="1" t="s">
        <v>10881</v>
      </c>
      <c r="B1944" s="1" t="s">
        <v>10882</v>
      </c>
      <c r="C1944" s="1" t="s">
        <v>10884</v>
      </c>
      <c r="D1944" s="1" t="str">
        <f t="shared" si="60"/>
        <v>3020 TORRICE (FR)</v>
      </c>
      <c r="E1944" s="1">
        <v>3020</v>
      </c>
      <c r="F1944" s="1" t="s">
        <v>10885</v>
      </c>
      <c r="G1944" s="1" t="s">
        <v>12787</v>
      </c>
      <c r="H1944" s="1" t="s">
        <v>12778</v>
      </c>
      <c r="I1944" s="1">
        <v>2736430600</v>
      </c>
      <c r="J1944" s="5" t="str">
        <f t="shared" si="61"/>
        <v>02736430600</v>
      </c>
      <c r="K1944" s="1" t="s">
        <v>12699</v>
      </c>
      <c r="L1944" s="1" t="s">
        <v>12677</v>
      </c>
      <c r="M1944" s="1" t="s">
        <v>10883</v>
      </c>
      <c r="N1944" s="1">
        <v>775301400</v>
      </c>
      <c r="P1944" s="1" t="s">
        <v>10886</v>
      </c>
      <c r="Q1944" s="1" t="s">
        <v>25</v>
      </c>
      <c r="R1944" s="1" t="s">
        <v>12657</v>
      </c>
      <c r="S1944" s="1">
        <v>0</v>
      </c>
      <c r="T1944" s="3">
        <v>12137.79</v>
      </c>
      <c r="U1944" s="1">
        <v>0</v>
      </c>
      <c r="V1944" s="1">
        <v>0</v>
      </c>
      <c r="W1944" s="1">
        <v>0</v>
      </c>
      <c r="X1944" s="1">
        <v>0</v>
      </c>
    </row>
    <row r="1945" spans="1:24">
      <c r="A1945" s="1" t="s">
        <v>10887</v>
      </c>
      <c r="B1945" s="1" t="s">
        <v>10888</v>
      </c>
      <c r="C1945" s="1" t="s">
        <v>10890</v>
      </c>
      <c r="D1945" s="1" t="str">
        <f t="shared" si="60"/>
        <v>76123 ANDRIA (BT)</v>
      </c>
      <c r="E1945" s="1">
        <v>76123</v>
      </c>
      <c r="F1945" s="1" t="s">
        <v>10328</v>
      </c>
      <c r="G1945" s="1" t="s">
        <v>12897</v>
      </c>
      <c r="H1945" s="1" t="s">
        <v>12698</v>
      </c>
      <c r="I1945" s="1">
        <v>6846360722</v>
      </c>
      <c r="J1945" s="5" t="str">
        <f t="shared" si="61"/>
        <v>06846360722</v>
      </c>
      <c r="K1945" s="1" t="s">
        <v>28</v>
      </c>
      <c r="L1945" s="1" t="s">
        <v>29</v>
      </c>
      <c r="M1945" s="1" t="s">
        <v>10889</v>
      </c>
      <c r="N1945" s="1">
        <v>883545607</v>
      </c>
      <c r="P1945" s="1" t="s">
        <v>10891</v>
      </c>
      <c r="Q1945" s="1" t="s">
        <v>25</v>
      </c>
      <c r="R1945" s="1" t="s">
        <v>12657</v>
      </c>
      <c r="S1945" s="1">
        <v>0</v>
      </c>
      <c r="T1945" s="1">
        <v>0</v>
      </c>
      <c r="U1945" s="1">
        <v>0</v>
      </c>
      <c r="V1945" s="1">
        <v>0</v>
      </c>
      <c r="W1945" s="1">
        <v>0</v>
      </c>
      <c r="X1945" s="1">
        <v>0</v>
      </c>
    </row>
    <row r="1946" spans="1:24">
      <c r="A1946" s="1" t="s">
        <v>10892</v>
      </c>
      <c r="B1946" s="1" t="s">
        <v>10893</v>
      </c>
      <c r="C1946" s="1" t="s">
        <v>8330</v>
      </c>
      <c r="D1946" s="1" t="str">
        <f t="shared" si="60"/>
        <v>20026 NOVATE MILANESE (MI)</v>
      </c>
      <c r="E1946" s="1">
        <v>20026</v>
      </c>
      <c r="F1946" s="1" t="s">
        <v>2559</v>
      </c>
      <c r="G1946" s="1" t="s">
        <v>12655</v>
      </c>
      <c r="H1946" s="1" t="s">
        <v>12666</v>
      </c>
      <c r="I1946" s="1">
        <v>9886120964</v>
      </c>
      <c r="J1946" s="5" t="str">
        <f t="shared" si="61"/>
        <v>09886120964</v>
      </c>
      <c r="K1946" s="1" t="s">
        <v>12676</v>
      </c>
      <c r="L1946" s="1" t="s">
        <v>12677</v>
      </c>
      <c r="M1946" s="1" t="s">
        <v>10894</v>
      </c>
      <c r="N1946" s="1">
        <v>287396866</v>
      </c>
      <c r="P1946" s="1" t="s">
        <v>8327</v>
      </c>
      <c r="Q1946" s="1" t="s">
        <v>25</v>
      </c>
      <c r="R1946" s="1" t="s">
        <v>12657</v>
      </c>
      <c r="S1946" s="1">
        <v>0</v>
      </c>
      <c r="T1946" s="3">
        <v>1879.81</v>
      </c>
      <c r="U1946" s="1">
        <v>0</v>
      </c>
      <c r="V1946" s="1">
        <v>0</v>
      </c>
      <c r="W1946" s="1">
        <v>0</v>
      </c>
      <c r="X1946" s="1">
        <v>0</v>
      </c>
    </row>
    <row r="1947" spans="1:24">
      <c r="A1947" s="1" t="s">
        <v>10895</v>
      </c>
      <c r="B1947" s="1" t="s">
        <v>10896</v>
      </c>
      <c r="C1947" s="1" t="s">
        <v>10898</v>
      </c>
      <c r="D1947" s="1" t="str">
        <f t="shared" si="60"/>
        <v>96010 PRIOLO GARGALLO (SR)</v>
      </c>
      <c r="E1947" s="1">
        <v>96010</v>
      </c>
      <c r="F1947" s="1" t="s">
        <v>6744</v>
      </c>
      <c r="G1947" s="1" t="s">
        <v>12843</v>
      </c>
      <c r="H1947" s="1" t="s">
        <v>12719</v>
      </c>
      <c r="I1947" s="1">
        <v>1927940898</v>
      </c>
      <c r="J1947" s="5" t="str">
        <f t="shared" si="61"/>
        <v>01927940898</v>
      </c>
      <c r="K1947" s="1" t="s">
        <v>28</v>
      </c>
      <c r="L1947" s="1" t="s">
        <v>29</v>
      </c>
      <c r="M1947" s="1" t="s">
        <v>10897</v>
      </c>
      <c r="N1947" s="1">
        <v>3926816243</v>
      </c>
      <c r="P1947" s="1" t="s">
        <v>10899</v>
      </c>
      <c r="Q1947" s="1" t="s">
        <v>25</v>
      </c>
      <c r="R1947" s="1" t="s">
        <v>12657</v>
      </c>
      <c r="S1947" s="1">
        <v>0</v>
      </c>
      <c r="T1947" s="3">
        <v>6147.14</v>
      </c>
      <c r="U1947" s="3">
        <v>5304.96</v>
      </c>
      <c r="V1947" s="3">
        <v>5304.96</v>
      </c>
      <c r="W1947" s="3">
        <v>5304.96</v>
      </c>
      <c r="X1947" s="3">
        <v>5304.96</v>
      </c>
    </row>
    <row r="1948" spans="1:24">
      <c r="A1948" s="1" t="s">
        <v>10900</v>
      </c>
      <c r="B1948" s="1" t="s">
        <v>10896</v>
      </c>
      <c r="C1948" s="1" t="s">
        <v>10902</v>
      </c>
      <c r="D1948" s="1" t="str">
        <f t="shared" si="60"/>
        <v>96100 SIRACUSA (SR)</v>
      </c>
      <c r="E1948" s="1">
        <v>96100</v>
      </c>
      <c r="F1948" s="1" t="s">
        <v>6619</v>
      </c>
      <c r="G1948" s="1" t="s">
        <v>12843</v>
      </c>
      <c r="H1948" s="1" t="s">
        <v>12719</v>
      </c>
      <c r="I1948" s="1">
        <v>1927940898</v>
      </c>
      <c r="J1948" s="5" t="str">
        <f t="shared" si="61"/>
        <v>01927940898</v>
      </c>
      <c r="K1948" s="1" t="s">
        <v>28</v>
      </c>
      <c r="L1948" s="1" t="s">
        <v>29</v>
      </c>
      <c r="M1948" s="1" t="s">
        <v>10901</v>
      </c>
      <c r="P1948" s="1" t="s">
        <v>10899</v>
      </c>
      <c r="Q1948" s="1" t="s">
        <v>25</v>
      </c>
      <c r="R1948" s="1" t="s">
        <v>12657</v>
      </c>
      <c r="S1948" s="1">
        <v>0</v>
      </c>
      <c r="T1948" s="1">
        <v>0</v>
      </c>
      <c r="U1948" s="1">
        <v>0</v>
      </c>
      <c r="V1948" s="1">
        <v>0</v>
      </c>
      <c r="W1948" s="1">
        <v>0</v>
      </c>
      <c r="X1948" s="1">
        <v>0</v>
      </c>
    </row>
    <row r="1949" spans="1:24">
      <c r="A1949" s="1" t="s">
        <v>10903</v>
      </c>
      <c r="B1949" s="1" t="s">
        <v>10904</v>
      </c>
      <c r="C1949" s="1" t="s">
        <v>10906</v>
      </c>
      <c r="D1949" s="1" t="str">
        <f t="shared" si="60"/>
        <v>50010 BADIA A SETTIMO (FI)</v>
      </c>
      <c r="E1949" s="1">
        <v>50010</v>
      </c>
      <c r="F1949" s="1" t="s">
        <v>10907</v>
      </c>
      <c r="G1949" s="1" t="s">
        <v>12774</v>
      </c>
      <c r="H1949" s="1" t="s">
        <v>12714</v>
      </c>
      <c r="I1949" s="1">
        <v>5062470488</v>
      </c>
      <c r="J1949" s="5" t="str">
        <f t="shared" si="61"/>
        <v>05062470488</v>
      </c>
      <c r="K1949" s="1" t="s">
        <v>28</v>
      </c>
      <c r="L1949" s="1" t="s">
        <v>29</v>
      </c>
      <c r="M1949" s="1" t="s">
        <v>10905</v>
      </c>
      <c r="N1949" s="1">
        <v>557311321</v>
      </c>
      <c r="P1949" s="1" t="s">
        <v>10908</v>
      </c>
      <c r="Q1949" s="1" t="s">
        <v>25</v>
      </c>
      <c r="R1949" s="1" t="s">
        <v>12657</v>
      </c>
      <c r="S1949" s="1">
        <v>0</v>
      </c>
      <c r="T1949" s="1">
        <v>673.85</v>
      </c>
      <c r="U1949" s="1">
        <v>0</v>
      </c>
      <c r="V1949" s="1">
        <v>0</v>
      </c>
      <c r="W1949" s="1">
        <v>0</v>
      </c>
      <c r="X1949" s="1">
        <v>0</v>
      </c>
    </row>
    <row r="1950" spans="1:24">
      <c r="A1950" s="1" t="s">
        <v>10909</v>
      </c>
      <c r="B1950" s="1" t="s">
        <v>10910</v>
      </c>
      <c r="C1950" s="1" t="s">
        <v>10912</v>
      </c>
      <c r="D1950" s="1" t="str">
        <f t="shared" si="60"/>
        <v>84025 EBOLI (SA)</v>
      </c>
      <c r="E1950" s="1">
        <v>84025</v>
      </c>
      <c r="F1950" s="1" t="s">
        <v>8299</v>
      </c>
      <c r="G1950" s="1" t="s">
        <v>12808</v>
      </c>
      <c r="H1950" s="1" t="s">
        <v>12783</v>
      </c>
      <c r="I1950" s="1">
        <v>3335360651</v>
      </c>
      <c r="J1950" s="5" t="str">
        <f t="shared" si="61"/>
        <v>03335360651</v>
      </c>
      <c r="K1950" s="1" t="s">
        <v>28</v>
      </c>
      <c r="L1950" s="1" t="s">
        <v>29</v>
      </c>
      <c r="M1950" s="1" t="s">
        <v>10911</v>
      </c>
      <c r="N1950" s="1">
        <v>828333758</v>
      </c>
      <c r="O1950" s="1">
        <v>828332777</v>
      </c>
      <c r="P1950" s="1" t="s">
        <v>10913</v>
      </c>
      <c r="Q1950" s="1" t="s">
        <v>25</v>
      </c>
      <c r="R1950" s="1" t="s">
        <v>12657</v>
      </c>
      <c r="S1950" s="1">
        <v>0</v>
      </c>
      <c r="T1950" s="3">
        <v>34169.46</v>
      </c>
      <c r="U1950" s="3">
        <v>21663</v>
      </c>
      <c r="V1950" s="3">
        <v>21663</v>
      </c>
      <c r="W1950" s="3">
        <v>21663</v>
      </c>
      <c r="X1950" s="3">
        <v>21663</v>
      </c>
    </row>
    <row r="1951" spans="1:24">
      <c r="A1951" s="1" t="s">
        <v>10914</v>
      </c>
      <c r="B1951" s="1" t="s">
        <v>10915</v>
      </c>
      <c r="C1951" s="1" t="s">
        <v>10917</v>
      </c>
      <c r="D1951" s="1" t="str">
        <f t="shared" si="60"/>
        <v>20122 MILANO (MI)</v>
      </c>
      <c r="E1951" s="1">
        <v>20122</v>
      </c>
      <c r="F1951" s="1" t="s">
        <v>103</v>
      </c>
      <c r="G1951" s="1" t="s">
        <v>12655</v>
      </c>
      <c r="H1951" s="1" t="s">
        <v>12656</v>
      </c>
      <c r="I1951" s="1">
        <v>4116020969</v>
      </c>
      <c r="J1951" s="5" t="str">
        <f t="shared" si="61"/>
        <v>04116020969</v>
      </c>
      <c r="K1951" s="1" t="s">
        <v>28</v>
      </c>
      <c r="L1951" s="1" t="s">
        <v>29</v>
      </c>
      <c r="M1951" s="1" t="s">
        <v>10916</v>
      </c>
      <c r="N1951" s="1">
        <v>28928521</v>
      </c>
      <c r="P1951" s="1" t="s">
        <v>10918</v>
      </c>
      <c r="Q1951" s="1" t="s">
        <v>25</v>
      </c>
      <c r="R1951" s="1" t="s">
        <v>12657</v>
      </c>
      <c r="S1951" s="1">
        <v>0</v>
      </c>
      <c r="T1951" s="3">
        <v>1820.3</v>
      </c>
      <c r="U1951" s="1">
        <v>0</v>
      </c>
      <c r="V1951" s="1">
        <v>0</v>
      </c>
      <c r="W1951" s="1">
        <v>0</v>
      </c>
      <c r="X1951" s="1">
        <v>0</v>
      </c>
    </row>
    <row r="1952" spans="1:24">
      <c r="A1952" s="1" t="s">
        <v>10919</v>
      </c>
      <c r="B1952" s="1" t="s">
        <v>10915</v>
      </c>
      <c r="C1952" s="1" t="s">
        <v>8287</v>
      </c>
      <c r="D1952" s="1" t="str">
        <f t="shared" si="60"/>
        <v>20021 BARANZATE (MI)</v>
      </c>
      <c r="E1952" s="1">
        <v>20021</v>
      </c>
      <c r="F1952" s="1" t="s">
        <v>2542</v>
      </c>
      <c r="G1952" s="1" t="s">
        <v>12655</v>
      </c>
      <c r="H1952" s="1" t="s">
        <v>12656</v>
      </c>
      <c r="I1952" s="1">
        <v>4116020969</v>
      </c>
      <c r="J1952" s="5" t="str">
        <f t="shared" si="61"/>
        <v>04116020969</v>
      </c>
      <c r="K1952" s="1" t="s">
        <v>28</v>
      </c>
      <c r="L1952" s="1" t="s">
        <v>29</v>
      </c>
      <c r="M1952" s="1" t="s">
        <v>10920</v>
      </c>
      <c r="Q1952" s="1" t="s">
        <v>25</v>
      </c>
      <c r="R1952" s="1" t="s">
        <v>12657</v>
      </c>
      <c r="S1952" s="1">
        <v>0</v>
      </c>
      <c r="T1952" s="1">
        <v>0</v>
      </c>
      <c r="U1952" s="1">
        <v>0</v>
      </c>
      <c r="V1952" s="1">
        <v>0</v>
      </c>
      <c r="W1952" s="1">
        <v>0</v>
      </c>
      <c r="X1952" s="1">
        <v>0</v>
      </c>
    </row>
    <row r="1953" spans="1:24">
      <c r="A1953" s="1" t="s">
        <v>10921</v>
      </c>
      <c r="B1953" s="1" t="s">
        <v>10922</v>
      </c>
      <c r="C1953" s="1" t="s">
        <v>10924</v>
      </c>
      <c r="D1953" s="1" t="str">
        <f t="shared" si="60"/>
        <v>73048 NARDO' (LE)</v>
      </c>
      <c r="E1953" s="1">
        <v>73048</v>
      </c>
      <c r="F1953" s="1" t="s">
        <v>10925</v>
      </c>
      <c r="G1953" s="1" t="s">
        <v>12814</v>
      </c>
      <c r="H1953" s="1" t="s">
        <v>12698</v>
      </c>
      <c r="I1953" s="1">
        <v>3074020755</v>
      </c>
      <c r="J1953" s="5" t="str">
        <f t="shared" si="61"/>
        <v>03074020755</v>
      </c>
      <c r="K1953" s="1" t="s">
        <v>28</v>
      </c>
      <c r="L1953" s="1" t="s">
        <v>29</v>
      </c>
      <c r="M1953" s="1" t="s">
        <v>10923</v>
      </c>
      <c r="N1953" s="1">
        <v>833873087</v>
      </c>
      <c r="P1953" s="1" t="s">
        <v>10926</v>
      </c>
      <c r="Q1953" s="1" t="s">
        <v>25</v>
      </c>
      <c r="R1953" s="1" t="s">
        <v>12657</v>
      </c>
      <c r="S1953" s="1">
        <v>0</v>
      </c>
      <c r="T1953" s="1">
        <v>0</v>
      </c>
      <c r="U1953" s="1">
        <v>0</v>
      </c>
      <c r="V1953" s="1">
        <v>0</v>
      </c>
      <c r="W1953" s="1">
        <v>0</v>
      </c>
      <c r="X1953" s="1">
        <v>0</v>
      </c>
    </row>
    <row r="1954" spans="1:24">
      <c r="A1954" s="1" t="s">
        <v>10927</v>
      </c>
      <c r="B1954" s="1" t="s">
        <v>10928</v>
      </c>
      <c r="C1954" s="1" t="s">
        <v>10930</v>
      </c>
      <c r="D1954" s="1" t="str">
        <f t="shared" si="60"/>
        <v>16035 RAPALLO (GE)</v>
      </c>
      <c r="E1954" s="1">
        <v>16035</v>
      </c>
      <c r="F1954" s="1" t="s">
        <v>1149</v>
      </c>
      <c r="G1954" s="1" t="s">
        <v>12674</v>
      </c>
      <c r="H1954" s="1" t="s">
        <v>12675</v>
      </c>
      <c r="I1954" s="1">
        <v>2462190998</v>
      </c>
      <c r="J1954" s="5" t="str">
        <f t="shared" si="61"/>
        <v>02462190998</v>
      </c>
      <c r="K1954" s="1" t="s">
        <v>12660</v>
      </c>
      <c r="L1954" s="1" t="s">
        <v>12661</v>
      </c>
      <c r="M1954" s="1" t="s">
        <v>10929</v>
      </c>
      <c r="N1954" s="1">
        <v>185233637</v>
      </c>
      <c r="O1954" s="1">
        <v>3401847786</v>
      </c>
      <c r="P1954" s="1" t="s">
        <v>10931</v>
      </c>
      <c r="Q1954" s="1" t="s">
        <v>25</v>
      </c>
      <c r="R1954" s="1" t="s">
        <v>12657</v>
      </c>
      <c r="S1954" s="1">
        <v>0</v>
      </c>
      <c r="T1954" s="3">
        <v>106851.5</v>
      </c>
      <c r="U1954" s="1">
        <v>2.27</v>
      </c>
      <c r="V1954" s="1">
        <v>2.27</v>
      </c>
      <c r="W1954" s="1">
        <v>2.27</v>
      </c>
      <c r="X1954" s="1">
        <v>2.27</v>
      </c>
    </row>
    <row r="1955" spans="1:24">
      <c r="A1955" s="1" t="s">
        <v>10932</v>
      </c>
      <c r="B1955" s="1" t="s">
        <v>10933</v>
      </c>
      <c r="C1955" s="1" t="s">
        <v>10935</v>
      </c>
      <c r="D1955" s="1" t="str">
        <f t="shared" si="60"/>
        <v>124 ROMA (RM)</v>
      </c>
      <c r="E1955" s="1">
        <v>124</v>
      </c>
      <c r="F1955" s="1" t="s">
        <v>912</v>
      </c>
      <c r="G1955" s="1" t="s">
        <v>12712</v>
      </c>
      <c r="H1955" s="1" t="s">
        <v>12778</v>
      </c>
      <c r="I1955" s="1">
        <v>13901721004</v>
      </c>
      <c r="J1955" s="5" t="str">
        <f t="shared" si="61"/>
        <v>013901721004</v>
      </c>
      <c r="K1955" s="1" t="s">
        <v>28</v>
      </c>
      <c r="L1955" s="1" t="s">
        <v>29</v>
      </c>
      <c r="M1955" s="1" t="s">
        <v>10934</v>
      </c>
      <c r="N1955" s="1">
        <v>65098396</v>
      </c>
      <c r="P1955" s="1" t="s">
        <v>10936</v>
      </c>
      <c r="Q1955" s="1" t="s">
        <v>25</v>
      </c>
      <c r="R1955" s="1" t="s">
        <v>12657</v>
      </c>
      <c r="S1955" s="1">
        <v>0</v>
      </c>
      <c r="T1955" s="1">
        <v>0</v>
      </c>
      <c r="U1955" s="1">
        <v>0</v>
      </c>
      <c r="V1955" s="1">
        <v>0</v>
      </c>
      <c r="W1955" s="1">
        <v>0</v>
      </c>
      <c r="X1955" s="1">
        <v>0</v>
      </c>
    </row>
    <row r="1956" spans="1:24">
      <c r="A1956" s="1" t="s">
        <v>10937</v>
      </c>
      <c r="B1956" s="1" t="s">
        <v>10938</v>
      </c>
      <c r="C1956" s="1" t="s">
        <v>10940</v>
      </c>
      <c r="D1956" s="1" t="str">
        <f t="shared" si="60"/>
        <v>35128 PADOVA (PD)</v>
      </c>
      <c r="E1956" s="1">
        <v>35128</v>
      </c>
      <c r="F1956" s="1" t="s">
        <v>943</v>
      </c>
      <c r="G1956" s="1" t="s">
        <v>12691</v>
      </c>
      <c r="H1956" s="1" t="s">
        <v>12740</v>
      </c>
      <c r="I1956" s="1">
        <v>4944220286</v>
      </c>
      <c r="J1956" s="5" t="str">
        <f t="shared" si="61"/>
        <v>04944220286</v>
      </c>
      <c r="K1956" s="1" t="s">
        <v>28</v>
      </c>
      <c r="L1956" s="1" t="s">
        <v>29</v>
      </c>
      <c r="M1956" s="1" t="s">
        <v>10939</v>
      </c>
      <c r="N1956" s="1">
        <v>4381842851</v>
      </c>
      <c r="P1956" s="1" t="s">
        <v>10941</v>
      </c>
      <c r="Q1956" s="1" t="s">
        <v>25</v>
      </c>
      <c r="R1956" s="1" t="s">
        <v>12657</v>
      </c>
      <c r="S1956" s="1">
        <v>0</v>
      </c>
      <c r="T1956" s="3">
        <v>43924.75</v>
      </c>
      <c r="U1956" s="3">
        <v>22172.66</v>
      </c>
      <c r="V1956" s="3">
        <v>22172.66</v>
      </c>
      <c r="W1956" s="1">
        <v>0</v>
      </c>
      <c r="X1956" s="3">
        <v>22172.66</v>
      </c>
    </row>
    <row r="1957" spans="1:24">
      <c r="A1957" s="1" t="s">
        <v>10942</v>
      </c>
      <c r="B1957" s="1" t="s">
        <v>10938</v>
      </c>
      <c r="C1957" s="1" t="s">
        <v>10944</v>
      </c>
      <c r="D1957" s="1" t="str">
        <f t="shared" si="60"/>
        <v>31020 SAN VENDEMIANO (TV)</v>
      </c>
      <c r="E1957" s="1">
        <v>31020</v>
      </c>
      <c r="F1957" s="1" t="s">
        <v>9283</v>
      </c>
      <c r="G1957" s="1" t="s">
        <v>12733</v>
      </c>
      <c r="H1957" s="1" t="s">
        <v>12740</v>
      </c>
      <c r="I1957" s="1">
        <v>4944220286</v>
      </c>
      <c r="J1957" s="5" t="str">
        <f t="shared" si="61"/>
        <v>04944220286</v>
      </c>
      <c r="K1957" s="1" t="s">
        <v>28</v>
      </c>
      <c r="L1957" s="1" t="s">
        <v>12677</v>
      </c>
      <c r="M1957" s="1" t="s">
        <v>10943</v>
      </c>
      <c r="N1957" s="1">
        <v>4381842851</v>
      </c>
      <c r="P1957" s="1" t="s">
        <v>10941</v>
      </c>
      <c r="Q1957" s="1" t="s">
        <v>25</v>
      </c>
      <c r="R1957" s="1" t="s">
        <v>12657</v>
      </c>
      <c r="S1957" s="1">
        <v>0</v>
      </c>
      <c r="T1957" s="1">
        <v>0</v>
      </c>
      <c r="U1957" s="1">
        <v>0</v>
      </c>
      <c r="V1957" s="1">
        <v>0</v>
      </c>
      <c r="W1957" s="1">
        <v>0</v>
      </c>
      <c r="X1957" s="1">
        <v>0</v>
      </c>
    </row>
    <row r="1958" spans="1:24">
      <c r="A1958" s="1" t="s">
        <v>10945</v>
      </c>
      <c r="B1958" s="1" t="s">
        <v>10946</v>
      </c>
      <c r="C1958" s="1" t="s">
        <v>10948</v>
      </c>
      <c r="D1958" s="1" t="str">
        <f t="shared" si="60"/>
        <v>137 ROMA (RM)</v>
      </c>
      <c r="E1958" s="1">
        <v>137</v>
      </c>
      <c r="F1958" s="1" t="s">
        <v>912</v>
      </c>
      <c r="G1958" s="1" t="s">
        <v>12712</v>
      </c>
      <c r="H1958" s="1" t="s">
        <v>12778</v>
      </c>
      <c r="I1958" s="1">
        <v>10247641003</v>
      </c>
      <c r="J1958" s="5" t="str">
        <f t="shared" si="61"/>
        <v>010247641003</v>
      </c>
      <c r="K1958" s="1" t="s">
        <v>12699</v>
      </c>
      <c r="L1958" s="1" t="s">
        <v>12677</v>
      </c>
      <c r="M1958" s="1" t="s">
        <v>10947</v>
      </c>
      <c r="N1958" s="1">
        <v>68274920</v>
      </c>
      <c r="O1958" s="1">
        <v>3496585424</v>
      </c>
      <c r="P1958" s="1" t="s">
        <v>10949</v>
      </c>
      <c r="Q1958" s="1" t="s">
        <v>25</v>
      </c>
      <c r="R1958" s="1" t="s">
        <v>12657</v>
      </c>
      <c r="S1958" s="1">
        <v>0</v>
      </c>
      <c r="T1958" s="3">
        <v>8861.4</v>
      </c>
      <c r="U1958" s="1">
        <v>0</v>
      </c>
      <c r="V1958" s="1">
        <v>0</v>
      </c>
      <c r="W1958" s="1">
        <v>0</v>
      </c>
      <c r="X1958" s="1">
        <v>0</v>
      </c>
    </row>
    <row r="1959" spans="1:24">
      <c r="A1959" s="1" t="s">
        <v>10950</v>
      </c>
      <c r="B1959" s="1" t="s">
        <v>10951</v>
      </c>
      <c r="C1959" s="1" t="s">
        <v>11691</v>
      </c>
      <c r="D1959" s="1" t="str">
        <f t="shared" si="60"/>
        <v>4011 APRILIA (LT)</v>
      </c>
      <c r="E1959" s="1">
        <v>4011</v>
      </c>
      <c r="F1959" s="1" t="s">
        <v>6359</v>
      </c>
      <c r="G1959" s="1" t="s">
        <v>12777</v>
      </c>
      <c r="H1959" s="1" t="s">
        <v>12778</v>
      </c>
      <c r="I1959" s="1">
        <v>2472110598</v>
      </c>
      <c r="J1959" s="5" t="str">
        <f t="shared" si="61"/>
        <v>02472110598</v>
      </c>
      <c r="K1959" s="1" t="s">
        <v>12699</v>
      </c>
      <c r="L1959" s="1" t="s">
        <v>12677</v>
      </c>
      <c r="M1959" s="1" t="s">
        <v>10952</v>
      </c>
      <c r="N1959" s="1" t="s">
        <v>12907</v>
      </c>
      <c r="O1959" s="1">
        <v>683792447</v>
      </c>
      <c r="P1959" s="1" t="s">
        <v>10953</v>
      </c>
      <c r="Q1959" s="1" t="s">
        <v>25</v>
      </c>
      <c r="R1959" s="1" t="s">
        <v>12657</v>
      </c>
      <c r="S1959" s="1">
        <v>0</v>
      </c>
      <c r="T1959" s="3">
        <v>11009.5</v>
      </c>
      <c r="U1959" s="1">
        <v>0</v>
      </c>
      <c r="V1959" s="1">
        <v>0</v>
      </c>
      <c r="W1959" s="1">
        <v>0</v>
      </c>
      <c r="X1959" s="1">
        <v>0</v>
      </c>
    </row>
    <row r="1960" spans="1:24">
      <c r="A1960" s="1" t="s">
        <v>10954</v>
      </c>
      <c r="B1960" s="1" t="s">
        <v>10955</v>
      </c>
      <c r="C1960" s="1" t="s">
        <v>10957</v>
      </c>
      <c r="D1960" s="1" t="str">
        <f t="shared" si="60"/>
        <v>70123 BARI (BA)</v>
      </c>
      <c r="E1960" s="1">
        <v>70123</v>
      </c>
      <c r="F1960" s="1" t="s">
        <v>563</v>
      </c>
      <c r="G1960" s="1" t="s">
        <v>12697</v>
      </c>
      <c r="H1960" s="1" t="s">
        <v>12698</v>
      </c>
      <c r="I1960" s="1">
        <v>7079290727</v>
      </c>
      <c r="J1960" s="5" t="str">
        <f t="shared" si="61"/>
        <v>07079290727</v>
      </c>
      <c r="K1960" s="1" t="s">
        <v>12699</v>
      </c>
      <c r="L1960" s="1" t="s">
        <v>12677</v>
      </c>
      <c r="M1960" s="1" t="s">
        <v>10956</v>
      </c>
      <c r="N1960" s="1">
        <v>805749073</v>
      </c>
      <c r="P1960" s="1" t="s">
        <v>10958</v>
      </c>
      <c r="Q1960" s="1" t="s">
        <v>25</v>
      </c>
      <c r="R1960" s="1" t="s">
        <v>12657</v>
      </c>
      <c r="S1960" s="1">
        <v>0</v>
      </c>
      <c r="T1960" s="3">
        <v>1218.28</v>
      </c>
      <c r="U1960" s="1">
        <v>0</v>
      </c>
      <c r="V1960" s="1">
        <v>0</v>
      </c>
      <c r="W1960" s="1">
        <v>0</v>
      </c>
      <c r="X1960" s="1">
        <v>0</v>
      </c>
    </row>
    <row r="1961" spans="1:24">
      <c r="A1961" s="1" t="s">
        <v>10959</v>
      </c>
      <c r="B1961" s="1" t="s">
        <v>10960</v>
      </c>
      <c r="C1961" s="1" t="s">
        <v>10962</v>
      </c>
      <c r="D1961" s="1" t="str">
        <f t="shared" si="60"/>
        <v>95100 CATANIA (CT)</v>
      </c>
      <c r="E1961" s="1">
        <v>95100</v>
      </c>
      <c r="F1961" s="1" t="s">
        <v>1019</v>
      </c>
      <c r="G1961" s="1" t="s">
        <v>12718</v>
      </c>
      <c r="H1961" s="1" t="s">
        <v>12719</v>
      </c>
      <c r="I1961" s="1">
        <v>3154730877</v>
      </c>
      <c r="J1961" s="5" t="str">
        <f t="shared" si="61"/>
        <v>03154730877</v>
      </c>
      <c r="K1961" s="1" t="s">
        <v>28</v>
      </c>
      <c r="L1961" s="1" t="s">
        <v>29</v>
      </c>
      <c r="M1961" s="1" t="s">
        <v>10961</v>
      </c>
      <c r="N1961" s="1">
        <v>95411654</v>
      </c>
      <c r="P1961" s="1" t="s">
        <v>10963</v>
      </c>
      <c r="Q1961" s="1" t="s">
        <v>25</v>
      </c>
      <c r="R1961" s="1" t="s">
        <v>12657</v>
      </c>
      <c r="S1961" s="1">
        <v>0</v>
      </c>
      <c r="T1961" s="1">
        <v>354</v>
      </c>
      <c r="U1961" s="1">
        <v>0</v>
      </c>
      <c r="V1961" s="1">
        <v>0</v>
      </c>
      <c r="W1961" s="1">
        <v>0</v>
      </c>
      <c r="X1961" s="1">
        <v>0</v>
      </c>
    </row>
    <row r="1962" spans="1:24">
      <c r="A1962" s="1" t="s">
        <v>10964</v>
      </c>
      <c r="B1962" s="1" t="s">
        <v>10965</v>
      </c>
      <c r="C1962" s="1" t="s">
        <v>10967</v>
      </c>
      <c r="D1962" s="1" t="str">
        <f t="shared" si="60"/>
        <v>4012 CISTERNA (LT)</v>
      </c>
      <c r="E1962" s="1">
        <v>4012</v>
      </c>
      <c r="F1962" s="1" t="s">
        <v>6578</v>
      </c>
      <c r="G1962" s="1" t="s">
        <v>12777</v>
      </c>
      <c r="H1962" s="1" t="s">
        <v>12778</v>
      </c>
      <c r="I1962" s="1">
        <v>2940830595</v>
      </c>
      <c r="J1962" s="5" t="str">
        <f t="shared" si="61"/>
        <v>02940830595</v>
      </c>
      <c r="K1962" s="1" t="s">
        <v>12699</v>
      </c>
      <c r="L1962" s="1" t="s">
        <v>12677</v>
      </c>
      <c r="M1962" s="1" t="s">
        <v>10966</v>
      </c>
      <c r="N1962" s="1">
        <v>69694372</v>
      </c>
      <c r="P1962" s="1" t="s">
        <v>10968</v>
      </c>
      <c r="Q1962" s="1" t="s">
        <v>25</v>
      </c>
      <c r="R1962" s="1" t="s">
        <v>12657</v>
      </c>
      <c r="S1962" s="1">
        <v>0</v>
      </c>
      <c r="T1962" s="3">
        <v>1225.47</v>
      </c>
      <c r="U1962" s="1">
        <v>0</v>
      </c>
      <c r="V1962" s="1">
        <v>0</v>
      </c>
      <c r="W1962" s="1">
        <v>0</v>
      </c>
      <c r="X1962" s="1">
        <v>0</v>
      </c>
    </row>
    <row r="1963" spans="1:24">
      <c r="A1963" s="1" t="s">
        <v>10969</v>
      </c>
      <c r="B1963" s="1" t="s">
        <v>10970</v>
      </c>
      <c r="C1963" s="1" t="s">
        <v>10972</v>
      </c>
      <c r="D1963" s="1" t="str">
        <f t="shared" si="60"/>
        <v>82024 COLLE SANNITA (BN)</v>
      </c>
      <c r="E1963" s="1">
        <v>82024</v>
      </c>
      <c r="F1963" s="1" t="s">
        <v>10973</v>
      </c>
      <c r="G1963" s="1" t="s">
        <v>12803</v>
      </c>
      <c r="H1963" s="1" t="s">
        <v>12783</v>
      </c>
      <c r="I1963" s="1">
        <v>1022600629</v>
      </c>
      <c r="J1963" s="5" t="str">
        <f t="shared" si="61"/>
        <v>01022600629</v>
      </c>
      <c r="K1963" s="1" t="s">
        <v>12699</v>
      </c>
      <c r="L1963" s="1" t="s">
        <v>12677</v>
      </c>
      <c r="M1963" s="1" t="s">
        <v>10971</v>
      </c>
      <c r="N1963" s="1">
        <v>824931454</v>
      </c>
      <c r="P1963" s="1" t="s">
        <v>10974</v>
      </c>
      <c r="Q1963" s="1" t="s">
        <v>25</v>
      </c>
      <c r="R1963" s="1" t="s">
        <v>12657</v>
      </c>
      <c r="S1963" s="1">
        <v>0</v>
      </c>
      <c r="T1963" s="3">
        <v>23008.35</v>
      </c>
      <c r="U1963" s="1">
        <v>17.47</v>
      </c>
      <c r="V1963" s="1">
        <v>17.47</v>
      </c>
      <c r="W1963" s="1">
        <v>17.47</v>
      </c>
      <c r="X1963" s="1">
        <v>17.47</v>
      </c>
    </row>
    <row r="1964" spans="1:24">
      <c r="A1964" s="1" t="s">
        <v>10975</v>
      </c>
      <c r="B1964" s="1" t="s">
        <v>10976</v>
      </c>
      <c r="C1964" s="1" t="s">
        <v>10978</v>
      </c>
      <c r="D1964" s="1" t="str">
        <f t="shared" si="60"/>
        <v>80026 CASORIA (NA)</v>
      </c>
      <c r="E1964" s="1">
        <v>80026</v>
      </c>
      <c r="F1964" s="1" t="s">
        <v>1517</v>
      </c>
      <c r="G1964" s="1" t="s">
        <v>12702</v>
      </c>
      <c r="H1964" s="1" t="s">
        <v>12783</v>
      </c>
      <c r="I1964" s="1">
        <v>5643431215</v>
      </c>
      <c r="J1964" s="5" t="str">
        <f t="shared" si="61"/>
        <v>05643431215</v>
      </c>
      <c r="K1964" s="1" t="s">
        <v>28</v>
      </c>
      <c r="L1964" s="1" t="s">
        <v>29</v>
      </c>
      <c r="M1964" s="1" t="s">
        <v>10977</v>
      </c>
      <c r="N1964" s="1">
        <v>812508209</v>
      </c>
      <c r="O1964" s="1">
        <v>3388715526</v>
      </c>
      <c r="P1964" s="1" t="s">
        <v>10979</v>
      </c>
      <c r="Q1964" s="1" t="s">
        <v>25</v>
      </c>
      <c r="R1964" s="1" t="s">
        <v>12657</v>
      </c>
      <c r="S1964" s="1">
        <v>0</v>
      </c>
      <c r="T1964" s="1">
        <v>0</v>
      </c>
      <c r="U1964" s="1">
        <v>0</v>
      </c>
      <c r="V1964" s="1">
        <v>0</v>
      </c>
      <c r="W1964" s="1">
        <v>0</v>
      </c>
      <c r="X1964" s="1">
        <v>0</v>
      </c>
    </row>
    <row r="1965" spans="1:24">
      <c r="A1965" s="1" t="s">
        <v>10980</v>
      </c>
      <c r="B1965" s="1" t="s">
        <v>10981</v>
      </c>
      <c r="C1965" s="1" t="s">
        <v>10983</v>
      </c>
      <c r="D1965" s="1" t="str">
        <f t="shared" si="60"/>
        <v>42124 REGGIO EMILIA (RE)</v>
      </c>
      <c r="E1965" s="1">
        <v>42124</v>
      </c>
      <c r="F1965" s="1" t="s">
        <v>3227</v>
      </c>
      <c r="G1965" s="1" t="s">
        <v>12784</v>
      </c>
      <c r="H1965" s="1" t="s">
        <v>12656</v>
      </c>
      <c r="I1965" s="1">
        <v>1252570351</v>
      </c>
      <c r="J1965" s="5" t="str">
        <f t="shared" si="61"/>
        <v>01252570351</v>
      </c>
      <c r="K1965" s="1" t="s">
        <v>12660</v>
      </c>
      <c r="L1965" s="1" t="s">
        <v>12677</v>
      </c>
      <c r="M1965" s="1" t="s">
        <v>10982</v>
      </c>
      <c r="N1965" s="1">
        <v>522514757</v>
      </c>
      <c r="P1965" s="1" t="s">
        <v>10984</v>
      </c>
      <c r="Q1965" s="1" t="s">
        <v>25</v>
      </c>
      <c r="R1965" s="1" t="s">
        <v>12657</v>
      </c>
      <c r="S1965" s="1">
        <v>0</v>
      </c>
      <c r="T1965" s="3">
        <v>2036.87</v>
      </c>
      <c r="U1965" s="1">
        <v>0</v>
      </c>
      <c r="V1965" s="1">
        <v>0</v>
      </c>
      <c r="W1965" s="1">
        <v>0</v>
      </c>
      <c r="X1965" s="1">
        <v>0</v>
      </c>
    </row>
    <row r="1966" spans="1:24">
      <c r="A1966" s="1" t="s">
        <v>10985</v>
      </c>
      <c r="B1966" s="1" t="s">
        <v>10986</v>
      </c>
      <c r="C1966" s="1" t="s">
        <v>10988</v>
      </c>
      <c r="D1966" s="1" t="str">
        <f t="shared" si="60"/>
        <v>70015 NOCI (BA)</v>
      </c>
      <c r="E1966" s="1">
        <v>70015</v>
      </c>
      <c r="F1966" s="1" t="s">
        <v>10989</v>
      </c>
      <c r="G1966" s="1" t="s">
        <v>12697</v>
      </c>
      <c r="H1966" s="1" t="s">
        <v>12698</v>
      </c>
      <c r="I1966" s="1">
        <v>7894630727</v>
      </c>
      <c r="J1966" s="5" t="str">
        <f t="shared" si="61"/>
        <v>07894630727</v>
      </c>
      <c r="K1966" s="1" t="s">
        <v>28</v>
      </c>
      <c r="L1966" s="1" t="s">
        <v>29</v>
      </c>
      <c r="M1966" s="1" t="s">
        <v>10987</v>
      </c>
      <c r="N1966" s="1">
        <v>804979925</v>
      </c>
      <c r="P1966" s="1" t="s">
        <v>10990</v>
      </c>
      <c r="Q1966" s="1" t="s">
        <v>25</v>
      </c>
      <c r="R1966" s="1" t="s">
        <v>12657</v>
      </c>
      <c r="S1966" s="1">
        <v>0</v>
      </c>
      <c r="T1966" s="3">
        <v>1618.16</v>
      </c>
      <c r="U1966" s="1">
        <v>0</v>
      </c>
      <c r="V1966" s="1">
        <v>0</v>
      </c>
      <c r="W1966" s="1">
        <v>0</v>
      </c>
      <c r="X1966" s="1">
        <v>0</v>
      </c>
    </row>
    <row r="1967" spans="1:24">
      <c r="A1967" s="1" t="s">
        <v>10991</v>
      </c>
      <c r="B1967" s="1" t="s">
        <v>10992</v>
      </c>
      <c r="C1967" s="1" t="s">
        <v>10994</v>
      </c>
      <c r="D1967" s="1" t="str">
        <f t="shared" si="60"/>
        <v>55049 VIAREGGIO (LU)</v>
      </c>
      <c r="E1967" s="1">
        <v>55049</v>
      </c>
      <c r="F1967" s="1" t="s">
        <v>2982</v>
      </c>
      <c r="G1967" s="1" t="s">
        <v>12785</v>
      </c>
      <c r="H1967" s="1" t="s">
        <v>12705</v>
      </c>
      <c r="I1967" s="1">
        <v>2324030465</v>
      </c>
      <c r="J1967" s="5" t="str">
        <f t="shared" si="61"/>
        <v>02324030465</v>
      </c>
      <c r="K1967" s="1" t="s">
        <v>12699</v>
      </c>
      <c r="L1967" s="1" t="s">
        <v>12663</v>
      </c>
      <c r="M1967" s="1" t="s">
        <v>10993</v>
      </c>
      <c r="N1967" s="1">
        <v>3355401312</v>
      </c>
      <c r="P1967" s="1" t="s">
        <v>10995</v>
      </c>
      <c r="Q1967" s="1" t="s">
        <v>25</v>
      </c>
      <c r="R1967" s="1" t="s">
        <v>12657</v>
      </c>
      <c r="S1967" s="1">
        <v>0</v>
      </c>
      <c r="T1967" s="3">
        <v>33034.36</v>
      </c>
      <c r="U1967" s="1">
        <v>47.69</v>
      </c>
      <c r="V1967" s="1">
        <v>47.69</v>
      </c>
      <c r="W1967" s="1">
        <v>47.69</v>
      </c>
      <c r="X1967" s="1">
        <v>47.69</v>
      </c>
    </row>
    <row r="1968" spans="1:24">
      <c r="A1968" s="1" t="s">
        <v>10996</v>
      </c>
      <c r="B1968" s="1" t="s">
        <v>10997</v>
      </c>
      <c r="C1968" s="1" t="s">
        <v>10999</v>
      </c>
      <c r="D1968" s="1" t="str">
        <f t="shared" si="60"/>
        <v>74121 TARANTO (TA)</v>
      </c>
      <c r="E1968" s="1">
        <v>74121</v>
      </c>
      <c r="F1968" s="1" t="s">
        <v>4184</v>
      </c>
      <c r="G1968" s="1" t="s">
        <v>12813</v>
      </c>
      <c r="H1968" s="1" t="s">
        <v>12698</v>
      </c>
      <c r="I1968" s="1">
        <v>2557180730</v>
      </c>
      <c r="J1968" s="5" t="str">
        <f t="shared" si="61"/>
        <v>02557180730</v>
      </c>
      <c r="K1968" s="1" t="s">
        <v>12699</v>
      </c>
      <c r="L1968" s="1" t="s">
        <v>12677</v>
      </c>
      <c r="M1968" s="1" t="s">
        <v>10998</v>
      </c>
      <c r="N1968" s="1">
        <v>997794970</v>
      </c>
      <c r="P1968" s="1" t="s">
        <v>11000</v>
      </c>
      <c r="Q1968" s="1" t="s">
        <v>25</v>
      </c>
      <c r="R1968" s="1" t="s">
        <v>12657</v>
      </c>
      <c r="S1968" s="1">
        <v>0</v>
      </c>
      <c r="T1968" s="1">
        <v>314.17</v>
      </c>
      <c r="U1968" s="1">
        <v>0</v>
      </c>
      <c r="V1968" s="1">
        <v>0</v>
      </c>
      <c r="W1968" s="1">
        <v>0</v>
      </c>
      <c r="X1968" s="1">
        <v>0</v>
      </c>
    </row>
    <row r="1969" spans="1:24">
      <c r="A1969" s="1" t="s">
        <v>11001</v>
      </c>
      <c r="B1969" s="1" t="s">
        <v>11002</v>
      </c>
      <c r="C1969" s="1" t="s">
        <v>11004</v>
      </c>
      <c r="D1969" s="1" t="str">
        <f t="shared" si="60"/>
        <v>20020 CESATE (MI)</v>
      </c>
      <c r="E1969" s="1">
        <v>20020</v>
      </c>
      <c r="F1969" s="1" t="s">
        <v>11005</v>
      </c>
      <c r="G1969" s="1" t="s">
        <v>12655</v>
      </c>
      <c r="H1969" s="1" t="s">
        <v>12666</v>
      </c>
      <c r="I1969" s="1">
        <v>9626750963</v>
      </c>
      <c r="J1969" s="5" t="str">
        <f t="shared" si="61"/>
        <v>09626750963</v>
      </c>
      <c r="K1969" s="1" t="s">
        <v>12660</v>
      </c>
      <c r="L1969" s="1" t="s">
        <v>12677</v>
      </c>
      <c r="M1969" s="1" t="s">
        <v>11003</v>
      </c>
      <c r="N1969" s="1">
        <v>3427217764</v>
      </c>
      <c r="P1969" s="1" t="s">
        <v>11006</v>
      </c>
      <c r="Q1969" s="1" t="s">
        <v>25</v>
      </c>
      <c r="R1969" s="1" t="s">
        <v>12657</v>
      </c>
      <c r="S1969" s="1">
        <v>0</v>
      </c>
      <c r="T1969" s="3">
        <v>23835.19</v>
      </c>
      <c r="U1969" s="1">
        <v>0</v>
      </c>
      <c r="V1969" s="1">
        <v>0</v>
      </c>
      <c r="W1969" s="1">
        <v>-339.16</v>
      </c>
      <c r="X1969" s="1">
        <v>0</v>
      </c>
    </row>
    <row r="1970" spans="1:24">
      <c r="A1970" s="1" t="s">
        <v>11007</v>
      </c>
      <c r="B1970" s="1" t="s">
        <v>11002</v>
      </c>
      <c r="C1970" s="1" t="s">
        <v>11009</v>
      </c>
      <c r="D1970" s="1" t="str">
        <f t="shared" si="60"/>
        <v>20016 PERO (MI)</v>
      </c>
      <c r="E1970" s="1">
        <v>20016</v>
      </c>
      <c r="F1970" s="1" t="s">
        <v>222</v>
      </c>
      <c r="G1970" s="1" t="s">
        <v>12655</v>
      </c>
      <c r="H1970" s="1" t="s">
        <v>12666</v>
      </c>
      <c r="I1970" s="1">
        <v>9626750963</v>
      </c>
      <c r="J1970" s="5" t="str">
        <f t="shared" si="61"/>
        <v>09626750963</v>
      </c>
      <c r="K1970" s="1" t="s">
        <v>12660</v>
      </c>
      <c r="L1970" s="1" t="s">
        <v>12677</v>
      </c>
      <c r="M1970" s="1" t="s">
        <v>11008</v>
      </c>
      <c r="N1970" s="1">
        <v>3427217764</v>
      </c>
      <c r="P1970" s="1" t="s">
        <v>11006</v>
      </c>
      <c r="Q1970" s="1" t="s">
        <v>25</v>
      </c>
      <c r="R1970" s="1" t="s">
        <v>12657</v>
      </c>
      <c r="S1970" s="1">
        <v>0</v>
      </c>
      <c r="T1970" s="1">
        <v>0</v>
      </c>
      <c r="U1970" s="1">
        <v>0</v>
      </c>
      <c r="V1970" s="1">
        <v>0</v>
      </c>
      <c r="W1970" s="1">
        <v>339.16</v>
      </c>
      <c r="X1970" s="1">
        <v>0</v>
      </c>
    </row>
    <row r="1971" spans="1:24">
      <c r="A1971" s="1" t="s">
        <v>11010</v>
      </c>
      <c r="B1971" s="1" t="s">
        <v>4757</v>
      </c>
      <c r="C1971" s="1" t="s">
        <v>11012</v>
      </c>
      <c r="D1971" s="1" t="str">
        <f t="shared" si="60"/>
        <v>83042 ATRIPALDA (AV)</v>
      </c>
      <c r="E1971" s="1">
        <v>83042</v>
      </c>
      <c r="F1971" s="1" t="s">
        <v>8368</v>
      </c>
      <c r="G1971" s="1" t="s">
        <v>12782</v>
      </c>
      <c r="H1971" s="1" t="s">
        <v>12783</v>
      </c>
      <c r="I1971" s="1">
        <v>1595200625</v>
      </c>
      <c r="J1971" s="5" t="str">
        <f t="shared" si="61"/>
        <v>01595200625</v>
      </c>
      <c r="K1971" s="1" t="s">
        <v>28</v>
      </c>
      <c r="L1971" s="1" t="s">
        <v>29</v>
      </c>
      <c r="M1971" s="1" t="s">
        <v>11011</v>
      </c>
      <c r="N1971" s="1">
        <v>825622193</v>
      </c>
      <c r="P1971" s="1" t="s">
        <v>11013</v>
      </c>
      <c r="Q1971" s="1" t="s">
        <v>25</v>
      </c>
      <c r="R1971" s="1" t="s">
        <v>12657</v>
      </c>
      <c r="S1971" s="1">
        <v>0</v>
      </c>
      <c r="T1971" s="1">
        <v>0</v>
      </c>
      <c r="U1971" s="1">
        <v>0</v>
      </c>
      <c r="V1971" s="1">
        <v>0</v>
      </c>
      <c r="W1971" s="1">
        <v>0</v>
      </c>
      <c r="X1971" s="1">
        <v>0</v>
      </c>
    </row>
    <row r="1972" spans="1:24">
      <c r="A1972" s="1" t="s">
        <v>11014</v>
      </c>
      <c r="B1972" s="1" t="s">
        <v>11015</v>
      </c>
      <c r="C1972" s="1" t="s">
        <v>11017</v>
      </c>
      <c r="D1972" s="1" t="str">
        <f t="shared" si="60"/>
        <v>60 CANALE MONTERANO (RM)</v>
      </c>
      <c r="E1972" s="1">
        <v>60</v>
      </c>
      <c r="F1972" s="1" t="s">
        <v>11018</v>
      </c>
      <c r="G1972" s="1" t="s">
        <v>12712</v>
      </c>
      <c r="H1972" s="1" t="s">
        <v>12778</v>
      </c>
      <c r="I1972" s="1">
        <v>552691008</v>
      </c>
      <c r="J1972" s="5" t="str">
        <f t="shared" si="61"/>
        <v>0552691008</v>
      </c>
      <c r="K1972" s="1" t="s">
        <v>28</v>
      </c>
      <c r="L1972" s="1" t="s">
        <v>29</v>
      </c>
      <c r="M1972" s="1" t="s">
        <v>11016</v>
      </c>
      <c r="N1972" s="1">
        <v>699837856</v>
      </c>
      <c r="P1972" s="1" t="s">
        <v>11019</v>
      </c>
      <c r="Q1972" s="1" t="s">
        <v>25</v>
      </c>
      <c r="R1972" s="1" t="s">
        <v>12657</v>
      </c>
      <c r="S1972" s="1">
        <v>0</v>
      </c>
      <c r="T1972" s="1">
        <v>0</v>
      </c>
      <c r="U1972" s="1">
        <v>0</v>
      </c>
      <c r="V1972" s="1">
        <v>0</v>
      </c>
      <c r="W1972" s="1">
        <v>0</v>
      </c>
      <c r="X1972" s="1">
        <v>0</v>
      </c>
    </row>
    <row r="1973" spans="1:24">
      <c r="A1973" s="1" t="s">
        <v>11020</v>
      </c>
      <c r="B1973" s="1" t="s">
        <v>11015</v>
      </c>
      <c r="C1973" s="1" t="s">
        <v>11022</v>
      </c>
      <c r="D1973" s="1" t="str">
        <f t="shared" si="60"/>
        <v>1010 ORIOLO ROMANO (VT)</v>
      </c>
      <c r="E1973" s="1">
        <v>1010</v>
      </c>
      <c r="F1973" s="1" t="s">
        <v>11023</v>
      </c>
      <c r="G1973" s="1" t="s">
        <v>12896</v>
      </c>
      <c r="H1973" s="1" t="s">
        <v>12778</v>
      </c>
      <c r="I1973" s="1">
        <v>552691008</v>
      </c>
      <c r="J1973" s="5" t="str">
        <f t="shared" si="61"/>
        <v>0552691008</v>
      </c>
      <c r="K1973" s="1" t="s">
        <v>28</v>
      </c>
      <c r="L1973" s="1" t="s">
        <v>29</v>
      </c>
      <c r="M1973" s="1" t="s">
        <v>11021</v>
      </c>
      <c r="N1973" s="1">
        <v>699837856</v>
      </c>
      <c r="P1973" s="1" t="s">
        <v>11019</v>
      </c>
      <c r="Q1973" s="1" t="s">
        <v>25</v>
      </c>
      <c r="R1973" s="1" t="s">
        <v>12657</v>
      </c>
      <c r="S1973" s="1">
        <v>0</v>
      </c>
      <c r="T1973" s="1">
        <v>0</v>
      </c>
      <c r="U1973" s="1">
        <v>0</v>
      </c>
      <c r="V1973" s="1">
        <v>0</v>
      </c>
      <c r="W1973" s="1">
        <v>0</v>
      </c>
      <c r="X1973" s="1">
        <v>0</v>
      </c>
    </row>
    <row r="1974" spans="1:24">
      <c r="A1974" s="1" t="s">
        <v>11024</v>
      </c>
      <c r="B1974" s="1" t="s">
        <v>11025</v>
      </c>
      <c r="C1974" s="1" t="s">
        <v>11027</v>
      </c>
      <c r="D1974" s="1" t="str">
        <f t="shared" si="60"/>
        <v>92100 AGRIGENTO (AG)</v>
      </c>
      <c r="E1974" s="1">
        <v>92100</v>
      </c>
      <c r="F1974" s="1" t="s">
        <v>11028</v>
      </c>
      <c r="G1974" s="1" t="s">
        <v>12880</v>
      </c>
      <c r="H1974" s="1" t="s">
        <v>12719</v>
      </c>
      <c r="I1974" s="1">
        <v>74120841</v>
      </c>
      <c r="J1974" s="5" t="str">
        <f t="shared" si="61"/>
        <v>074120841</v>
      </c>
      <c r="K1974" s="1" t="s">
        <v>12699</v>
      </c>
      <c r="L1974" s="1" t="s">
        <v>12677</v>
      </c>
      <c r="M1974" s="1" t="s">
        <v>11026</v>
      </c>
      <c r="N1974" s="1">
        <v>92222333</v>
      </c>
      <c r="O1974" s="1">
        <v>3921900651</v>
      </c>
      <c r="P1974" s="1" t="s">
        <v>11029</v>
      </c>
      <c r="Q1974" s="1" t="s">
        <v>25</v>
      </c>
      <c r="R1974" s="1" t="s">
        <v>12657</v>
      </c>
      <c r="S1974" s="1">
        <v>0</v>
      </c>
      <c r="T1974" s="3">
        <v>7298.86</v>
      </c>
      <c r="U1974" s="1">
        <v>0</v>
      </c>
      <c r="V1974" s="1">
        <v>0</v>
      </c>
      <c r="W1974" s="1">
        <v>0</v>
      </c>
      <c r="X1974" s="1">
        <v>0</v>
      </c>
    </row>
    <row r="1975" spans="1:24">
      <c r="A1975" s="1" t="s">
        <v>11030</v>
      </c>
      <c r="B1975" s="1" t="s">
        <v>11031</v>
      </c>
      <c r="C1975" s="1" t="s">
        <v>11033</v>
      </c>
      <c r="D1975" s="1" t="str">
        <f t="shared" si="60"/>
        <v>96010 PRIOLO GARGALLO (SR)</v>
      </c>
      <c r="E1975" s="1">
        <v>96010</v>
      </c>
      <c r="F1975" s="1" t="s">
        <v>6744</v>
      </c>
      <c r="G1975" s="1" t="s">
        <v>12843</v>
      </c>
      <c r="H1975" s="1" t="s">
        <v>12719</v>
      </c>
      <c r="I1975" s="1">
        <v>1926400894</v>
      </c>
      <c r="J1975" s="5" t="str">
        <f t="shared" si="61"/>
        <v>01926400894</v>
      </c>
      <c r="K1975" s="1" t="s">
        <v>12699</v>
      </c>
      <c r="L1975" s="1" t="s">
        <v>12677</v>
      </c>
      <c r="M1975" s="1" t="s">
        <v>11032</v>
      </c>
      <c r="P1975" s="1" t="s">
        <v>11034</v>
      </c>
      <c r="Q1975" s="1" t="s">
        <v>25</v>
      </c>
      <c r="R1975" s="1" t="s">
        <v>12657</v>
      </c>
      <c r="S1975" s="1">
        <v>0</v>
      </c>
      <c r="T1975" s="3">
        <v>11523.76</v>
      </c>
      <c r="U1975" s="1">
        <v>-47.04</v>
      </c>
      <c r="V1975" s="1">
        <v>-47.04</v>
      </c>
      <c r="W1975" s="1">
        <v>-47.04</v>
      </c>
      <c r="X1975" s="1">
        <v>-47.04</v>
      </c>
    </row>
    <row r="1976" spans="1:24">
      <c r="A1976" s="1" t="s">
        <v>11035</v>
      </c>
      <c r="B1976" s="1" t="s">
        <v>11036</v>
      </c>
      <c r="C1976" s="1" t="s">
        <v>11038</v>
      </c>
      <c r="D1976" s="1" t="str">
        <f t="shared" si="60"/>
        <v>8700 ELHOVO BULGARIA ()</v>
      </c>
      <c r="E1976" s="1">
        <v>8700</v>
      </c>
      <c r="F1976" s="1" t="s">
        <v>11039</v>
      </c>
      <c r="H1976" s="1" t="s">
        <v>12656</v>
      </c>
      <c r="I1976" s="1" t="s">
        <v>11618</v>
      </c>
      <c r="J1976" s="5" t="str">
        <f t="shared" si="61"/>
        <v>0BG128525663</v>
      </c>
      <c r="K1976" s="1" t="s">
        <v>28</v>
      </c>
      <c r="L1976" s="1" t="s">
        <v>1830</v>
      </c>
      <c r="M1976" s="1" t="s">
        <v>11037</v>
      </c>
      <c r="Q1976" s="1" t="s">
        <v>25</v>
      </c>
      <c r="R1976" s="1" t="s">
        <v>12657</v>
      </c>
      <c r="S1976" s="1">
        <v>0</v>
      </c>
      <c r="T1976" s="1">
        <v>180</v>
      </c>
      <c r="U1976" s="1">
        <v>0</v>
      </c>
      <c r="V1976" s="1">
        <v>0</v>
      </c>
      <c r="W1976" s="1">
        <v>0</v>
      </c>
      <c r="X1976" s="1">
        <v>0</v>
      </c>
    </row>
    <row r="1977" spans="1:24">
      <c r="A1977" s="1" t="s">
        <v>11040</v>
      </c>
      <c r="B1977" s="1" t="s">
        <v>11041</v>
      </c>
      <c r="C1977" s="1" t="s">
        <v>11043</v>
      </c>
      <c r="D1977" s="1" t="str">
        <f t="shared" si="60"/>
        <v>24030 MAPELLO (BG)</v>
      </c>
      <c r="E1977" s="1">
        <v>24030</v>
      </c>
      <c r="F1977" s="1" t="s">
        <v>11044</v>
      </c>
      <c r="G1977" s="1" t="s">
        <v>12669</v>
      </c>
      <c r="H1977" s="1" t="s">
        <v>12659</v>
      </c>
      <c r="I1977" s="1">
        <v>4231660160</v>
      </c>
      <c r="J1977" s="5" t="str">
        <f t="shared" si="61"/>
        <v>04231660160</v>
      </c>
      <c r="K1977" s="1" t="s">
        <v>28</v>
      </c>
      <c r="L1977" s="1" t="s">
        <v>45</v>
      </c>
      <c r="M1977" s="1" t="s">
        <v>11042</v>
      </c>
      <c r="N1977" s="1">
        <v>3808923874</v>
      </c>
      <c r="P1977" s="1" t="s">
        <v>11045</v>
      </c>
      <c r="Q1977" s="1" t="s">
        <v>25</v>
      </c>
      <c r="R1977" s="1" t="s">
        <v>12657</v>
      </c>
      <c r="S1977" s="1">
        <v>0</v>
      </c>
      <c r="T1977" s="3">
        <v>3402.31</v>
      </c>
      <c r="U1977" s="3">
        <v>4008.89</v>
      </c>
      <c r="V1977" s="3">
        <v>4008.89</v>
      </c>
      <c r="W1977" s="3">
        <v>4008.89</v>
      </c>
      <c r="X1977" s="3">
        <v>4008.89</v>
      </c>
    </row>
    <row r="1978" spans="1:24">
      <c r="A1978" s="1" t="s">
        <v>11046</v>
      </c>
      <c r="B1978" s="1" t="s">
        <v>11047</v>
      </c>
      <c r="C1978" s="1" t="s">
        <v>11049</v>
      </c>
      <c r="D1978" s="1" t="str">
        <f t="shared" si="60"/>
        <v>71016 SAN SEVERO (FG)</v>
      </c>
      <c r="E1978" s="1">
        <v>71016</v>
      </c>
      <c r="F1978" s="1" t="s">
        <v>9903</v>
      </c>
      <c r="G1978" s="1" t="s">
        <v>12819</v>
      </c>
      <c r="H1978" s="1" t="s">
        <v>12698</v>
      </c>
      <c r="I1978" s="1">
        <v>4146550712</v>
      </c>
      <c r="J1978" s="5" t="str">
        <f t="shared" si="61"/>
        <v>04146550712</v>
      </c>
      <c r="K1978" s="1" t="s">
        <v>12699</v>
      </c>
      <c r="L1978" s="1" t="s">
        <v>12677</v>
      </c>
      <c r="M1978" s="1" t="s">
        <v>11048</v>
      </c>
      <c r="N1978" s="1">
        <v>882371415</v>
      </c>
      <c r="P1978" s="1" t="s">
        <v>9904</v>
      </c>
      <c r="Q1978" s="1" t="s">
        <v>25</v>
      </c>
      <c r="R1978" s="1" t="s">
        <v>12657</v>
      </c>
      <c r="S1978" s="1">
        <v>0</v>
      </c>
      <c r="T1978" s="3">
        <v>22742.5</v>
      </c>
      <c r="U1978" s="1">
        <v>18.2</v>
      </c>
      <c r="V1978" s="1">
        <v>18.2</v>
      </c>
      <c r="W1978" s="1">
        <v>18.2</v>
      </c>
      <c r="X1978" s="1">
        <v>18.2</v>
      </c>
    </row>
    <row r="1979" spans="1:24">
      <c r="A1979" s="1" t="s">
        <v>11050</v>
      </c>
      <c r="B1979" s="1" t="s">
        <v>11051</v>
      </c>
      <c r="C1979" s="1" t="s">
        <v>11692</v>
      </c>
      <c r="D1979" s="1" t="str">
        <f t="shared" si="60"/>
        <v>90144 PALERMO (PA)</v>
      </c>
      <c r="E1979" s="1">
        <v>90144</v>
      </c>
      <c r="F1979" s="1" t="s">
        <v>55</v>
      </c>
      <c r="G1979" s="1" t="s">
        <v>12665</v>
      </c>
      <c r="H1979" s="1" t="s">
        <v>12719</v>
      </c>
      <c r="I1979" s="1">
        <v>6240060829</v>
      </c>
      <c r="J1979" s="5" t="str">
        <f t="shared" si="61"/>
        <v>06240060829</v>
      </c>
      <c r="K1979" s="1" t="s">
        <v>12699</v>
      </c>
      <c r="L1979" s="1" t="s">
        <v>12677</v>
      </c>
      <c r="M1979" s="1" t="s">
        <v>11052</v>
      </c>
      <c r="P1979" s="1" t="s">
        <v>11053</v>
      </c>
      <c r="Q1979" s="1" t="s">
        <v>25</v>
      </c>
      <c r="R1979" s="1" t="s">
        <v>12657</v>
      </c>
      <c r="S1979" s="1">
        <v>0</v>
      </c>
      <c r="T1979" s="3">
        <v>15046.92</v>
      </c>
      <c r="U1979" s="1">
        <v>0</v>
      </c>
      <c r="V1979" s="1">
        <v>0</v>
      </c>
      <c r="W1979" s="1">
        <v>0</v>
      </c>
      <c r="X1979" s="1">
        <v>0</v>
      </c>
    </row>
    <row r="1980" spans="1:24">
      <c r="A1980" s="1" t="s">
        <v>11054</v>
      </c>
      <c r="B1980" s="1" t="s">
        <v>11051</v>
      </c>
      <c r="C1980" s="1" t="s">
        <v>11056</v>
      </c>
      <c r="D1980" s="1" t="str">
        <f t="shared" si="60"/>
        <v>90145 PALERMO (PA)</v>
      </c>
      <c r="E1980" s="1">
        <v>90145</v>
      </c>
      <c r="F1980" s="1" t="s">
        <v>55</v>
      </c>
      <c r="G1980" s="1" t="s">
        <v>12665</v>
      </c>
      <c r="H1980" s="1" t="s">
        <v>12719</v>
      </c>
      <c r="I1980" s="1">
        <v>6240060829</v>
      </c>
      <c r="J1980" s="5" t="str">
        <f t="shared" si="61"/>
        <v>06240060829</v>
      </c>
      <c r="K1980" s="1" t="s">
        <v>12699</v>
      </c>
      <c r="L1980" s="1" t="s">
        <v>12677</v>
      </c>
      <c r="M1980" s="1" t="s">
        <v>11055</v>
      </c>
      <c r="P1980" s="1" t="s">
        <v>11057</v>
      </c>
      <c r="Q1980" s="1" t="s">
        <v>25</v>
      </c>
      <c r="R1980" s="1" t="s">
        <v>12657</v>
      </c>
      <c r="S1980" s="1">
        <v>0</v>
      </c>
      <c r="T1980" s="1">
        <v>0</v>
      </c>
      <c r="U1980" s="1">
        <v>0</v>
      </c>
      <c r="V1980" s="1">
        <v>0</v>
      </c>
      <c r="W1980" s="1">
        <v>0</v>
      </c>
      <c r="X1980" s="1">
        <v>0</v>
      </c>
    </row>
    <row r="1981" spans="1:24">
      <c r="A1981" s="1" t="s">
        <v>11058</v>
      </c>
      <c r="B1981" s="1" t="s">
        <v>11059</v>
      </c>
      <c r="C1981" s="1" t="s">
        <v>11061</v>
      </c>
      <c r="D1981" s="1" t="str">
        <f t="shared" si="60"/>
        <v>14053 CANELLI (AT)</v>
      </c>
      <c r="E1981" s="1">
        <v>14053</v>
      </c>
      <c r="F1981" s="1" t="s">
        <v>11062</v>
      </c>
      <c r="G1981" s="1" t="s">
        <v>12756</v>
      </c>
      <c r="H1981" s="1" t="s">
        <v>12731</v>
      </c>
      <c r="I1981" s="1">
        <v>1492800055</v>
      </c>
      <c r="J1981" s="5" t="str">
        <f t="shared" si="61"/>
        <v>01492800055</v>
      </c>
      <c r="K1981" s="1" t="s">
        <v>28</v>
      </c>
      <c r="L1981" s="1" t="s">
        <v>29</v>
      </c>
      <c r="M1981" s="1" t="s">
        <v>11060</v>
      </c>
      <c r="N1981" s="1">
        <v>141834951</v>
      </c>
      <c r="O1981" s="1">
        <v>3292288026</v>
      </c>
      <c r="P1981" s="1" t="s">
        <v>11063</v>
      </c>
      <c r="Q1981" s="1" t="s">
        <v>25</v>
      </c>
      <c r="R1981" s="1" t="s">
        <v>12657</v>
      </c>
      <c r="S1981" s="1">
        <v>0</v>
      </c>
      <c r="T1981" s="1">
        <v>0</v>
      </c>
      <c r="U1981" s="1">
        <v>0</v>
      </c>
      <c r="V1981" s="1">
        <v>0</v>
      </c>
      <c r="W1981" s="1">
        <v>0</v>
      </c>
      <c r="X1981" s="1">
        <v>0</v>
      </c>
    </row>
    <row r="1982" spans="1:24">
      <c r="A1982" s="1" t="s">
        <v>11064</v>
      </c>
      <c r="B1982" s="1" t="s">
        <v>11065</v>
      </c>
      <c r="C1982" s="1" t="s">
        <v>11067</v>
      </c>
      <c r="D1982" s="1" t="str">
        <f t="shared" si="60"/>
        <v>80035 NOLA (NA)</v>
      </c>
      <c r="E1982" s="1">
        <v>80035</v>
      </c>
      <c r="F1982" s="1" t="s">
        <v>9987</v>
      </c>
      <c r="G1982" s="1" t="s">
        <v>12702</v>
      </c>
      <c r="H1982" s="1" t="s">
        <v>12783</v>
      </c>
      <c r="I1982" s="1">
        <v>1426341218</v>
      </c>
      <c r="J1982" s="5" t="str">
        <f t="shared" si="61"/>
        <v>01426341218</v>
      </c>
      <c r="K1982" s="1" t="s">
        <v>28</v>
      </c>
      <c r="L1982" s="1" t="s">
        <v>29</v>
      </c>
      <c r="M1982" s="1" t="s">
        <v>11066</v>
      </c>
      <c r="N1982" s="1">
        <v>815105015</v>
      </c>
      <c r="P1982" s="1" t="s">
        <v>11068</v>
      </c>
      <c r="Q1982" s="1" t="s">
        <v>25</v>
      </c>
      <c r="R1982" s="1" t="s">
        <v>12657</v>
      </c>
      <c r="S1982" s="1">
        <v>0</v>
      </c>
      <c r="T1982" s="1">
        <v>0</v>
      </c>
      <c r="U1982" s="1">
        <v>0</v>
      </c>
      <c r="V1982" s="1">
        <v>0</v>
      </c>
      <c r="W1982" s="1">
        <v>0</v>
      </c>
      <c r="X1982" s="1">
        <v>0</v>
      </c>
    </row>
    <row r="1983" spans="1:24">
      <c r="A1983" s="1" t="s">
        <v>11069</v>
      </c>
      <c r="B1983" s="1" t="s">
        <v>11070</v>
      </c>
      <c r="C1983" s="1" t="s">
        <v>11072</v>
      </c>
      <c r="D1983" s="1" t="str">
        <f t="shared" si="60"/>
        <v>83035 GROTTAMINARDA (AV)</v>
      </c>
      <c r="E1983" s="1">
        <v>83035</v>
      </c>
      <c r="F1983" s="1" t="s">
        <v>2949</v>
      </c>
      <c r="G1983" s="1" t="s">
        <v>12782</v>
      </c>
      <c r="H1983" s="1" t="s">
        <v>12783</v>
      </c>
      <c r="I1983" s="1">
        <v>7853071210</v>
      </c>
      <c r="J1983" s="5" t="str">
        <f t="shared" si="61"/>
        <v>07853071210</v>
      </c>
      <c r="K1983" s="1" t="s">
        <v>28</v>
      </c>
      <c r="L1983" s="1" t="s">
        <v>29</v>
      </c>
      <c r="M1983" s="1" t="s">
        <v>11071</v>
      </c>
      <c r="N1983" s="1">
        <v>825429125</v>
      </c>
      <c r="P1983" s="1" t="s">
        <v>11073</v>
      </c>
      <c r="Q1983" s="1" t="s">
        <v>25</v>
      </c>
      <c r="R1983" s="1" t="s">
        <v>12657</v>
      </c>
      <c r="S1983" s="1">
        <v>0</v>
      </c>
      <c r="T1983" s="1">
        <v>0</v>
      </c>
      <c r="U1983" s="1">
        <v>0</v>
      </c>
      <c r="V1983" s="1">
        <v>0</v>
      </c>
      <c r="W1983" s="1">
        <v>0</v>
      </c>
      <c r="X1983" s="1">
        <v>0</v>
      </c>
    </row>
    <row r="1984" spans="1:24">
      <c r="A1984" s="1" t="s">
        <v>11074</v>
      </c>
      <c r="B1984" s="1" t="s">
        <v>11075</v>
      </c>
      <c r="C1984" s="1" t="s">
        <v>11077</v>
      </c>
      <c r="D1984" s="1" t="str">
        <f t="shared" si="60"/>
        <v>70022 ALTAMURA (BA)</v>
      </c>
      <c r="E1984" s="1">
        <v>70022</v>
      </c>
      <c r="F1984" s="1" t="s">
        <v>9653</v>
      </c>
      <c r="G1984" s="1" t="s">
        <v>12697</v>
      </c>
      <c r="H1984" s="1" t="s">
        <v>12698</v>
      </c>
      <c r="I1984" s="1">
        <v>7340600720</v>
      </c>
      <c r="J1984" s="5" t="str">
        <f t="shared" si="61"/>
        <v>07340600720</v>
      </c>
      <c r="K1984" s="1" t="s">
        <v>12699</v>
      </c>
      <c r="L1984" s="1" t="s">
        <v>12677</v>
      </c>
      <c r="M1984" s="1" t="s">
        <v>11076</v>
      </c>
      <c r="N1984" s="1">
        <v>803118600</v>
      </c>
      <c r="O1984" s="1">
        <v>3339520339</v>
      </c>
      <c r="P1984" s="1" t="s">
        <v>11078</v>
      </c>
      <c r="Q1984" s="1" t="s">
        <v>25</v>
      </c>
      <c r="R1984" s="1" t="s">
        <v>12657</v>
      </c>
      <c r="S1984" s="1">
        <v>0</v>
      </c>
      <c r="T1984" s="1">
        <v>587.04</v>
      </c>
      <c r="U1984" s="1">
        <v>-79.67</v>
      </c>
      <c r="V1984" s="1">
        <v>-79.67</v>
      </c>
      <c r="W1984" s="1">
        <v>0</v>
      </c>
      <c r="X1984" s="1">
        <v>-79.67</v>
      </c>
    </row>
    <row r="1985" spans="1:24">
      <c r="A1985" s="1" t="s">
        <v>11079</v>
      </c>
      <c r="B1985" s="1" t="s">
        <v>11075</v>
      </c>
      <c r="C1985" s="1" t="s">
        <v>11081</v>
      </c>
      <c r="D1985" s="1" t="str">
        <f t="shared" si="60"/>
        <v>70022 ALTAMURA (BA)</v>
      </c>
      <c r="E1985" s="1">
        <v>70022</v>
      </c>
      <c r="F1985" s="1" t="s">
        <v>9653</v>
      </c>
      <c r="G1985" s="1" t="s">
        <v>12697</v>
      </c>
      <c r="H1985" s="1" t="s">
        <v>12698</v>
      </c>
      <c r="I1985" s="1">
        <v>7340600720</v>
      </c>
      <c r="J1985" s="5" t="str">
        <f t="shared" si="61"/>
        <v>07340600720</v>
      </c>
      <c r="K1985" s="1" t="s">
        <v>12699</v>
      </c>
      <c r="L1985" s="1" t="s">
        <v>12677</v>
      </c>
      <c r="M1985" s="1" t="s">
        <v>11080</v>
      </c>
      <c r="N1985" s="1">
        <v>803118600</v>
      </c>
      <c r="O1985" s="1">
        <v>3315375335</v>
      </c>
      <c r="P1985" s="1" t="s">
        <v>11078</v>
      </c>
      <c r="Q1985" s="1" t="s">
        <v>25</v>
      </c>
      <c r="R1985" s="1" t="s">
        <v>12657</v>
      </c>
      <c r="S1985" s="1">
        <v>0</v>
      </c>
      <c r="T1985" s="1">
        <v>0</v>
      </c>
      <c r="U1985" s="1">
        <v>0</v>
      </c>
      <c r="V1985" s="1">
        <v>0</v>
      </c>
      <c r="W1985" s="1">
        <v>-79.67</v>
      </c>
      <c r="X1985" s="1">
        <v>0</v>
      </c>
    </row>
    <row r="1986" spans="1:24">
      <c r="A1986" s="1" t="s">
        <v>11082</v>
      </c>
      <c r="B1986" s="1" t="s">
        <v>11083</v>
      </c>
      <c r="C1986" s="1" t="s">
        <v>11085</v>
      </c>
      <c r="D1986" s="1" t="str">
        <f t="shared" si="60"/>
        <v>6128 MADONNA ALTA (PG)</v>
      </c>
      <c r="E1986" s="1">
        <v>6128</v>
      </c>
      <c r="F1986" s="1" t="s">
        <v>11086</v>
      </c>
      <c r="G1986" s="1" t="s">
        <v>12707</v>
      </c>
      <c r="H1986" s="1" t="s">
        <v>12656</v>
      </c>
      <c r="I1986" s="1">
        <v>519570543</v>
      </c>
      <c r="J1986" s="5" t="str">
        <f t="shared" si="61"/>
        <v>0519570543</v>
      </c>
      <c r="K1986" s="1" t="s">
        <v>28</v>
      </c>
      <c r="L1986" s="1" t="s">
        <v>29</v>
      </c>
      <c r="M1986" s="1" t="s">
        <v>11084</v>
      </c>
      <c r="N1986" s="1">
        <v>755002300</v>
      </c>
      <c r="P1986" s="1" t="s">
        <v>11087</v>
      </c>
      <c r="Q1986" s="1" t="s">
        <v>25</v>
      </c>
      <c r="R1986" s="1" t="s">
        <v>12657</v>
      </c>
      <c r="S1986" s="1">
        <v>0</v>
      </c>
      <c r="T1986" s="1">
        <v>613.41999999999996</v>
      </c>
      <c r="U1986" s="1">
        <v>0</v>
      </c>
      <c r="V1986" s="1">
        <v>0</v>
      </c>
      <c r="W1986" s="1">
        <v>0</v>
      </c>
      <c r="X1986" s="1">
        <v>0</v>
      </c>
    </row>
    <row r="1987" spans="1:24">
      <c r="A1987" s="1" t="s">
        <v>11088</v>
      </c>
      <c r="B1987" s="1" t="s">
        <v>11089</v>
      </c>
      <c r="C1987" s="1" t="s">
        <v>11091</v>
      </c>
      <c r="D1987" s="1" t="str">
        <f t="shared" ref="D1987:D2050" si="62">CONCATENATE(E1987," ",F1987," ","(", G1987,")")</f>
        <v>84040 CASAL VELINO (SA)</v>
      </c>
      <c r="E1987" s="1">
        <v>84040</v>
      </c>
      <c r="F1987" s="1" t="s">
        <v>9382</v>
      </c>
      <c r="G1987" s="1" t="s">
        <v>12808</v>
      </c>
      <c r="H1987" s="1" t="s">
        <v>12783</v>
      </c>
      <c r="I1987" s="1">
        <v>743220659</v>
      </c>
      <c r="J1987" s="5" t="str">
        <f t="shared" ref="J1987:J2050" si="63">CONCATENATE(0,I1987)</f>
        <v>0743220659</v>
      </c>
      <c r="K1987" s="1" t="s">
        <v>28</v>
      </c>
      <c r="L1987" s="1" t="s">
        <v>29</v>
      </c>
      <c r="M1987" s="1" t="s">
        <v>11090</v>
      </c>
      <c r="N1987" s="1">
        <v>97463956</v>
      </c>
      <c r="O1987" s="1">
        <v>3471549520</v>
      </c>
      <c r="P1987" s="1" t="s">
        <v>11092</v>
      </c>
      <c r="Q1987" s="1" t="s">
        <v>25</v>
      </c>
      <c r="R1987" s="1" t="s">
        <v>12657</v>
      </c>
      <c r="S1987" s="1">
        <v>0</v>
      </c>
      <c r="T1987" s="1">
        <v>230.48</v>
      </c>
      <c r="U1987" s="1">
        <v>0</v>
      </c>
      <c r="V1987" s="1">
        <v>0</v>
      </c>
      <c r="W1987" s="1">
        <v>0</v>
      </c>
      <c r="X1987" s="1">
        <v>0</v>
      </c>
    </row>
    <row r="1988" spans="1:24">
      <c r="A1988" s="1" t="s">
        <v>11093</v>
      </c>
      <c r="B1988" s="1" t="s">
        <v>11094</v>
      </c>
      <c r="C1988" s="1" t="s">
        <v>11096</v>
      </c>
      <c r="D1988" s="1" t="str">
        <f t="shared" si="62"/>
        <v>70051 BARLETTA (BT)</v>
      </c>
      <c r="E1988" s="1">
        <v>70051</v>
      </c>
      <c r="F1988" s="1" t="s">
        <v>10322</v>
      </c>
      <c r="G1988" s="1" t="s">
        <v>12897</v>
      </c>
      <c r="H1988" s="1" t="s">
        <v>12698</v>
      </c>
      <c r="I1988" s="1">
        <v>320890726</v>
      </c>
      <c r="J1988" s="5" t="str">
        <f t="shared" si="63"/>
        <v>0320890726</v>
      </c>
      <c r="K1988" s="1" t="s">
        <v>12699</v>
      </c>
      <c r="L1988" s="1" t="s">
        <v>12677</v>
      </c>
      <c r="M1988" s="1" t="s">
        <v>11095</v>
      </c>
      <c r="N1988" s="1">
        <v>883534001</v>
      </c>
      <c r="P1988" s="1" t="s">
        <v>11097</v>
      </c>
      <c r="Q1988" s="1" t="s">
        <v>25</v>
      </c>
      <c r="R1988" s="1" t="s">
        <v>12657</v>
      </c>
      <c r="S1988" s="1">
        <v>0</v>
      </c>
      <c r="T1988" s="3">
        <v>10883</v>
      </c>
      <c r="U1988" s="1">
        <v>43.87</v>
      </c>
      <c r="V1988" s="1">
        <v>43.87</v>
      </c>
      <c r="W1988" s="1">
        <v>43.87</v>
      </c>
      <c r="X1988" s="1">
        <v>43.87</v>
      </c>
    </row>
    <row r="1989" spans="1:24">
      <c r="A1989" s="1" t="s">
        <v>11098</v>
      </c>
      <c r="B1989" s="1" t="s">
        <v>11099</v>
      </c>
      <c r="C1989" s="1" t="s">
        <v>11101</v>
      </c>
      <c r="D1989" s="1" t="str">
        <f t="shared" si="62"/>
        <v>12011 BORGO SAN DALMAZZO (CN)</v>
      </c>
      <c r="E1989" s="1">
        <v>12011</v>
      </c>
      <c r="F1989" s="1" t="s">
        <v>6289</v>
      </c>
      <c r="G1989" s="1" t="s">
        <v>12734</v>
      </c>
      <c r="H1989" s="1" t="s">
        <v>12735</v>
      </c>
      <c r="I1989" s="1">
        <v>2853490049</v>
      </c>
      <c r="J1989" s="5" t="str">
        <f t="shared" si="63"/>
        <v>02853490049</v>
      </c>
      <c r="K1989" s="1" t="s">
        <v>28</v>
      </c>
      <c r="L1989" s="1" t="s">
        <v>29</v>
      </c>
      <c r="M1989" s="1" t="s">
        <v>11100</v>
      </c>
      <c r="N1989" s="1">
        <v>171266666</v>
      </c>
      <c r="O1989" s="1">
        <v>3388040726</v>
      </c>
      <c r="P1989" s="1" t="s">
        <v>11102</v>
      </c>
      <c r="Q1989" s="1" t="s">
        <v>25</v>
      </c>
      <c r="R1989" s="1" t="s">
        <v>12657</v>
      </c>
      <c r="S1989" s="1">
        <v>0</v>
      </c>
      <c r="T1989" s="1">
        <v>0</v>
      </c>
      <c r="U1989" s="1">
        <v>0</v>
      </c>
      <c r="V1989" s="1">
        <v>0</v>
      </c>
      <c r="W1989" s="1">
        <v>0</v>
      </c>
      <c r="X1989" s="1">
        <v>0</v>
      </c>
    </row>
    <row r="1990" spans="1:24">
      <c r="A1990" s="1" t="s">
        <v>11104</v>
      </c>
      <c r="B1990" s="1" t="s">
        <v>11105</v>
      </c>
      <c r="C1990" s="1" t="s">
        <v>11107</v>
      </c>
      <c r="D1990" s="1" t="str">
        <f t="shared" si="62"/>
        <v>52011 SOCI (AR)</v>
      </c>
      <c r="E1990" s="1">
        <v>52011</v>
      </c>
      <c r="F1990" s="1" t="s">
        <v>11108</v>
      </c>
      <c r="G1990" s="1" t="s">
        <v>12704</v>
      </c>
      <c r="H1990" s="1" t="s">
        <v>12656</v>
      </c>
      <c r="I1990" s="1">
        <v>1767060518</v>
      </c>
      <c r="J1990" s="5" t="str">
        <f t="shared" si="63"/>
        <v>01767060518</v>
      </c>
      <c r="K1990" s="1" t="s">
        <v>7777</v>
      </c>
      <c r="L1990" s="1" t="s">
        <v>7778</v>
      </c>
      <c r="M1990" s="1" t="s">
        <v>11106</v>
      </c>
      <c r="N1990" s="1">
        <v>575561662</v>
      </c>
      <c r="O1990" s="1">
        <v>3389055138</v>
      </c>
      <c r="P1990" s="1" t="s">
        <v>8087</v>
      </c>
      <c r="Q1990" s="1" t="s">
        <v>25</v>
      </c>
      <c r="R1990" s="1" t="s">
        <v>12657</v>
      </c>
      <c r="S1990" s="1">
        <v>0</v>
      </c>
      <c r="T1990" s="1">
        <v>114.66</v>
      </c>
      <c r="U1990" s="1">
        <v>0</v>
      </c>
      <c r="V1990" s="1">
        <v>0</v>
      </c>
      <c r="W1990" s="1">
        <v>0</v>
      </c>
      <c r="X1990" s="1">
        <v>0</v>
      </c>
    </row>
    <row r="1991" spans="1:24">
      <c r="A1991" s="1" t="s">
        <v>11109</v>
      </c>
      <c r="B1991" s="1" t="s">
        <v>11110</v>
      </c>
      <c r="C1991" s="1" t="s">
        <v>11112</v>
      </c>
      <c r="D1991" s="1" t="str">
        <f t="shared" si="62"/>
        <v>76123 ANDRIA (BT)</v>
      </c>
      <c r="E1991" s="1">
        <v>76123</v>
      </c>
      <c r="F1991" s="1" t="s">
        <v>10328</v>
      </c>
      <c r="G1991" s="1" t="s">
        <v>12897</v>
      </c>
      <c r="H1991" s="1" t="s">
        <v>12698</v>
      </c>
      <c r="I1991" s="1">
        <v>1084980729</v>
      </c>
      <c r="J1991" s="5" t="str">
        <f t="shared" si="63"/>
        <v>01084980729</v>
      </c>
      <c r="K1991" s="1" t="s">
        <v>28</v>
      </c>
      <c r="L1991" s="1" t="s">
        <v>29</v>
      </c>
      <c r="M1991" s="1" t="s">
        <v>11111</v>
      </c>
      <c r="N1991" s="1">
        <v>883291104</v>
      </c>
      <c r="P1991" s="1" t="s">
        <v>11113</v>
      </c>
      <c r="Q1991" s="1" t="s">
        <v>25</v>
      </c>
      <c r="R1991" s="1" t="s">
        <v>12657</v>
      </c>
      <c r="S1991" s="1">
        <v>0</v>
      </c>
      <c r="T1991" s="1">
        <v>0</v>
      </c>
      <c r="U1991" s="1">
        <v>0</v>
      </c>
      <c r="V1991" s="1">
        <v>0</v>
      </c>
      <c r="W1991" s="1">
        <v>0</v>
      </c>
      <c r="X1991" s="1">
        <v>0</v>
      </c>
    </row>
    <row r="1992" spans="1:24">
      <c r="A1992" s="1" t="s">
        <v>11114</v>
      </c>
      <c r="B1992" s="1" t="s">
        <v>11115</v>
      </c>
      <c r="C1992" s="1" t="s">
        <v>11117</v>
      </c>
      <c r="D1992" s="1" t="str">
        <f t="shared" si="62"/>
        <v>18 PALOMBARA SABINA (RM)</v>
      </c>
      <c r="E1992" s="1">
        <v>18</v>
      </c>
      <c r="F1992" s="1" t="s">
        <v>11118</v>
      </c>
      <c r="G1992" s="1" t="s">
        <v>12712</v>
      </c>
      <c r="H1992" s="1" t="s">
        <v>12778</v>
      </c>
      <c r="I1992" s="1">
        <v>1699111009</v>
      </c>
      <c r="J1992" s="5" t="str">
        <f t="shared" si="63"/>
        <v>01699111009</v>
      </c>
      <c r="K1992" s="1" t="s">
        <v>12699</v>
      </c>
      <c r="L1992" s="1" t="s">
        <v>12663</v>
      </c>
      <c r="M1992" s="1" t="s">
        <v>11116</v>
      </c>
      <c r="N1992" s="1">
        <v>77466901</v>
      </c>
      <c r="P1992" s="1" t="s">
        <v>11119</v>
      </c>
      <c r="Q1992" s="1" t="s">
        <v>25</v>
      </c>
      <c r="R1992" s="1" t="s">
        <v>12657</v>
      </c>
      <c r="S1992" s="1">
        <v>0</v>
      </c>
      <c r="T1992" s="3">
        <v>14826.28</v>
      </c>
      <c r="U1992" s="1">
        <v>28.12</v>
      </c>
      <c r="V1992" s="1">
        <v>28.12</v>
      </c>
      <c r="W1992" s="1">
        <v>28.12</v>
      </c>
      <c r="X1992" s="1">
        <v>28.12</v>
      </c>
    </row>
    <row r="1993" spans="1:24">
      <c r="A1993" s="1" t="s">
        <v>11120</v>
      </c>
      <c r="B1993" s="1" t="s">
        <v>11121</v>
      </c>
      <c r="C1993" s="1" t="s">
        <v>11123</v>
      </c>
      <c r="D1993" s="1" t="str">
        <f t="shared" si="62"/>
        <v>10059 SUSA (TO)</v>
      </c>
      <c r="E1993" s="1">
        <v>10059</v>
      </c>
      <c r="F1993" s="1" t="s">
        <v>11124</v>
      </c>
      <c r="G1993" s="1" t="s">
        <v>12693</v>
      </c>
      <c r="H1993" s="1" t="s">
        <v>12735</v>
      </c>
      <c r="I1993" s="1">
        <v>11673090012</v>
      </c>
      <c r="J1993" s="5" t="str">
        <f t="shared" si="63"/>
        <v>011673090012</v>
      </c>
      <c r="K1993" s="1" t="s">
        <v>28</v>
      </c>
      <c r="L1993" s="1" t="s">
        <v>29</v>
      </c>
      <c r="M1993" s="1" t="s">
        <v>11122</v>
      </c>
      <c r="N1993" s="1">
        <v>122622345</v>
      </c>
      <c r="O1993" s="1">
        <v>3391504086</v>
      </c>
      <c r="P1993" s="1" t="s">
        <v>11125</v>
      </c>
      <c r="Q1993" s="1" t="s">
        <v>25</v>
      </c>
      <c r="R1993" s="1" t="s">
        <v>12657</v>
      </c>
      <c r="S1993" s="1">
        <v>0</v>
      </c>
      <c r="T1993" s="1">
        <v>0</v>
      </c>
      <c r="U1993" s="1">
        <v>0</v>
      </c>
      <c r="V1993" s="1">
        <v>0</v>
      </c>
      <c r="W1993" s="1">
        <v>0</v>
      </c>
      <c r="X1993" s="1">
        <v>0</v>
      </c>
    </row>
    <row r="1994" spans="1:24">
      <c r="A1994" s="1" t="s">
        <v>11126</v>
      </c>
      <c r="B1994" s="1" t="s">
        <v>11127</v>
      </c>
      <c r="C1994" s="1" t="s">
        <v>11693</v>
      </c>
      <c r="D1994" s="1" t="str">
        <f t="shared" si="62"/>
        <v>10152 TORINO (TO)</v>
      </c>
      <c r="E1994" s="1">
        <v>10152</v>
      </c>
      <c r="F1994" s="1" t="s">
        <v>467</v>
      </c>
      <c r="G1994" s="1" t="s">
        <v>12693</v>
      </c>
      <c r="H1994" s="1" t="s">
        <v>12694</v>
      </c>
      <c r="I1994" s="1">
        <v>7968250014</v>
      </c>
      <c r="J1994" s="5" t="str">
        <f t="shared" si="63"/>
        <v>07968250014</v>
      </c>
      <c r="K1994" s="1" t="s">
        <v>12660</v>
      </c>
      <c r="L1994" s="1" t="s">
        <v>12661</v>
      </c>
      <c r="M1994" s="1" t="s">
        <v>11128</v>
      </c>
      <c r="N1994" s="1">
        <v>118399474</v>
      </c>
      <c r="O1994" s="1">
        <v>3285836633</v>
      </c>
      <c r="P1994" s="1" t="s">
        <v>11129</v>
      </c>
      <c r="Q1994" s="1" t="s">
        <v>25</v>
      </c>
      <c r="R1994" s="1" t="s">
        <v>12657</v>
      </c>
      <c r="S1994" s="1">
        <v>0</v>
      </c>
      <c r="T1994" s="3">
        <v>76492.899999999994</v>
      </c>
      <c r="U1994" s="1">
        <v>302.60000000000002</v>
      </c>
      <c r="V1994" s="1">
        <v>302.60000000000002</v>
      </c>
      <c r="W1994" s="1">
        <v>-61.54</v>
      </c>
      <c r="X1994" s="1">
        <v>302.60000000000002</v>
      </c>
    </row>
    <row r="1995" spans="1:24">
      <c r="A1995" s="1" t="s">
        <v>11130</v>
      </c>
      <c r="B1995" s="1" t="s">
        <v>11127</v>
      </c>
      <c r="C1995" s="1" t="s">
        <v>11132</v>
      </c>
      <c r="D1995" s="1" t="str">
        <f t="shared" si="62"/>
        <v>10099 SAN MAURO T.SE (TO)</v>
      </c>
      <c r="E1995" s="1">
        <v>10099</v>
      </c>
      <c r="F1995" s="1" t="s">
        <v>11133</v>
      </c>
      <c r="G1995" s="1" t="s">
        <v>12693</v>
      </c>
      <c r="H1995" s="1" t="s">
        <v>12694</v>
      </c>
      <c r="I1995" s="1">
        <v>7968250014</v>
      </c>
      <c r="J1995" s="5" t="str">
        <f t="shared" si="63"/>
        <v>07968250014</v>
      </c>
      <c r="K1995" s="1" t="s">
        <v>12660</v>
      </c>
      <c r="L1995" s="1" t="s">
        <v>12661</v>
      </c>
      <c r="M1995" s="1" t="s">
        <v>11131</v>
      </c>
      <c r="N1995" s="1">
        <v>118399424</v>
      </c>
      <c r="O1995" s="1">
        <v>3285836633</v>
      </c>
      <c r="P1995" s="1" t="s">
        <v>11129</v>
      </c>
      <c r="Q1995" s="1" t="s">
        <v>25</v>
      </c>
      <c r="R1995" s="1" t="s">
        <v>12657</v>
      </c>
      <c r="S1995" s="1">
        <v>0</v>
      </c>
      <c r="T1995" s="1">
        <v>0</v>
      </c>
      <c r="U1995" s="1">
        <v>0</v>
      </c>
      <c r="V1995" s="1">
        <v>0</v>
      </c>
      <c r="W1995" s="1">
        <v>364.14</v>
      </c>
      <c r="X1995" s="1">
        <v>0</v>
      </c>
    </row>
    <row r="1996" spans="1:24">
      <c r="A1996" s="1" t="s">
        <v>11134</v>
      </c>
      <c r="B1996" s="1" t="s">
        <v>11135</v>
      </c>
      <c r="C1996" s="1" t="s">
        <v>11137</v>
      </c>
      <c r="D1996" s="1" t="str">
        <f t="shared" si="62"/>
        <v>93015 NISCEMI (CL)</v>
      </c>
      <c r="E1996" s="1">
        <v>93015</v>
      </c>
      <c r="F1996" s="1" t="s">
        <v>11138</v>
      </c>
      <c r="G1996" s="1" t="s">
        <v>12879</v>
      </c>
      <c r="H1996" s="1" t="s">
        <v>12719</v>
      </c>
      <c r="I1996" s="1">
        <v>131100851</v>
      </c>
      <c r="J1996" s="5" t="str">
        <f t="shared" si="63"/>
        <v>0131100851</v>
      </c>
      <c r="K1996" s="1" t="s">
        <v>12699</v>
      </c>
      <c r="L1996" s="1" t="s">
        <v>12677</v>
      </c>
      <c r="M1996" s="1" t="s">
        <v>11136</v>
      </c>
      <c r="N1996" s="1">
        <v>933953061</v>
      </c>
      <c r="P1996" s="1" t="s">
        <v>11139</v>
      </c>
      <c r="Q1996" s="1" t="s">
        <v>25</v>
      </c>
      <c r="R1996" s="1" t="s">
        <v>12657</v>
      </c>
      <c r="S1996" s="1">
        <v>0</v>
      </c>
      <c r="T1996" s="3">
        <v>6058.35</v>
      </c>
      <c r="U1996" s="1">
        <v>0</v>
      </c>
      <c r="V1996" s="1">
        <v>0</v>
      </c>
      <c r="W1996" s="1">
        <v>0</v>
      </c>
      <c r="X1996" s="1">
        <v>0</v>
      </c>
    </row>
    <row r="1997" spans="1:24">
      <c r="A1997" s="1" t="s">
        <v>11140</v>
      </c>
      <c r="B1997" s="1" t="s">
        <v>11141</v>
      </c>
      <c r="C1997" s="1" t="s">
        <v>11143</v>
      </c>
      <c r="D1997" s="1" t="str">
        <f t="shared" si="62"/>
        <v>96019 ROSOLINI (SR)</v>
      </c>
      <c r="E1997" s="1">
        <v>96019</v>
      </c>
      <c r="F1997" s="1" t="s">
        <v>10556</v>
      </c>
      <c r="G1997" s="1" t="s">
        <v>12843</v>
      </c>
      <c r="H1997" s="1" t="s">
        <v>12719</v>
      </c>
      <c r="I1997" s="1">
        <v>222590895</v>
      </c>
      <c r="J1997" s="5" t="str">
        <f t="shared" si="63"/>
        <v>0222590895</v>
      </c>
      <c r="K1997" s="1" t="s">
        <v>28</v>
      </c>
      <c r="L1997" s="1" t="s">
        <v>29</v>
      </c>
      <c r="M1997" s="1" t="s">
        <v>11142</v>
      </c>
      <c r="N1997" s="1">
        <v>931855110</v>
      </c>
      <c r="P1997" s="1" t="s">
        <v>11144</v>
      </c>
      <c r="Q1997" s="1" t="s">
        <v>25</v>
      </c>
      <c r="R1997" s="1" t="s">
        <v>12657</v>
      </c>
      <c r="S1997" s="1">
        <v>0</v>
      </c>
      <c r="T1997" s="1">
        <v>0</v>
      </c>
      <c r="U1997" s="1">
        <v>0</v>
      </c>
      <c r="V1997" s="1">
        <v>0</v>
      </c>
      <c r="W1997" s="1">
        <v>0</v>
      </c>
      <c r="X1997" s="1">
        <v>0</v>
      </c>
    </row>
    <row r="1998" spans="1:24">
      <c r="A1998" s="1" t="s">
        <v>11145</v>
      </c>
      <c r="B1998" s="1" t="s">
        <v>11146</v>
      </c>
      <c r="C1998" s="1" t="s">
        <v>11148</v>
      </c>
      <c r="D1998" s="1" t="str">
        <f t="shared" si="62"/>
        <v>47522 CESENA (FC)</v>
      </c>
      <c r="E1998" s="1">
        <v>47522</v>
      </c>
      <c r="F1998" s="1" t="s">
        <v>3406</v>
      </c>
      <c r="G1998" s="1" t="s">
        <v>12742</v>
      </c>
      <c r="H1998" s="1" t="s">
        <v>12727</v>
      </c>
      <c r="I1998" s="1">
        <v>2486140409</v>
      </c>
      <c r="J1998" s="5" t="str">
        <f t="shared" si="63"/>
        <v>02486140409</v>
      </c>
      <c r="K1998" s="1" t="s">
        <v>12660</v>
      </c>
      <c r="L1998" s="1" t="s">
        <v>12661</v>
      </c>
      <c r="M1998" s="1" t="s">
        <v>11147</v>
      </c>
      <c r="N1998" s="1">
        <v>547346270</v>
      </c>
      <c r="P1998" s="1" t="s">
        <v>12908</v>
      </c>
      <c r="Q1998" s="1" t="s">
        <v>25</v>
      </c>
      <c r="R1998" s="1" t="s">
        <v>12657</v>
      </c>
      <c r="S1998" s="1">
        <v>0</v>
      </c>
      <c r="T1998" s="3">
        <v>31049.75</v>
      </c>
      <c r="U1998" s="1">
        <v>55.74</v>
      </c>
      <c r="V1998" s="1">
        <v>55.74</v>
      </c>
      <c r="W1998" s="1">
        <v>55.74</v>
      </c>
      <c r="X1998" s="1">
        <v>55.74</v>
      </c>
    </row>
    <row r="1999" spans="1:24">
      <c r="A1999" s="1" t="s">
        <v>11149</v>
      </c>
      <c r="B1999" s="1" t="s">
        <v>11150</v>
      </c>
      <c r="C1999" s="1" t="s">
        <v>11152</v>
      </c>
      <c r="D1999" s="1" t="str">
        <f t="shared" si="62"/>
        <v>70013 CASTELLANA GROTTE (BA)</v>
      </c>
      <c r="E1999" s="1">
        <v>70013</v>
      </c>
      <c r="F1999" s="1" t="s">
        <v>10539</v>
      </c>
      <c r="G1999" s="1" t="s">
        <v>12697</v>
      </c>
      <c r="H1999" s="1" t="s">
        <v>12698</v>
      </c>
      <c r="I1999" s="1">
        <v>6719630722</v>
      </c>
      <c r="J1999" s="5" t="str">
        <f t="shared" si="63"/>
        <v>06719630722</v>
      </c>
      <c r="K1999" s="1" t="s">
        <v>12699</v>
      </c>
      <c r="L1999" s="1" t="s">
        <v>12677</v>
      </c>
      <c r="M1999" s="1" t="s">
        <v>11151</v>
      </c>
      <c r="N1999" s="1" t="s">
        <v>11153</v>
      </c>
      <c r="P1999" s="1" t="s">
        <v>11154</v>
      </c>
      <c r="Q1999" s="1" t="s">
        <v>25</v>
      </c>
      <c r="R1999" s="1" t="s">
        <v>12657</v>
      </c>
      <c r="S1999" s="1">
        <v>0</v>
      </c>
      <c r="T1999" s="3">
        <v>1024.8699999999999</v>
      </c>
      <c r="U1999" s="1">
        <v>0</v>
      </c>
      <c r="V1999" s="1">
        <v>0</v>
      </c>
      <c r="W1999" s="1">
        <v>0</v>
      </c>
      <c r="X1999" s="1">
        <v>0</v>
      </c>
    </row>
    <row r="2000" spans="1:24">
      <c r="A2000" s="1" t="s">
        <v>11155</v>
      </c>
      <c r="B2000" s="1" t="s">
        <v>11156</v>
      </c>
      <c r="C2000" s="1" t="s">
        <v>11158</v>
      </c>
      <c r="D2000" s="1" t="str">
        <f t="shared" si="62"/>
        <v>74015 MARTINA FRANCA (TA)</v>
      </c>
      <c r="E2000" s="1">
        <v>74015</v>
      </c>
      <c r="F2000" s="1" t="s">
        <v>11159</v>
      </c>
      <c r="G2000" s="1" t="s">
        <v>12813</v>
      </c>
      <c r="H2000" s="1" t="s">
        <v>12698</v>
      </c>
      <c r="I2000" s="1">
        <v>437290737</v>
      </c>
      <c r="J2000" s="5" t="str">
        <f t="shared" si="63"/>
        <v>0437290737</v>
      </c>
      <c r="K2000" s="1" t="s">
        <v>12699</v>
      </c>
      <c r="L2000" s="1" t="s">
        <v>12677</v>
      </c>
      <c r="M2000" s="1" t="s">
        <v>11157</v>
      </c>
      <c r="N2000" s="1">
        <v>804301230</v>
      </c>
      <c r="P2000" s="1" t="s">
        <v>11160</v>
      </c>
      <c r="Q2000" s="1" t="s">
        <v>25</v>
      </c>
      <c r="R2000" s="1" t="s">
        <v>12657</v>
      </c>
      <c r="S2000" s="1">
        <v>0</v>
      </c>
      <c r="T2000" s="3">
        <v>2049.85</v>
      </c>
      <c r="U2000" s="1">
        <v>0</v>
      </c>
      <c r="V2000" s="1">
        <v>0</v>
      </c>
      <c r="W2000" s="1">
        <v>0</v>
      </c>
      <c r="X2000" s="1">
        <v>0</v>
      </c>
    </row>
    <row r="2001" spans="1:24">
      <c r="A2001" s="1" t="s">
        <v>11161</v>
      </c>
      <c r="B2001" s="1" t="s">
        <v>11162</v>
      </c>
      <c r="C2001" s="1" t="s">
        <v>11164</v>
      </c>
      <c r="D2001" s="1" t="str">
        <f t="shared" si="62"/>
        <v>29010 ROVELETO DI  CADEO (PC)</v>
      </c>
      <c r="E2001" s="1">
        <v>29010</v>
      </c>
      <c r="F2001" s="1" t="s">
        <v>11165</v>
      </c>
      <c r="G2001" s="1" t="s">
        <v>12726</v>
      </c>
      <c r="H2001" s="1" t="s">
        <v>12758</v>
      </c>
      <c r="I2001" s="1">
        <v>1508220330</v>
      </c>
      <c r="J2001" s="5" t="str">
        <f t="shared" si="63"/>
        <v>01508220330</v>
      </c>
      <c r="K2001" s="1" t="s">
        <v>12660</v>
      </c>
      <c r="L2001" s="1" t="s">
        <v>12663</v>
      </c>
      <c r="M2001" s="1" t="s">
        <v>11163</v>
      </c>
      <c r="N2001" s="1">
        <v>523509862</v>
      </c>
      <c r="P2001" s="1" t="s">
        <v>12909</v>
      </c>
      <c r="Q2001" s="1" t="s">
        <v>25</v>
      </c>
      <c r="R2001" s="1" t="s">
        <v>12657</v>
      </c>
      <c r="S2001" s="1">
        <v>0</v>
      </c>
      <c r="T2001" s="3">
        <v>37469.1</v>
      </c>
      <c r="U2001" s="1">
        <v>0</v>
      </c>
      <c r="V2001" s="1">
        <v>0</v>
      </c>
      <c r="W2001" s="1">
        <v>0</v>
      </c>
      <c r="X2001" s="1">
        <v>0</v>
      </c>
    </row>
    <row r="2002" spans="1:24">
      <c r="A2002" s="1" t="s">
        <v>11166</v>
      </c>
      <c r="B2002" s="1" t="s">
        <v>11162</v>
      </c>
      <c r="C2002" s="1" t="s">
        <v>11168</v>
      </c>
      <c r="D2002" s="1" t="str">
        <f t="shared" si="62"/>
        <v>29016 CHIAVENNA LANDI (PC)</v>
      </c>
      <c r="E2002" s="1">
        <v>29016</v>
      </c>
      <c r="F2002" s="1" t="s">
        <v>11169</v>
      </c>
      <c r="G2002" s="1" t="s">
        <v>12726</v>
      </c>
      <c r="H2002" s="1" t="s">
        <v>12758</v>
      </c>
      <c r="I2002" s="1">
        <v>1508220330</v>
      </c>
      <c r="J2002" s="5" t="str">
        <f t="shared" si="63"/>
        <v>01508220330</v>
      </c>
      <c r="K2002" s="1" t="s">
        <v>12660</v>
      </c>
      <c r="L2002" s="1" t="s">
        <v>12663</v>
      </c>
      <c r="M2002" s="1" t="s">
        <v>11167</v>
      </c>
      <c r="N2002" s="1">
        <v>523509862</v>
      </c>
      <c r="P2002" s="1" t="s">
        <v>12909</v>
      </c>
      <c r="Q2002" s="1" t="s">
        <v>25</v>
      </c>
      <c r="R2002" s="1" t="s">
        <v>12657</v>
      </c>
      <c r="S2002" s="1">
        <v>0</v>
      </c>
      <c r="T2002" s="1">
        <v>0</v>
      </c>
      <c r="U2002" s="1">
        <v>0</v>
      </c>
      <c r="V2002" s="1">
        <v>0</v>
      </c>
      <c r="W2002" s="1">
        <v>0</v>
      </c>
      <c r="X2002" s="1">
        <v>0</v>
      </c>
    </row>
    <row r="2003" spans="1:24">
      <c r="A2003" s="1" t="s">
        <v>11170</v>
      </c>
      <c r="B2003" s="1" t="s">
        <v>11171</v>
      </c>
      <c r="C2003" s="1" t="s">
        <v>11173</v>
      </c>
      <c r="D2003" s="1" t="str">
        <f t="shared" si="62"/>
        <v>167 ROMA (RM)</v>
      </c>
      <c r="E2003" s="1">
        <v>167</v>
      </c>
      <c r="F2003" s="1" t="s">
        <v>912</v>
      </c>
      <c r="G2003" s="1" t="s">
        <v>12712</v>
      </c>
      <c r="H2003" s="1" t="s">
        <v>12778</v>
      </c>
      <c r="I2003" s="1">
        <v>4944511007</v>
      </c>
      <c r="J2003" s="5" t="str">
        <f t="shared" si="63"/>
        <v>04944511007</v>
      </c>
      <c r="K2003" s="1" t="s">
        <v>12699</v>
      </c>
      <c r="L2003" s="1" t="s">
        <v>12677</v>
      </c>
      <c r="M2003" s="1" t="s">
        <v>11172</v>
      </c>
      <c r="N2003" s="1">
        <v>69912473</v>
      </c>
      <c r="P2003" s="1" t="s">
        <v>11174</v>
      </c>
      <c r="Q2003" s="1" t="s">
        <v>25</v>
      </c>
      <c r="R2003" s="1" t="s">
        <v>12657</v>
      </c>
      <c r="S2003" s="1">
        <v>0</v>
      </c>
      <c r="T2003" s="3">
        <v>3042.17</v>
      </c>
      <c r="U2003" s="1">
        <v>0</v>
      </c>
      <c r="V2003" s="1">
        <v>0</v>
      </c>
      <c r="W2003" s="1">
        <v>0</v>
      </c>
      <c r="X2003" s="1">
        <v>0</v>
      </c>
    </row>
    <row r="2004" spans="1:24">
      <c r="A2004" s="1" t="s">
        <v>11175</v>
      </c>
      <c r="B2004" s="1" t="s">
        <v>11171</v>
      </c>
      <c r="C2004" s="1" t="s">
        <v>11177</v>
      </c>
      <c r="D2004" s="1" t="str">
        <f t="shared" si="62"/>
        <v>55 LADISPOLI (RM)</v>
      </c>
      <c r="E2004" s="1">
        <v>55</v>
      </c>
      <c r="F2004" s="1" t="s">
        <v>11178</v>
      </c>
      <c r="G2004" s="1" t="s">
        <v>12712</v>
      </c>
      <c r="H2004" s="1" t="s">
        <v>12778</v>
      </c>
      <c r="I2004" s="1">
        <v>4944511007</v>
      </c>
      <c r="J2004" s="5" t="str">
        <f t="shared" si="63"/>
        <v>04944511007</v>
      </c>
      <c r="K2004" s="1" t="s">
        <v>12699</v>
      </c>
      <c r="L2004" s="1" t="s">
        <v>12677</v>
      </c>
      <c r="M2004" s="1" t="s">
        <v>11176</v>
      </c>
      <c r="N2004" s="1">
        <v>69912473</v>
      </c>
      <c r="P2004" s="1" t="s">
        <v>11174</v>
      </c>
      <c r="Q2004" s="1" t="s">
        <v>25</v>
      </c>
      <c r="R2004" s="1" t="s">
        <v>12657</v>
      </c>
      <c r="S2004" s="1">
        <v>0</v>
      </c>
      <c r="T2004" s="1">
        <v>0</v>
      </c>
      <c r="U2004" s="1">
        <v>0</v>
      </c>
      <c r="V2004" s="1">
        <v>0</v>
      </c>
      <c r="W2004" s="1">
        <v>0</v>
      </c>
      <c r="X2004" s="1">
        <v>0</v>
      </c>
    </row>
    <row r="2005" spans="1:24">
      <c r="A2005" s="1" t="s">
        <v>11179</v>
      </c>
      <c r="B2005" s="1" t="s">
        <v>11180</v>
      </c>
      <c r="C2005" s="1" t="s">
        <v>10095</v>
      </c>
      <c r="D2005" s="1" t="str">
        <f t="shared" si="62"/>
        <v>70124 BARI (BA)</v>
      </c>
      <c r="E2005" s="1">
        <v>70124</v>
      </c>
      <c r="F2005" s="1" t="s">
        <v>563</v>
      </c>
      <c r="G2005" s="1" t="s">
        <v>12697</v>
      </c>
      <c r="H2005" s="1" t="s">
        <v>12698</v>
      </c>
      <c r="I2005" s="1">
        <v>8044320722</v>
      </c>
      <c r="J2005" s="5" t="str">
        <f t="shared" si="63"/>
        <v>08044320722</v>
      </c>
      <c r="K2005" s="1" t="s">
        <v>12699</v>
      </c>
      <c r="L2005" s="1" t="s">
        <v>12677</v>
      </c>
      <c r="M2005" s="1" t="s">
        <v>11181</v>
      </c>
      <c r="N2005" s="1">
        <v>805020854</v>
      </c>
      <c r="P2005" s="1" t="s">
        <v>11182</v>
      </c>
      <c r="Q2005" s="1" t="s">
        <v>25</v>
      </c>
      <c r="R2005" s="1" t="s">
        <v>12657</v>
      </c>
      <c r="S2005" s="1">
        <v>0</v>
      </c>
      <c r="T2005" s="3">
        <v>6455.43</v>
      </c>
      <c r="U2005" s="1">
        <v>0</v>
      </c>
      <c r="V2005" s="1">
        <v>0</v>
      </c>
      <c r="W2005" s="1">
        <v>0</v>
      </c>
      <c r="X2005" s="1">
        <v>0</v>
      </c>
    </row>
    <row r="2006" spans="1:24">
      <c r="A2006" s="1" t="s">
        <v>11183</v>
      </c>
      <c r="B2006" s="1" t="s">
        <v>11184</v>
      </c>
      <c r="C2006" s="1" t="s">
        <v>11186</v>
      </c>
      <c r="D2006" s="1" t="str">
        <f t="shared" si="62"/>
        <v>74023 GROTTAGLIE (TA)</v>
      </c>
      <c r="E2006" s="1">
        <v>74023</v>
      </c>
      <c r="F2006" s="1" t="s">
        <v>11187</v>
      </c>
      <c r="G2006" s="1" t="s">
        <v>12813</v>
      </c>
      <c r="H2006" s="1" t="s">
        <v>12698</v>
      </c>
      <c r="I2006" s="1">
        <v>330870734</v>
      </c>
      <c r="J2006" s="5" t="str">
        <f t="shared" si="63"/>
        <v>0330870734</v>
      </c>
      <c r="K2006" s="1" t="s">
        <v>28</v>
      </c>
      <c r="L2006" s="1" t="s">
        <v>29</v>
      </c>
      <c r="M2006" s="1" t="s">
        <v>11185</v>
      </c>
      <c r="N2006" s="1">
        <v>995637625</v>
      </c>
      <c r="P2006" s="1" t="s">
        <v>11188</v>
      </c>
      <c r="Q2006" s="1" t="s">
        <v>25</v>
      </c>
      <c r="R2006" s="1" t="s">
        <v>12657</v>
      </c>
      <c r="S2006" s="1">
        <v>0</v>
      </c>
      <c r="T2006" s="1">
        <v>0</v>
      </c>
      <c r="U2006" s="1">
        <v>0</v>
      </c>
      <c r="V2006" s="1">
        <v>0</v>
      </c>
      <c r="W2006" s="1">
        <v>0</v>
      </c>
      <c r="X2006" s="1">
        <v>0</v>
      </c>
    </row>
    <row r="2007" spans="1:24">
      <c r="A2007" s="1" t="s">
        <v>11189</v>
      </c>
      <c r="B2007" s="1" t="s">
        <v>11190</v>
      </c>
      <c r="C2007" s="1" t="s">
        <v>11192</v>
      </c>
      <c r="D2007" s="1" t="str">
        <f t="shared" si="62"/>
        <v>75100 MATERA (MT)</v>
      </c>
      <c r="E2007" s="1">
        <v>75100</v>
      </c>
      <c r="F2007" s="1" t="s">
        <v>10805</v>
      </c>
      <c r="G2007" s="1" t="s">
        <v>12791</v>
      </c>
      <c r="H2007" s="1" t="s">
        <v>12698</v>
      </c>
      <c r="I2007" s="1">
        <v>1142830775</v>
      </c>
      <c r="J2007" s="5" t="str">
        <f t="shared" si="63"/>
        <v>01142830775</v>
      </c>
      <c r="K2007" s="1" t="s">
        <v>28</v>
      </c>
      <c r="L2007" s="1" t="s">
        <v>29</v>
      </c>
      <c r="M2007" s="1" t="s">
        <v>11191</v>
      </c>
      <c r="N2007" s="1">
        <v>805353398</v>
      </c>
      <c r="P2007" s="1" t="s">
        <v>11193</v>
      </c>
      <c r="Q2007" s="1" t="s">
        <v>25</v>
      </c>
      <c r="R2007" s="1" t="s">
        <v>12657</v>
      </c>
      <c r="S2007" s="1">
        <v>0</v>
      </c>
      <c r="T2007" s="1">
        <v>0</v>
      </c>
      <c r="U2007" s="1">
        <v>0</v>
      </c>
      <c r="V2007" s="1">
        <v>0</v>
      </c>
      <c r="W2007" s="1">
        <v>0</v>
      </c>
      <c r="X2007" s="1">
        <v>0</v>
      </c>
    </row>
    <row r="2008" spans="1:24">
      <c r="A2008" s="1" t="s">
        <v>11194</v>
      </c>
      <c r="B2008" s="1" t="s">
        <v>11190</v>
      </c>
      <c r="C2008" s="1" t="s">
        <v>11196</v>
      </c>
      <c r="D2008" s="1" t="str">
        <f t="shared" si="62"/>
        <v>70026 MODUGNO (BA)</v>
      </c>
      <c r="E2008" s="1">
        <v>70026</v>
      </c>
      <c r="F2008" s="1" t="s">
        <v>1856</v>
      </c>
      <c r="G2008" s="1" t="s">
        <v>12697</v>
      </c>
      <c r="H2008" s="1" t="s">
        <v>12698</v>
      </c>
      <c r="I2008" s="1">
        <v>1142830775</v>
      </c>
      <c r="J2008" s="5" t="str">
        <f t="shared" si="63"/>
        <v>01142830775</v>
      </c>
      <c r="K2008" s="1" t="s">
        <v>28</v>
      </c>
      <c r="L2008" s="1" t="s">
        <v>29</v>
      </c>
      <c r="M2008" s="1" t="s">
        <v>11195</v>
      </c>
      <c r="N2008" s="1">
        <v>805353398</v>
      </c>
      <c r="P2008" s="1" t="s">
        <v>11193</v>
      </c>
      <c r="Q2008" s="1" t="s">
        <v>25</v>
      </c>
      <c r="R2008" s="1" t="s">
        <v>12657</v>
      </c>
      <c r="S2008" s="1">
        <v>0</v>
      </c>
      <c r="T2008" s="1">
        <v>0</v>
      </c>
      <c r="U2008" s="1">
        <v>0</v>
      </c>
      <c r="V2008" s="1">
        <v>0</v>
      </c>
      <c r="W2008" s="1">
        <v>0</v>
      </c>
      <c r="X2008" s="1">
        <v>0</v>
      </c>
    </row>
    <row r="2009" spans="1:24">
      <c r="A2009" s="1" t="s">
        <v>11197</v>
      </c>
      <c r="B2009" s="1" t="s">
        <v>11198</v>
      </c>
      <c r="C2009" s="1" t="s">
        <v>11200</v>
      </c>
      <c r="D2009" s="1" t="str">
        <f t="shared" si="62"/>
        <v>144 ROMA (RM)</v>
      </c>
      <c r="E2009" s="1">
        <v>144</v>
      </c>
      <c r="F2009" s="1" t="s">
        <v>912</v>
      </c>
      <c r="G2009" s="1" t="s">
        <v>12712</v>
      </c>
      <c r="H2009" s="1" t="s">
        <v>12778</v>
      </c>
      <c r="I2009" s="1">
        <v>13594051008</v>
      </c>
      <c r="J2009" s="5" t="str">
        <f t="shared" si="63"/>
        <v>013594051008</v>
      </c>
      <c r="K2009" s="1" t="s">
        <v>12699</v>
      </c>
      <c r="L2009" s="1" t="s">
        <v>12677</v>
      </c>
      <c r="M2009" s="1" t="s">
        <v>11199</v>
      </c>
      <c r="N2009" s="1">
        <v>76634351</v>
      </c>
      <c r="P2009" s="1" t="s">
        <v>11201</v>
      </c>
      <c r="Q2009" s="1" t="s">
        <v>25</v>
      </c>
      <c r="R2009" s="1" t="s">
        <v>12657</v>
      </c>
      <c r="S2009" s="1">
        <v>0</v>
      </c>
      <c r="T2009" s="3">
        <v>1645.38</v>
      </c>
      <c r="U2009" s="1">
        <v>0</v>
      </c>
      <c r="V2009" s="1">
        <v>0</v>
      </c>
      <c r="W2009" s="1">
        <v>0</v>
      </c>
      <c r="X2009" s="1">
        <v>0</v>
      </c>
    </row>
    <row r="2010" spans="1:24">
      <c r="A2010" s="1" t="s">
        <v>11202</v>
      </c>
      <c r="B2010" s="1" t="s">
        <v>11198</v>
      </c>
      <c r="C2010" s="1" t="s">
        <v>11204</v>
      </c>
      <c r="D2010" s="1" t="str">
        <f t="shared" si="62"/>
        <v>53 CIVITAVECCHIA - RM (RM)</v>
      </c>
      <c r="E2010" s="1">
        <v>53</v>
      </c>
      <c r="F2010" s="1" t="s">
        <v>4944</v>
      </c>
      <c r="G2010" s="1" t="s">
        <v>12712</v>
      </c>
      <c r="H2010" s="1" t="s">
        <v>12778</v>
      </c>
      <c r="I2010" s="1">
        <v>13594051008</v>
      </c>
      <c r="J2010" s="5" t="str">
        <f t="shared" si="63"/>
        <v>013594051008</v>
      </c>
      <c r="K2010" s="1" t="s">
        <v>12699</v>
      </c>
      <c r="L2010" s="1" t="s">
        <v>12677</v>
      </c>
      <c r="M2010" s="1" t="s">
        <v>11203</v>
      </c>
      <c r="N2010" s="1">
        <v>76623026</v>
      </c>
      <c r="P2010" s="1" t="s">
        <v>11201</v>
      </c>
      <c r="Q2010" s="1" t="s">
        <v>25</v>
      </c>
      <c r="R2010" s="1" t="s">
        <v>12657</v>
      </c>
      <c r="S2010" s="1">
        <v>0</v>
      </c>
      <c r="T2010" s="1">
        <v>0</v>
      </c>
      <c r="U2010" s="1">
        <v>0</v>
      </c>
      <c r="V2010" s="1">
        <v>0</v>
      </c>
      <c r="W2010" s="1">
        <v>0</v>
      </c>
      <c r="X2010" s="1">
        <v>0</v>
      </c>
    </row>
    <row r="2011" spans="1:24">
      <c r="A2011" s="1" t="s">
        <v>11205</v>
      </c>
      <c r="B2011" s="1" t="s">
        <v>11206</v>
      </c>
      <c r="C2011" s="1" t="s">
        <v>11208</v>
      </c>
      <c r="D2011" s="1" t="str">
        <f t="shared" si="62"/>
        <v>76123 ANDRIA (BA)</v>
      </c>
      <c r="E2011" s="1">
        <v>76123</v>
      </c>
      <c r="F2011" s="1" t="s">
        <v>10328</v>
      </c>
      <c r="G2011" s="1" t="s">
        <v>12697</v>
      </c>
      <c r="H2011" s="1" t="s">
        <v>12698</v>
      </c>
      <c r="I2011" s="1">
        <v>5187720726</v>
      </c>
      <c r="J2011" s="5" t="str">
        <f t="shared" si="63"/>
        <v>05187720726</v>
      </c>
      <c r="K2011" s="1" t="s">
        <v>28</v>
      </c>
      <c r="L2011" s="1" t="s">
        <v>29</v>
      </c>
      <c r="M2011" s="1" t="s">
        <v>11207</v>
      </c>
      <c r="N2011" s="1">
        <v>883544971</v>
      </c>
      <c r="P2011" s="1" t="s">
        <v>11209</v>
      </c>
      <c r="Q2011" s="1" t="s">
        <v>25</v>
      </c>
      <c r="R2011" s="1" t="s">
        <v>12657</v>
      </c>
      <c r="S2011" s="1">
        <v>0</v>
      </c>
      <c r="T2011" s="1">
        <v>0</v>
      </c>
      <c r="U2011" s="1">
        <v>0</v>
      </c>
      <c r="V2011" s="1">
        <v>0</v>
      </c>
      <c r="W2011" s="1">
        <v>0</v>
      </c>
      <c r="X2011" s="1">
        <v>0</v>
      </c>
    </row>
    <row r="2012" spans="1:24">
      <c r="A2012" s="1" t="s">
        <v>11210</v>
      </c>
      <c r="B2012" s="1" t="s">
        <v>11211</v>
      </c>
      <c r="C2012" s="1" t="s">
        <v>11213</v>
      </c>
      <c r="D2012" s="1" t="str">
        <f t="shared" si="62"/>
        <v>80026 CASORIA (NA)</v>
      </c>
      <c r="E2012" s="1">
        <v>80026</v>
      </c>
      <c r="F2012" s="1" t="s">
        <v>1517</v>
      </c>
      <c r="G2012" s="1" t="s">
        <v>12702</v>
      </c>
      <c r="H2012" s="1" t="s">
        <v>12783</v>
      </c>
      <c r="I2012" s="1">
        <v>5697061215</v>
      </c>
      <c r="J2012" s="5" t="str">
        <f t="shared" si="63"/>
        <v>05697061215</v>
      </c>
      <c r="K2012" s="1" t="s">
        <v>12699</v>
      </c>
      <c r="L2012" s="1" t="s">
        <v>12677</v>
      </c>
      <c r="M2012" s="1" t="s">
        <v>11212</v>
      </c>
      <c r="N2012" s="1">
        <v>817597200</v>
      </c>
      <c r="P2012" s="1" t="s">
        <v>11214</v>
      </c>
      <c r="Q2012" s="1" t="s">
        <v>25</v>
      </c>
      <c r="R2012" s="1" t="s">
        <v>12657</v>
      </c>
      <c r="S2012" s="1">
        <v>0</v>
      </c>
      <c r="T2012" s="3">
        <v>8498.98</v>
      </c>
      <c r="U2012" s="1">
        <v>0</v>
      </c>
      <c r="V2012" s="1">
        <v>0</v>
      </c>
      <c r="W2012" s="1">
        <v>0</v>
      </c>
      <c r="X2012" s="1">
        <v>0</v>
      </c>
    </row>
    <row r="2013" spans="1:24">
      <c r="A2013" s="1" t="s">
        <v>11215</v>
      </c>
      <c r="B2013" s="1" t="s">
        <v>11216</v>
      </c>
      <c r="C2013" s="1" t="s">
        <v>11218</v>
      </c>
      <c r="D2013" s="1" t="str">
        <f t="shared" si="62"/>
        <v>95048 SCORDIA (CT)</v>
      </c>
      <c r="E2013" s="1">
        <v>95048</v>
      </c>
      <c r="F2013" s="1" t="s">
        <v>7416</v>
      </c>
      <c r="G2013" s="1" t="s">
        <v>12718</v>
      </c>
      <c r="H2013" s="1" t="s">
        <v>12719</v>
      </c>
      <c r="I2013" s="1">
        <v>3389550876</v>
      </c>
      <c r="J2013" s="5" t="str">
        <f t="shared" si="63"/>
        <v>03389550876</v>
      </c>
      <c r="K2013" s="1" t="s">
        <v>12699</v>
      </c>
      <c r="L2013" s="1" t="s">
        <v>12677</v>
      </c>
      <c r="M2013" s="1" t="s">
        <v>11217</v>
      </c>
      <c r="N2013" s="1">
        <v>95650906</v>
      </c>
      <c r="P2013" s="1" t="s">
        <v>11219</v>
      </c>
      <c r="Q2013" s="1" t="s">
        <v>25</v>
      </c>
      <c r="R2013" s="1" t="s">
        <v>12657</v>
      </c>
      <c r="S2013" s="1">
        <v>0</v>
      </c>
      <c r="T2013" s="1">
        <v>248.97</v>
      </c>
      <c r="U2013" s="1">
        <v>0</v>
      </c>
      <c r="V2013" s="1">
        <v>0</v>
      </c>
      <c r="W2013" s="1">
        <v>0</v>
      </c>
      <c r="X2013" s="1">
        <v>0</v>
      </c>
    </row>
    <row r="2014" spans="1:24">
      <c r="A2014" s="1" t="s">
        <v>11220</v>
      </c>
      <c r="B2014" s="1" t="s">
        <v>11221</v>
      </c>
      <c r="C2014" s="1" t="s">
        <v>11223</v>
      </c>
      <c r="D2014" s="1" t="str">
        <f t="shared" si="62"/>
        <v>83030 ZUNGOLI (AV)</v>
      </c>
      <c r="E2014" s="1">
        <v>83030</v>
      </c>
      <c r="F2014" s="1" t="s">
        <v>11224</v>
      </c>
      <c r="G2014" s="1" t="s">
        <v>12782</v>
      </c>
      <c r="H2014" s="1" t="s">
        <v>12783</v>
      </c>
      <c r="I2014" s="1">
        <v>1801740646</v>
      </c>
      <c r="J2014" s="5" t="str">
        <f t="shared" si="63"/>
        <v>01801740646</v>
      </c>
      <c r="K2014" s="1" t="s">
        <v>28</v>
      </c>
      <c r="L2014" s="1" t="s">
        <v>29</v>
      </c>
      <c r="M2014" s="1" t="s">
        <v>11222</v>
      </c>
      <c r="N2014" s="1">
        <v>825828857</v>
      </c>
      <c r="O2014" s="1">
        <v>3358428723</v>
      </c>
      <c r="P2014" s="1" t="s">
        <v>11225</v>
      </c>
      <c r="Q2014" s="1" t="s">
        <v>25</v>
      </c>
      <c r="R2014" s="1" t="s">
        <v>12657</v>
      </c>
      <c r="S2014" s="1">
        <v>0</v>
      </c>
      <c r="T2014" s="1">
        <v>0</v>
      </c>
      <c r="U2014" s="1">
        <v>0</v>
      </c>
      <c r="V2014" s="1">
        <v>0</v>
      </c>
      <c r="W2014" s="1">
        <v>0</v>
      </c>
      <c r="X2014" s="1">
        <v>0</v>
      </c>
    </row>
    <row r="2015" spans="1:24">
      <c r="A2015" s="1" t="s">
        <v>11226</v>
      </c>
      <c r="B2015" s="1" t="s">
        <v>11221</v>
      </c>
      <c r="C2015" s="1" t="s">
        <v>11228</v>
      </c>
      <c r="D2015" s="1" t="str">
        <f t="shared" si="62"/>
        <v>83031 ARIANO IRPINO (AV)</v>
      </c>
      <c r="E2015" s="1">
        <v>83031</v>
      </c>
      <c r="F2015" s="1" t="s">
        <v>10233</v>
      </c>
      <c r="G2015" s="1" t="s">
        <v>12782</v>
      </c>
      <c r="H2015" s="1" t="s">
        <v>12783</v>
      </c>
      <c r="I2015" s="1">
        <v>1801740646</v>
      </c>
      <c r="J2015" s="5" t="str">
        <f t="shared" si="63"/>
        <v>01801740646</v>
      </c>
      <c r="K2015" s="1" t="s">
        <v>28</v>
      </c>
      <c r="L2015" s="1" t="s">
        <v>29</v>
      </c>
      <c r="M2015" s="1" t="s">
        <v>11227</v>
      </c>
      <c r="N2015" s="1">
        <v>825828857</v>
      </c>
      <c r="O2015" s="1">
        <v>3358428723</v>
      </c>
      <c r="P2015" s="1" t="s">
        <v>11225</v>
      </c>
      <c r="Q2015" s="1" t="s">
        <v>25</v>
      </c>
      <c r="R2015" s="1" t="s">
        <v>12657</v>
      </c>
      <c r="S2015" s="1">
        <v>0</v>
      </c>
      <c r="T2015" s="1">
        <v>0</v>
      </c>
      <c r="U2015" s="1">
        <v>0</v>
      </c>
      <c r="V2015" s="1">
        <v>0</v>
      </c>
      <c r="W2015" s="1">
        <v>0</v>
      </c>
      <c r="X2015" s="1">
        <v>0</v>
      </c>
    </row>
    <row r="2016" spans="1:24">
      <c r="A2016" s="1" t="s">
        <v>11229</v>
      </c>
      <c r="B2016" s="1" t="s">
        <v>11230</v>
      </c>
      <c r="C2016" s="1" t="s">
        <v>11232</v>
      </c>
      <c r="D2016" s="1" t="str">
        <f t="shared" si="62"/>
        <v>71016 SAN SEVERO (FG)</v>
      </c>
      <c r="E2016" s="1">
        <v>71016</v>
      </c>
      <c r="F2016" s="1" t="s">
        <v>9903</v>
      </c>
      <c r="G2016" s="1" t="s">
        <v>12819</v>
      </c>
      <c r="H2016" s="1" t="s">
        <v>12698</v>
      </c>
      <c r="I2016" s="1">
        <v>1489420719</v>
      </c>
      <c r="J2016" s="5" t="str">
        <f t="shared" si="63"/>
        <v>01489420719</v>
      </c>
      <c r="K2016" s="1" t="s">
        <v>12699</v>
      </c>
      <c r="L2016" s="1" t="s">
        <v>12663</v>
      </c>
      <c r="M2016" s="1" t="s">
        <v>11231</v>
      </c>
      <c r="N2016" s="1">
        <v>882376471</v>
      </c>
      <c r="P2016" s="1" t="s">
        <v>11233</v>
      </c>
      <c r="Q2016" s="1" t="s">
        <v>25</v>
      </c>
      <c r="R2016" s="1" t="s">
        <v>12657</v>
      </c>
      <c r="S2016" s="1">
        <v>0</v>
      </c>
      <c r="T2016" s="3">
        <v>30383.88</v>
      </c>
      <c r="U2016" s="1">
        <v>48.53</v>
      </c>
      <c r="V2016" s="1">
        <v>48.53</v>
      </c>
      <c r="W2016" s="1">
        <v>48.53</v>
      </c>
      <c r="X2016" s="1">
        <v>48.53</v>
      </c>
    </row>
    <row r="2017" spans="1:24">
      <c r="A2017" s="1" t="s">
        <v>11234</v>
      </c>
      <c r="B2017" s="1" t="s">
        <v>3358</v>
      </c>
      <c r="C2017" s="1" t="s">
        <v>11236</v>
      </c>
      <c r="D2017" s="1" t="str">
        <f t="shared" si="62"/>
        <v>75100 MATERA (MT)</v>
      </c>
      <c r="E2017" s="1">
        <v>75100</v>
      </c>
      <c r="F2017" s="1" t="s">
        <v>10805</v>
      </c>
      <c r="G2017" s="1" t="s">
        <v>12791</v>
      </c>
      <c r="H2017" s="1" t="s">
        <v>12698</v>
      </c>
      <c r="I2017" s="1">
        <v>679850776</v>
      </c>
      <c r="J2017" s="5" t="str">
        <f t="shared" si="63"/>
        <v>0679850776</v>
      </c>
      <c r="K2017" s="1" t="s">
        <v>28</v>
      </c>
      <c r="L2017" s="1" t="s">
        <v>29</v>
      </c>
      <c r="M2017" s="1" t="s">
        <v>11235</v>
      </c>
      <c r="N2017" s="1">
        <v>835309402</v>
      </c>
      <c r="P2017" s="1" t="s">
        <v>11237</v>
      </c>
      <c r="Q2017" s="1" t="s">
        <v>25</v>
      </c>
      <c r="R2017" s="1" t="s">
        <v>12657</v>
      </c>
      <c r="S2017" s="1">
        <v>0</v>
      </c>
      <c r="T2017" s="1">
        <v>484.12</v>
      </c>
      <c r="U2017" s="1">
        <v>0</v>
      </c>
      <c r="V2017" s="1">
        <v>0</v>
      </c>
      <c r="W2017" s="1">
        <v>0</v>
      </c>
      <c r="X2017" s="1">
        <v>0</v>
      </c>
    </row>
    <row r="2018" spans="1:24">
      <c r="A2018" s="1" t="s">
        <v>11238</v>
      </c>
      <c r="B2018" s="1" t="s">
        <v>11239</v>
      </c>
      <c r="C2018" s="1" t="s">
        <v>11241</v>
      </c>
      <c r="D2018" s="1" t="str">
        <f t="shared" si="62"/>
        <v>25020 FLERO (BS)</v>
      </c>
      <c r="E2018" s="1">
        <v>25020</v>
      </c>
      <c r="F2018" s="1" t="s">
        <v>6834</v>
      </c>
      <c r="G2018" s="1" t="s">
        <v>12732</v>
      </c>
      <c r="H2018" s="1" t="s">
        <v>12659</v>
      </c>
      <c r="I2018" s="1">
        <v>1545650176</v>
      </c>
      <c r="J2018" s="5" t="str">
        <f t="shared" si="63"/>
        <v>01545650176</v>
      </c>
      <c r="K2018" s="1" t="s">
        <v>28</v>
      </c>
      <c r="L2018" s="1" t="s">
        <v>395</v>
      </c>
      <c r="M2018" s="1" t="s">
        <v>11240</v>
      </c>
      <c r="N2018" s="1">
        <v>303582460</v>
      </c>
      <c r="P2018" s="1" t="s">
        <v>11242</v>
      </c>
      <c r="Q2018" s="1" t="s">
        <v>25</v>
      </c>
      <c r="R2018" s="1" t="s">
        <v>12657</v>
      </c>
      <c r="S2018" s="1">
        <v>0</v>
      </c>
      <c r="T2018" s="1">
        <v>0</v>
      </c>
      <c r="U2018" s="1">
        <v>0</v>
      </c>
      <c r="V2018" s="1">
        <v>0</v>
      </c>
      <c r="W2018" s="1">
        <v>0</v>
      </c>
      <c r="X2018" s="1">
        <v>0</v>
      </c>
    </row>
    <row r="2019" spans="1:24">
      <c r="A2019" s="1" t="s">
        <v>11243</v>
      </c>
      <c r="B2019" s="1" t="s">
        <v>11244</v>
      </c>
      <c r="C2019" s="1" t="s">
        <v>11246</v>
      </c>
      <c r="D2019" s="1" t="str">
        <f t="shared" si="62"/>
        <v>70124 BARI (BA)</v>
      </c>
      <c r="E2019" s="1">
        <v>70124</v>
      </c>
      <c r="F2019" s="1" t="s">
        <v>563</v>
      </c>
      <c r="G2019" s="1" t="s">
        <v>12697</v>
      </c>
      <c r="H2019" s="1" t="s">
        <v>12698</v>
      </c>
      <c r="I2019" s="1">
        <v>7668570729</v>
      </c>
      <c r="J2019" s="5" t="str">
        <f t="shared" si="63"/>
        <v>07668570729</v>
      </c>
      <c r="K2019" s="1" t="s">
        <v>12699</v>
      </c>
      <c r="L2019" s="1" t="s">
        <v>12661</v>
      </c>
      <c r="M2019" s="1" t="s">
        <v>11245</v>
      </c>
      <c r="N2019" s="1">
        <v>805740755</v>
      </c>
      <c r="P2019" s="1" t="s">
        <v>11247</v>
      </c>
      <c r="Q2019" s="1" t="s">
        <v>25</v>
      </c>
      <c r="R2019" s="1" t="s">
        <v>12657</v>
      </c>
      <c r="S2019" s="1">
        <v>0</v>
      </c>
      <c r="T2019" s="3">
        <v>75355.41</v>
      </c>
      <c r="U2019" s="1">
        <v>68.150000000000006</v>
      </c>
      <c r="V2019" s="1">
        <v>68.150000000000006</v>
      </c>
      <c r="W2019" s="1">
        <v>68.150000000000006</v>
      </c>
      <c r="X2019" s="1">
        <v>68.150000000000006</v>
      </c>
    </row>
    <row r="2020" spans="1:24">
      <c r="A2020" s="1" t="s">
        <v>11248</v>
      </c>
      <c r="B2020" s="1" t="s">
        <v>11249</v>
      </c>
      <c r="C2020" s="1" t="s">
        <v>11251</v>
      </c>
      <c r="D2020" s="1" t="str">
        <f t="shared" si="62"/>
        <v>70010 VALENZANO (BA)</v>
      </c>
      <c r="E2020" s="1">
        <v>70010</v>
      </c>
      <c r="F2020" s="1" t="s">
        <v>11252</v>
      </c>
      <c r="G2020" s="1" t="s">
        <v>12697</v>
      </c>
      <c r="H2020" s="1" t="s">
        <v>12698</v>
      </c>
      <c r="I2020" s="1">
        <v>7125890728</v>
      </c>
      <c r="J2020" s="5" t="str">
        <f t="shared" si="63"/>
        <v>07125890728</v>
      </c>
      <c r="K2020" s="1" t="s">
        <v>28</v>
      </c>
      <c r="L2020" s="1" t="s">
        <v>29</v>
      </c>
      <c r="M2020" s="1" t="s">
        <v>11250</v>
      </c>
      <c r="N2020" s="1">
        <v>804602325</v>
      </c>
      <c r="P2020" s="1" t="s">
        <v>11253</v>
      </c>
      <c r="Q2020" s="1" t="s">
        <v>25</v>
      </c>
      <c r="R2020" s="1" t="s">
        <v>12657</v>
      </c>
      <c r="S2020" s="1">
        <v>0</v>
      </c>
      <c r="T2020" s="1">
        <v>0</v>
      </c>
      <c r="U2020" s="1">
        <v>0</v>
      </c>
      <c r="V2020" s="1">
        <v>0</v>
      </c>
      <c r="W2020" s="1">
        <v>0</v>
      </c>
      <c r="X2020" s="1">
        <v>0</v>
      </c>
    </row>
    <row r="2021" spans="1:24">
      <c r="A2021" s="1" t="s">
        <v>11254</v>
      </c>
      <c r="B2021" s="1" t="s">
        <v>11255</v>
      </c>
      <c r="C2021" s="1" t="s">
        <v>11257</v>
      </c>
      <c r="D2021" s="1" t="str">
        <f t="shared" si="62"/>
        <v>43122 PARMA (PR)</v>
      </c>
      <c r="E2021" s="1">
        <v>43122</v>
      </c>
      <c r="F2021" s="1" t="s">
        <v>1382</v>
      </c>
      <c r="G2021" s="1" t="s">
        <v>12728</v>
      </c>
      <c r="H2021" s="1" t="s">
        <v>12727</v>
      </c>
      <c r="I2021" s="1">
        <v>1582200349</v>
      </c>
      <c r="J2021" s="5" t="str">
        <f t="shared" si="63"/>
        <v>01582200349</v>
      </c>
      <c r="K2021" s="1" t="s">
        <v>28</v>
      </c>
      <c r="L2021" s="1" t="s">
        <v>45</v>
      </c>
      <c r="M2021" s="1" t="s">
        <v>11256</v>
      </c>
      <c r="N2021" s="1">
        <v>521771677</v>
      </c>
      <c r="P2021" s="1" t="s">
        <v>11258</v>
      </c>
      <c r="Q2021" s="1" t="s">
        <v>25</v>
      </c>
      <c r="R2021" s="1" t="s">
        <v>12657</v>
      </c>
      <c r="S2021" s="1">
        <v>0</v>
      </c>
      <c r="T2021" s="1">
        <v>0</v>
      </c>
      <c r="U2021" s="1">
        <v>0</v>
      </c>
      <c r="V2021" s="1">
        <v>0</v>
      </c>
      <c r="W2021" s="1">
        <v>0</v>
      </c>
      <c r="X2021" s="1">
        <v>0</v>
      </c>
    </row>
    <row r="2022" spans="1:24">
      <c r="A2022" s="1" t="s">
        <v>11259</v>
      </c>
      <c r="B2022" s="1" t="s">
        <v>11260</v>
      </c>
      <c r="C2022" s="1" t="s">
        <v>11262</v>
      </c>
      <c r="D2022" s="1" t="str">
        <f t="shared" si="62"/>
        <v>10144 TORINO (TO)</v>
      </c>
      <c r="E2022" s="1">
        <v>10144</v>
      </c>
      <c r="F2022" s="1" t="s">
        <v>467</v>
      </c>
      <c r="G2022" s="1" t="s">
        <v>12693</v>
      </c>
      <c r="H2022" s="1" t="s">
        <v>12666</v>
      </c>
      <c r="I2022" s="1">
        <v>11750800010</v>
      </c>
      <c r="J2022" s="5" t="str">
        <f t="shared" si="63"/>
        <v>011750800010</v>
      </c>
      <c r="K2022" s="1" t="s">
        <v>12676</v>
      </c>
      <c r="L2022" s="1" t="s">
        <v>12661</v>
      </c>
      <c r="M2022" s="1" t="s">
        <v>11261</v>
      </c>
      <c r="N2022" s="1">
        <v>2376781</v>
      </c>
      <c r="P2022" s="1" t="s">
        <v>12910</v>
      </c>
      <c r="Q2022" s="1" t="s">
        <v>25</v>
      </c>
      <c r="R2022" s="1" t="s">
        <v>12657</v>
      </c>
      <c r="S2022" s="1">
        <v>0</v>
      </c>
      <c r="T2022" s="3">
        <v>46318.02</v>
      </c>
      <c r="U2022" s="1">
        <v>-273.91000000000003</v>
      </c>
      <c r="V2022" s="1">
        <v>-273.91000000000003</v>
      </c>
      <c r="W2022" s="1">
        <v>0</v>
      </c>
      <c r="X2022" s="1">
        <v>-273.91000000000003</v>
      </c>
    </row>
    <row r="2023" spans="1:24">
      <c r="A2023" s="1" t="s">
        <v>11263</v>
      </c>
      <c r="B2023" s="1" t="s">
        <v>11260</v>
      </c>
      <c r="C2023" s="1" t="s">
        <v>11265</v>
      </c>
      <c r="D2023" s="1" t="str">
        <f t="shared" si="62"/>
        <v>20016 PERO (MI)</v>
      </c>
      <c r="E2023" s="1">
        <v>20016</v>
      </c>
      <c r="F2023" s="1" t="s">
        <v>222</v>
      </c>
      <c r="G2023" s="1" t="s">
        <v>12655</v>
      </c>
      <c r="H2023" s="1" t="s">
        <v>12666</v>
      </c>
      <c r="I2023" s="1">
        <v>11750800010</v>
      </c>
      <c r="J2023" s="5" t="str">
        <f t="shared" si="63"/>
        <v>011750800010</v>
      </c>
      <c r="K2023" s="1" t="s">
        <v>12676</v>
      </c>
      <c r="L2023" s="1" t="s">
        <v>12661</v>
      </c>
      <c r="M2023" s="1" t="s">
        <v>11264</v>
      </c>
      <c r="N2023" s="1">
        <v>2376781</v>
      </c>
      <c r="P2023" s="1" t="s">
        <v>12910</v>
      </c>
      <c r="Q2023" s="1" t="s">
        <v>25</v>
      </c>
      <c r="R2023" s="1" t="s">
        <v>12657</v>
      </c>
      <c r="S2023" s="1">
        <v>0</v>
      </c>
      <c r="T2023" s="1">
        <v>0</v>
      </c>
      <c r="U2023" s="1">
        <v>0</v>
      </c>
      <c r="V2023" s="1">
        <v>0</v>
      </c>
      <c r="W2023" s="1">
        <v>-273.91000000000003</v>
      </c>
      <c r="X2023" s="1">
        <v>0</v>
      </c>
    </row>
    <row r="2024" spans="1:24">
      <c r="A2024" s="1" t="s">
        <v>11266</v>
      </c>
      <c r="B2024" s="1" t="s">
        <v>11267</v>
      </c>
      <c r="C2024" s="1" t="s">
        <v>11269</v>
      </c>
      <c r="D2024" s="1" t="str">
        <f t="shared" si="62"/>
        <v>10122 TORINO (TO)</v>
      </c>
      <c r="E2024" s="1">
        <v>10122</v>
      </c>
      <c r="F2024" s="1" t="s">
        <v>467</v>
      </c>
      <c r="G2024" s="1" t="s">
        <v>12693</v>
      </c>
      <c r="H2024" s="1" t="s">
        <v>12735</v>
      </c>
      <c r="I2024" s="1">
        <v>10632560016</v>
      </c>
      <c r="J2024" s="5" t="str">
        <f t="shared" si="63"/>
        <v>010632560016</v>
      </c>
      <c r="K2024" s="1" t="s">
        <v>28</v>
      </c>
      <c r="L2024" s="1" t="s">
        <v>29</v>
      </c>
      <c r="M2024" s="1" t="s">
        <v>11268</v>
      </c>
      <c r="N2024" s="1">
        <v>114365996</v>
      </c>
      <c r="O2024" s="1">
        <v>3483351612</v>
      </c>
      <c r="P2024" s="1" t="s">
        <v>11270</v>
      </c>
      <c r="Q2024" s="1" t="s">
        <v>25</v>
      </c>
      <c r="R2024" s="1" t="s">
        <v>12657</v>
      </c>
      <c r="S2024" s="1">
        <v>0</v>
      </c>
      <c r="T2024" s="1">
        <v>0</v>
      </c>
      <c r="U2024" s="1">
        <v>0</v>
      </c>
      <c r="V2024" s="1">
        <v>0</v>
      </c>
      <c r="W2024" s="1">
        <v>0</v>
      </c>
      <c r="X2024" s="1">
        <v>0</v>
      </c>
    </row>
    <row r="2025" spans="1:24">
      <c r="A2025" s="1" t="s">
        <v>11271</v>
      </c>
      <c r="B2025" s="1" t="s">
        <v>11267</v>
      </c>
      <c r="C2025" s="1" t="s">
        <v>11273</v>
      </c>
      <c r="D2025" s="1" t="str">
        <f t="shared" si="62"/>
        <v>10122 TORINO (TO)</v>
      </c>
      <c r="E2025" s="1">
        <v>10122</v>
      </c>
      <c r="F2025" s="1" t="s">
        <v>467</v>
      </c>
      <c r="G2025" s="1" t="s">
        <v>12693</v>
      </c>
      <c r="H2025" s="1" t="s">
        <v>12735</v>
      </c>
      <c r="I2025" s="1">
        <v>10632560016</v>
      </c>
      <c r="J2025" s="5" t="str">
        <f t="shared" si="63"/>
        <v>010632560016</v>
      </c>
      <c r="K2025" s="1" t="s">
        <v>28</v>
      </c>
      <c r="L2025" s="1" t="s">
        <v>29</v>
      </c>
      <c r="M2025" s="1" t="s">
        <v>11272</v>
      </c>
      <c r="N2025" s="1">
        <v>114365996</v>
      </c>
      <c r="O2025" s="1">
        <v>3483351612</v>
      </c>
      <c r="P2025" s="1" t="s">
        <v>11270</v>
      </c>
      <c r="Q2025" s="1" t="s">
        <v>25</v>
      </c>
      <c r="R2025" s="1" t="s">
        <v>12657</v>
      </c>
      <c r="S2025" s="1">
        <v>0</v>
      </c>
      <c r="T2025" s="1">
        <v>0</v>
      </c>
      <c r="U2025" s="1">
        <v>0</v>
      </c>
      <c r="V2025" s="1">
        <v>0</v>
      </c>
      <c r="W2025" s="1">
        <v>0</v>
      </c>
      <c r="X2025" s="1">
        <v>0</v>
      </c>
    </row>
    <row r="2026" spans="1:24">
      <c r="A2026" s="1" t="s">
        <v>11274</v>
      </c>
      <c r="B2026" s="1" t="s">
        <v>11275</v>
      </c>
      <c r="C2026" s="1" t="s">
        <v>11277</v>
      </c>
      <c r="D2026" s="1" t="str">
        <f t="shared" si="62"/>
        <v>21013 GALLARATE (VA)</v>
      </c>
      <c r="E2026" s="1">
        <v>21013</v>
      </c>
      <c r="F2026" s="1" t="s">
        <v>499</v>
      </c>
      <c r="G2026" s="1" t="s">
        <v>12662</v>
      </c>
      <c r="H2026" s="1" t="s">
        <v>12911</v>
      </c>
      <c r="I2026" s="1">
        <v>3190860126</v>
      </c>
      <c r="J2026" s="5" t="str">
        <f t="shared" si="63"/>
        <v>03190860126</v>
      </c>
      <c r="K2026" s="1" t="s">
        <v>12676</v>
      </c>
      <c r="L2026" s="1" t="s">
        <v>12661</v>
      </c>
      <c r="M2026" s="1" t="s">
        <v>11276</v>
      </c>
      <c r="N2026" s="1">
        <v>331785827</v>
      </c>
      <c r="P2026" s="1" t="s">
        <v>11278</v>
      </c>
      <c r="Q2026" s="1" t="s">
        <v>25</v>
      </c>
      <c r="R2026" s="1" t="s">
        <v>12657</v>
      </c>
      <c r="S2026" s="1">
        <v>0</v>
      </c>
      <c r="T2026" s="3">
        <v>83854.09</v>
      </c>
      <c r="U2026" s="1">
        <v>0</v>
      </c>
      <c r="V2026" s="1">
        <v>0</v>
      </c>
      <c r="W2026" s="1">
        <v>0</v>
      </c>
      <c r="X2026" s="1">
        <v>0</v>
      </c>
    </row>
    <row r="2027" spans="1:24">
      <c r="A2027" s="1" t="s">
        <v>11279</v>
      </c>
      <c r="B2027" s="1" t="s">
        <v>11280</v>
      </c>
      <c r="C2027" s="1" t="s">
        <v>11282</v>
      </c>
      <c r="D2027" s="1" t="str">
        <f t="shared" si="62"/>
        <v>21012 CASSANO MAGNAGO (VA)</v>
      </c>
      <c r="E2027" s="1">
        <v>21012</v>
      </c>
      <c r="F2027" s="1" t="s">
        <v>613</v>
      </c>
      <c r="G2027" s="1" t="s">
        <v>12662</v>
      </c>
      <c r="H2027" s="1" t="s">
        <v>12656</v>
      </c>
      <c r="I2027" s="1">
        <v>2347980126</v>
      </c>
      <c r="J2027" s="5" t="str">
        <f t="shared" si="63"/>
        <v>02347980126</v>
      </c>
      <c r="K2027" s="1" t="s">
        <v>28</v>
      </c>
      <c r="L2027" s="1" t="s">
        <v>29</v>
      </c>
      <c r="M2027" s="1" t="s">
        <v>11281</v>
      </c>
      <c r="N2027" s="1">
        <v>331280850</v>
      </c>
      <c r="P2027" s="1" t="s">
        <v>11283</v>
      </c>
      <c r="Q2027" s="1" t="s">
        <v>25</v>
      </c>
      <c r="R2027" s="1" t="s">
        <v>12657</v>
      </c>
      <c r="S2027" s="1">
        <v>0</v>
      </c>
      <c r="T2027" s="1">
        <v>0</v>
      </c>
      <c r="U2027" s="1">
        <v>0</v>
      </c>
      <c r="V2027" s="1">
        <v>0</v>
      </c>
      <c r="W2027" s="1">
        <v>0</v>
      </c>
      <c r="X2027" s="1">
        <v>0</v>
      </c>
    </row>
    <row r="2028" spans="1:24">
      <c r="A2028" s="1" t="s">
        <v>11284</v>
      </c>
      <c r="B2028" s="1" t="s">
        <v>11285</v>
      </c>
      <c r="C2028" s="1" t="s">
        <v>11287</v>
      </c>
      <c r="D2028" s="1" t="str">
        <f t="shared" si="62"/>
        <v>21054 FAGNANO OLONA (VA)</v>
      </c>
      <c r="E2028" s="1">
        <v>21054</v>
      </c>
      <c r="F2028" s="1" t="s">
        <v>1255</v>
      </c>
      <c r="G2028" s="1" t="s">
        <v>12662</v>
      </c>
      <c r="H2028" s="1" t="s">
        <v>12911</v>
      </c>
      <c r="I2028" s="1">
        <v>1478650128</v>
      </c>
      <c r="J2028" s="5" t="str">
        <f t="shared" si="63"/>
        <v>01478650128</v>
      </c>
      <c r="K2028" s="1" t="s">
        <v>12660</v>
      </c>
      <c r="L2028" s="1" t="s">
        <v>12677</v>
      </c>
      <c r="M2028" s="1" t="s">
        <v>11286</v>
      </c>
      <c r="N2028" s="1">
        <v>3313613770</v>
      </c>
      <c r="P2028" s="1" t="s">
        <v>11288</v>
      </c>
      <c r="Q2028" s="1" t="s">
        <v>25</v>
      </c>
      <c r="R2028" s="1" t="s">
        <v>12657</v>
      </c>
      <c r="S2028" s="1">
        <v>0</v>
      </c>
      <c r="T2028" s="3">
        <v>12408.86</v>
      </c>
      <c r="U2028" s="1">
        <v>0</v>
      </c>
      <c r="V2028" s="1">
        <v>0</v>
      </c>
      <c r="W2028" s="1">
        <v>0</v>
      </c>
      <c r="X2028" s="1">
        <v>0</v>
      </c>
    </row>
    <row r="2029" spans="1:24">
      <c r="A2029" s="1" t="s">
        <v>11289</v>
      </c>
      <c r="B2029" s="1" t="s">
        <v>11290</v>
      </c>
      <c r="C2029" s="1" t="s">
        <v>11292</v>
      </c>
      <c r="D2029" s="1" t="str">
        <f t="shared" si="62"/>
        <v>21040 ORIGGIO (VA)</v>
      </c>
      <c r="E2029" s="1">
        <v>21040</v>
      </c>
      <c r="F2029" s="1" t="s">
        <v>11293</v>
      </c>
      <c r="G2029" s="1" t="s">
        <v>12662</v>
      </c>
      <c r="H2029" s="1" t="s">
        <v>12911</v>
      </c>
      <c r="I2029" s="1">
        <v>3014070126</v>
      </c>
      <c r="J2029" s="5" t="str">
        <f t="shared" si="63"/>
        <v>03014070126</v>
      </c>
      <c r="K2029" s="1" t="s">
        <v>86</v>
      </c>
      <c r="L2029" s="1" t="s">
        <v>87</v>
      </c>
      <c r="M2029" s="1" t="s">
        <v>11291</v>
      </c>
      <c r="N2029" s="1">
        <v>296198044</v>
      </c>
      <c r="P2029" s="1" t="s">
        <v>11294</v>
      </c>
      <c r="Q2029" s="1" t="s">
        <v>25</v>
      </c>
      <c r="R2029" s="1" t="s">
        <v>12657</v>
      </c>
      <c r="S2029" s="1">
        <v>0</v>
      </c>
      <c r="T2029" s="1">
        <v>0</v>
      </c>
      <c r="U2029" s="1">
        <v>0</v>
      </c>
      <c r="V2029" s="1">
        <v>0</v>
      </c>
      <c r="W2029" s="1">
        <v>0</v>
      </c>
      <c r="X2029" s="1">
        <v>0</v>
      </c>
    </row>
    <row r="2030" spans="1:24">
      <c r="A2030" s="1" t="s">
        <v>11295</v>
      </c>
      <c r="B2030" s="1" t="s">
        <v>11296</v>
      </c>
      <c r="C2030" s="1" t="s">
        <v>11298</v>
      </c>
      <c r="D2030" s="1" t="str">
        <f t="shared" si="62"/>
        <v>21013 GALLARATE (VA)</v>
      </c>
      <c r="E2030" s="1">
        <v>21013</v>
      </c>
      <c r="F2030" s="1" t="s">
        <v>499</v>
      </c>
      <c r="G2030" s="1" t="s">
        <v>12662</v>
      </c>
      <c r="H2030" s="1" t="s">
        <v>12911</v>
      </c>
      <c r="I2030" s="1">
        <v>3189630126</v>
      </c>
      <c r="J2030" s="5" t="str">
        <f t="shared" si="63"/>
        <v>03189630126</v>
      </c>
      <c r="K2030" s="1" t="s">
        <v>12660</v>
      </c>
      <c r="L2030" s="1" t="s">
        <v>12663</v>
      </c>
      <c r="M2030" s="1" t="s">
        <v>11297</v>
      </c>
      <c r="N2030" s="1">
        <v>3189630126</v>
      </c>
      <c r="O2030" s="1">
        <v>3473754462</v>
      </c>
      <c r="P2030" s="1" t="s">
        <v>12912</v>
      </c>
      <c r="Q2030" s="1" t="s">
        <v>25</v>
      </c>
      <c r="R2030" s="1" t="s">
        <v>12657</v>
      </c>
      <c r="S2030" s="1">
        <v>0</v>
      </c>
      <c r="T2030" s="3">
        <v>18699.349999999999</v>
      </c>
      <c r="U2030" s="1">
        <v>0</v>
      </c>
      <c r="V2030" s="1">
        <v>0</v>
      </c>
      <c r="W2030" s="1">
        <v>0</v>
      </c>
      <c r="X2030" s="1">
        <v>0</v>
      </c>
    </row>
    <row r="2031" spans="1:24">
      <c r="A2031" s="1" t="s">
        <v>11299</v>
      </c>
      <c r="B2031" s="1" t="s">
        <v>11300</v>
      </c>
      <c r="C2031" s="1" t="s">
        <v>11302</v>
      </c>
      <c r="D2031" s="1" t="str">
        <f t="shared" si="62"/>
        <v>21012 CASSANO MAGNAGO (VA)</v>
      </c>
      <c r="E2031" s="1">
        <v>21012</v>
      </c>
      <c r="F2031" s="1" t="s">
        <v>613</v>
      </c>
      <c r="G2031" s="1" t="s">
        <v>12662</v>
      </c>
      <c r="H2031" s="1" t="s">
        <v>12911</v>
      </c>
      <c r="I2031" s="1">
        <v>2135540124</v>
      </c>
      <c r="J2031" s="5" t="str">
        <f t="shared" si="63"/>
        <v>02135540124</v>
      </c>
      <c r="K2031" s="1" t="s">
        <v>86</v>
      </c>
      <c r="L2031" s="1" t="s">
        <v>87</v>
      </c>
      <c r="M2031" s="1" t="s">
        <v>11301</v>
      </c>
      <c r="N2031" s="1">
        <v>331201759</v>
      </c>
      <c r="Q2031" s="1" t="s">
        <v>25</v>
      </c>
      <c r="R2031" s="1" t="s">
        <v>12657</v>
      </c>
      <c r="S2031" s="1">
        <v>0</v>
      </c>
      <c r="T2031" s="1">
        <v>0</v>
      </c>
      <c r="U2031" s="1">
        <v>0</v>
      </c>
      <c r="V2031" s="1">
        <v>0</v>
      </c>
      <c r="W2031" s="1">
        <v>0</v>
      </c>
      <c r="X2031" s="1">
        <v>0</v>
      </c>
    </row>
    <row r="2032" spans="1:24">
      <c r="A2032" s="1" t="s">
        <v>11303</v>
      </c>
      <c r="B2032" s="1" t="s">
        <v>11304</v>
      </c>
      <c r="C2032" s="1" t="s">
        <v>11306</v>
      </c>
      <c r="D2032" s="1" t="str">
        <f t="shared" si="62"/>
        <v>20015 PARABIAGO (MI)</v>
      </c>
      <c r="E2032" s="1">
        <v>20015</v>
      </c>
      <c r="F2032" s="1" t="s">
        <v>3004</v>
      </c>
      <c r="G2032" s="1" t="s">
        <v>12655</v>
      </c>
      <c r="H2032" s="1" t="s">
        <v>12911</v>
      </c>
      <c r="I2032" s="1">
        <v>11038360159</v>
      </c>
      <c r="J2032" s="5" t="str">
        <f t="shared" si="63"/>
        <v>011038360159</v>
      </c>
      <c r="K2032" s="1" t="s">
        <v>86</v>
      </c>
      <c r="L2032" s="1" t="s">
        <v>87</v>
      </c>
      <c r="M2032" s="1" t="s">
        <v>11305</v>
      </c>
      <c r="N2032" s="1">
        <v>331282014</v>
      </c>
      <c r="Q2032" s="1" t="s">
        <v>25</v>
      </c>
      <c r="R2032" s="1" t="s">
        <v>12657</v>
      </c>
      <c r="S2032" s="1">
        <v>0</v>
      </c>
      <c r="T2032" s="1">
        <v>0</v>
      </c>
      <c r="U2032" s="1">
        <v>0</v>
      </c>
      <c r="V2032" s="1">
        <v>0</v>
      </c>
      <c r="W2032" s="1">
        <v>0</v>
      </c>
      <c r="X2032" s="1">
        <v>0</v>
      </c>
    </row>
    <row r="2033" spans="1:24">
      <c r="A2033" s="1" t="s">
        <v>11307</v>
      </c>
      <c r="B2033" s="1" t="s">
        <v>11304</v>
      </c>
      <c r="C2033" s="1" t="s">
        <v>11309</v>
      </c>
      <c r="D2033" s="1" t="str">
        <f t="shared" si="62"/>
        <v>21012 CASSANO MAGNAGO (VA)</v>
      </c>
      <c r="E2033" s="1">
        <v>21012</v>
      </c>
      <c r="F2033" s="1" t="s">
        <v>613</v>
      </c>
      <c r="G2033" s="1" t="s">
        <v>12662</v>
      </c>
      <c r="H2033" s="1" t="s">
        <v>12911</v>
      </c>
      <c r="I2033" s="1">
        <v>11038360159</v>
      </c>
      <c r="J2033" s="5" t="str">
        <f t="shared" si="63"/>
        <v>011038360159</v>
      </c>
      <c r="K2033" s="1" t="s">
        <v>86</v>
      </c>
      <c r="L2033" s="1" t="s">
        <v>87</v>
      </c>
      <c r="M2033" s="1" t="s">
        <v>11308</v>
      </c>
      <c r="N2033" s="1">
        <v>331282014</v>
      </c>
      <c r="Q2033" s="1" t="s">
        <v>25</v>
      </c>
      <c r="R2033" s="1" t="s">
        <v>12657</v>
      </c>
      <c r="S2033" s="1">
        <v>0</v>
      </c>
      <c r="T2033" s="1">
        <v>0</v>
      </c>
      <c r="U2033" s="1">
        <v>0</v>
      </c>
      <c r="V2033" s="1">
        <v>0</v>
      </c>
      <c r="W2033" s="1">
        <v>0</v>
      </c>
      <c r="X2033" s="1">
        <v>0</v>
      </c>
    </row>
    <row r="2034" spans="1:24">
      <c r="A2034" s="1" t="s">
        <v>11310</v>
      </c>
      <c r="B2034" s="1" t="s">
        <v>11311</v>
      </c>
      <c r="C2034" s="1" t="s">
        <v>11313</v>
      </c>
      <c r="D2034" s="1" t="str">
        <f t="shared" si="62"/>
        <v>21015 LONATE POZZOLO (UD)</v>
      </c>
      <c r="E2034" s="1">
        <v>21015</v>
      </c>
      <c r="F2034" s="1" t="s">
        <v>3857</v>
      </c>
      <c r="G2034" s="1" t="s">
        <v>12706</v>
      </c>
      <c r="H2034" s="1" t="s">
        <v>12911</v>
      </c>
      <c r="I2034" s="1">
        <v>300380128</v>
      </c>
      <c r="J2034" s="5" t="str">
        <f t="shared" si="63"/>
        <v>0300380128</v>
      </c>
      <c r="K2034" s="1" t="s">
        <v>86</v>
      </c>
      <c r="L2034" s="1" t="s">
        <v>87</v>
      </c>
      <c r="M2034" s="1" t="s">
        <v>11312</v>
      </c>
      <c r="N2034" s="1">
        <v>331302025</v>
      </c>
      <c r="P2034" s="1" t="s">
        <v>11314</v>
      </c>
      <c r="Q2034" s="1" t="s">
        <v>25</v>
      </c>
      <c r="R2034" s="1" t="s">
        <v>12657</v>
      </c>
      <c r="S2034" s="1">
        <v>0</v>
      </c>
      <c r="T2034" s="1">
        <v>0</v>
      </c>
      <c r="U2034" s="1">
        <v>0</v>
      </c>
      <c r="V2034" s="1">
        <v>0</v>
      </c>
      <c r="W2034" s="1">
        <v>0</v>
      </c>
      <c r="X2034" s="1">
        <v>0</v>
      </c>
    </row>
    <row r="2035" spans="1:24">
      <c r="A2035" s="1" t="s">
        <v>11315</v>
      </c>
      <c r="B2035" s="1" t="s">
        <v>11316</v>
      </c>
      <c r="C2035" s="1" t="s">
        <v>11318</v>
      </c>
      <c r="D2035" s="1" t="str">
        <f t="shared" si="62"/>
        <v>20014 NERVIANO (MI)</v>
      </c>
      <c r="E2035" s="1">
        <v>20014</v>
      </c>
      <c r="F2035" s="1" t="s">
        <v>664</v>
      </c>
      <c r="G2035" s="1" t="s">
        <v>12655</v>
      </c>
      <c r="H2035" s="1" t="s">
        <v>12911</v>
      </c>
      <c r="I2035" s="1">
        <v>5912320156</v>
      </c>
      <c r="J2035" s="5" t="str">
        <f t="shared" si="63"/>
        <v>05912320156</v>
      </c>
      <c r="K2035" s="1" t="s">
        <v>12660</v>
      </c>
      <c r="L2035" s="1" t="s">
        <v>12677</v>
      </c>
      <c r="M2035" s="1" t="s">
        <v>11317</v>
      </c>
      <c r="N2035" s="1">
        <v>331585172</v>
      </c>
      <c r="P2035" s="1" t="s">
        <v>11319</v>
      </c>
      <c r="Q2035" s="1" t="s">
        <v>25</v>
      </c>
      <c r="R2035" s="1" t="s">
        <v>12657</v>
      </c>
      <c r="S2035" s="1">
        <v>0</v>
      </c>
      <c r="T2035" s="1">
        <v>600.03</v>
      </c>
      <c r="U2035" s="1">
        <v>0</v>
      </c>
      <c r="V2035" s="1">
        <v>0</v>
      </c>
      <c r="W2035" s="1">
        <v>0</v>
      </c>
      <c r="X2035" s="1">
        <v>0</v>
      </c>
    </row>
    <row r="2036" spans="1:24">
      <c r="A2036" s="1" t="s">
        <v>11320</v>
      </c>
      <c r="B2036" s="1" t="s">
        <v>11321</v>
      </c>
      <c r="C2036" s="1" t="s">
        <v>11323</v>
      </c>
      <c r="D2036" s="1" t="str">
        <f t="shared" si="62"/>
        <v>21049 TRADATE (VA)</v>
      </c>
      <c r="E2036" s="1">
        <v>21049</v>
      </c>
      <c r="F2036" s="1" t="s">
        <v>1032</v>
      </c>
      <c r="G2036" s="1" t="s">
        <v>12662</v>
      </c>
      <c r="H2036" s="1" t="s">
        <v>12656</v>
      </c>
      <c r="I2036" s="1">
        <v>2271790129</v>
      </c>
      <c r="J2036" s="5" t="str">
        <f t="shared" si="63"/>
        <v>02271790129</v>
      </c>
      <c r="K2036" s="1" t="s">
        <v>86</v>
      </c>
      <c r="L2036" s="1" t="s">
        <v>87</v>
      </c>
      <c r="M2036" s="1" t="s">
        <v>11322</v>
      </c>
      <c r="N2036" s="1">
        <v>331812746</v>
      </c>
      <c r="Q2036" s="1" t="s">
        <v>25</v>
      </c>
      <c r="R2036" s="1" t="s">
        <v>12657</v>
      </c>
      <c r="S2036" s="1">
        <v>0</v>
      </c>
      <c r="T2036" s="1">
        <v>0</v>
      </c>
      <c r="U2036" s="1">
        <v>0</v>
      </c>
      <c r="V2036" s="1">
        <v>0</v>
      </c>
      <c r="W2036" s="1">
        <v>0</v>
      </c>
      <c r="X2036" s="1">
        <v>0</v>
      </c>
    </row>
    <row r="2037" spans="1:24">
      <c r="A2037" s="1" t="s">
        <v>11324</v>
      </c>
      <c r="B2037" s="1" t="s">
        <v>11325</v>
      </c>
      <c r="C2037" s="1" t="s">
        <v>11327</v>
      </c>
      <c r="D2037" s="1" t="str">
        <f t="shared" si="62"/>
        <v>20088 ROSATE (MI)</v>
      </c>
      <c r="E2037" s="1">
        <v>20088</v>
      </c>
      <c r="F2037" s="1" t="s">
        <v>11328</v>
      </c>
      <c r="G2037" s="1" t="s">
        <v>12655</v>
      </c>
      <c r="H2037" s="1" t="s">
        <v>12731</v>
      </c>
      <c r="I2037" s="1">
        <v>5253170962</v>
      </c>
      <c r="J2037" s="5" t="str">
        <f t="shared" si="63"/>
        <v>05253170962</v>
      </c>
      <c r="K2037" s="1" t="s">
        <v>28</v>
      </c>
      <c r="L2037" s="1" t="s">
        <v>395</v>
      </c>
      <c r="M2037" s="1" t="s">
        <v>11326</v>
      </c>
      <c r="N2037" s="1">
        <v>290870643</v>
      </c>
      <c r="O2037" s="1">
        <v>3421865210</v>
      </c>
      <c r="P2037" s="1" t="s">
        <v>11329</v>
      </c>
      <c r="Q2037" s="1" t="s">
        <v>25</v>
      </c>
      <c r="R2037" s="1" t="s">
        <v>12657</v>
      </c>
      <c r="S2037" s="1">
        <v>0</v>
      </c>
      <c r="T2037" s="1">
        <v>0</v>
      </c>
      <c r="U2037" s="1">
        <v>0</v>
      </c>
      <c r="V2037" s="1">
        <v>0</v>
      </c>
      <c r="W2037" s="1">
        <v>0</v>
      </c>
      <c r="X2037" s="1">
        <v>0</v>
      </c>
    </row>
    <row r="2038" spans="1:24">
      <c r="A2038" s="1" t="s">
        <v>11330</v>
      </c>
      <c r="B2038" s="1" t="s">
        <v>11325</v>
      </c>
      <c r="C2038" s="1" t="s">
        <v>11332</v>
      </c>
      <c r="D2038" s="1" t="str">
        <f t="shared" si="62"/>
        <v>28921 VERBANIA (VB)</v>
      </c>
      <c r="E2038" s="1">
        <v>28921</v>
      </c>
      <c r="F2038" s="1" t="s">
        <v>3825</v>
      </c>
      <c r="G2038" s="1" t="s">
        <v>12767</v>
      </c>
      <c r="H2038" s="1" t="s">
        <v>12731</v>
      </c>
      <c r="I2038" s="1">
        <v>5253170962</v>
      </c>
      <c r="J2038" s="5" t="str">
        <f t="shared" si="63"/>
        <v>05253170962</v>
      </c>
      <c r="K2038" s="1" t="s">
        <v>28</v>
      </c>
      <c r="L2038" s="1" t="s">
        <v>395</v>
      </c>
      <c r="M2038" s="1" t="s">
        <v>11331</v>
      </c>
      <c r="N2038" s="1">
        <v>290870642</v>
      </c>
      <c r="O2038" s="1">
        <v>3421865210</v>
      </c>
      <c r="P2038" s="1" t="s">
        <v>11329</v>
      </c>
      <c r="Q2038" s="1" t="s">
        <v>25</v>
      </c>
      <c r="R2038" s="1" t="s">
        <v>12657</v>
      </c>
      <c r="S2038" s="1">
        <v>0</v>
      </c>
      <c r="T2038" s="1">
        <v>0</v>
      </c>
      <c r="U2038" s="1">
        <v>0</v>
      </c>
      <c r="V2038" s="1">
        <v>0</v>
      </c>
      <c r="W2038" s="1">
        <v>0</v>
      </c>
      <c r="X2038" s="1">
        <v>0</v>
      </c>
    </row>
    <row r="2039" spans="1:24">
      <c r="A2039" s="1" t="s">
        <v>11333</v>
      </c>
      <c r="B2039" s="1" t="s">
        <v>11334</v>
      </c>
      <c r="C2039" s="1" t="s">
        <v>11336</v>
      </c>
      <c r="D2039" s="1" t="str">
        <f t="shared" si="62"/>
        <v>20900 MONZA MB (MB)</v>
      </c>
      <c r="E2039" s="1">
        <v>20900</v>
      </c>
      <c r="F2039" s="1" t="s">
        <v>3049</v>
      </c>
      <c r="G2039" s="1" t="s">
        <v>12781</v>
      </c>
      <c r="H2039" s="1" t="s">
        <v>12664</v>
      </c>
      <c r="I2039" s="1">
        <v>8933040969</v>
      </c>
      <c r="J2039" s="5" t="str">
        <f t="shared" si="63"/>
        <v>08933040969</v>
      </c>
      <c r="K2039" s="1" t="s">
        <v>28</v>
      </c>
      <c r="L2039" s="1" t="s">
        <v>29</v>
      </c>
      <c r="M2039" s="1" t="s">
        <v>11335</v>
      </c>
      <c r="N2039" s="1">
        <v>22542285</v>
      </c>
      <c r="O2039" s="1">
        <v>3342159944</v>
      </c>
      <c r="P2039" s="1" t="s">
        <v>11337</v>
      </c>
      <c r="Q2039" s="1" t="s">
        <v>25</v>
      </c>
      <c r="R2039" s="1" t="s">
        <v>12657</v>
      </c>
      <c r="S2039" s="1">
        <v>0</v>
      </c>
      <c r="T2039" s="3">
        <v>40805.339999999997</v>
      </c>
      <c r="U2039" s="1">
        <v>0</v>
      </c>
      <c r="V2039" s="1">
        <v>0</v>
      </c>
      <c r="W2039" s="1">
        <v>0</v>
      </c>
      <c r="X2039" s="1">
        <v>0</v>
      </c>
    </row>
    <row r="2040" spans="1:24">
      <c r="A2040" s="1" t="s">
        <v>11338</v>
      </c>
      <c r="B2040" s="1" t="s">
        <v>11334</v>
      </c>
      <c r="C2040" s="1" t="s">
        <v>11340</v>
      </c>
      <c r="D2040" s="1" t="str">
        <f t="shared" si="62"/>
        <v>20093 COLOGNO MONZESE (MB)</v>
      </c>
      <c r="E2040" s="1">
        <v>20093</v>
      </c>
      <c r="F2040" s="1" t="s">
        <v>4029</v>
      </c>
      <c r="G2040" s="1" t="s">
        <v>12781</v>
      </c>
      <c r="H2040" s="1" t="s">
        <v>12664</v>
      </c>
      <c r="I2040" s="1">
        <v>8933040969</v>
      </c>
      <c r="J2040" s="5" t="str">
        <f t="shared" si="63"/>
        <v>08933040969</v>
      </c>
      <c r="K2040" s="1" t="s">
        <v>12676</v>
      </c>
      <c r="L2040" s="1" t="s">
        <v>12663</v>
      </c>
      <c r="M2040" s="1" t="s">
        <v>11339</v>
      </c>
      <c r="N2040" s="1">
        <v>22542285</v>
      </c>
      <c r="O2040" s="1">
        <v>3342159944</v>
      </c>
      <c r="P2040" s="1" t="s">
        <v>11337</v>
      </c>
      <c r="Q2040" s="1" t="s">
        <v>25</v>
      </c>
      <c r="R2040" s="1" t="s">
        <v>12657</v>
      </c>
      <c r="S2040" s="1">
        <v>0</v>
      </c>
      <c r="T2040" s="1">
        <v>0</v>
      </c>
      <c r="U2040" s="1">
        <v>0</v>
      </c>
      <c r="V2040" s="1">
        <v>0</v>
      </c>
      <c r="W2040" s="1">
        <v>0</v>
      </c>
      <c r="X2040" s="1">
        <v>0</v>
      </c>
    </row>
    <row r="2041" spans="1:24">
      <c r="A2041" s="1" t="s">
        <v>11341</v>
      </c>
      <c r="B2041" s="1" t="s">
        <v>11342</v>
      </c>
      <c r="C2041" s="1" t="s">
        <v>11694</v>
      </c>
      <c r="D2041" s="1" t="str">
        <f t="shared" si="62"/>
        <v>41016 NOVI DI MODENA (MO)</v>
      </c>
      <c r="E2041" s="1">
        <v>41016</v>
      </c>
      <c r="F2041" s="1" t="s">
        <v>4663</v>
      </c>
      <c r="G2041" s="1" t="s">
        <v>12746</v>
      </c>
      <c r="H2041" s="1" t="s">
        <v>12727</v>
      </c>
      <c r="I2041" s="1">
        <v>3773490366</v>
      </c>
      <c r="J2041" s="5" t="str">
        <f t="shared" si="63"/>
        <v>03773490366</v>
      </c>
      <c r="K2041" s="1" t="s">
        <v>12660</v>
      </c>
      <c r="L2041" s="1" t="s">
        <v>12661</v>
      </c>
      <c r="M2041" s="1" t="s">
        <v>11343</v>
      </c>
      <c r="N2041" s="1" t="s">
        <v>12913</v>
      </c>
      <c r="O2041" s="1">
        <v>3456964169</v>
      </c>
      <c r="P2041" s="1" t="s">
        <v>11344</v>
      </c>
      <c r="Q2041" s="1" t="s">
        <v>25</v>
      </c>
      <c r="R2041" s="1" t="s">
        <v>12657</v>
      </c>
      <c r="S2041" s="1">
        <v>0</v>
      </c>
      <c r="T2041" s="3">
        <v>101503.33</v>
      </c>
      <c r="U2041" s="1">
        <v>62.53</v>
      </c>
      <c r="V2041" s="1">
        <v>62.53</v>
      </c>
      <c r="W2041" s="1">
        <v>62.53</v>
      </c>
      <c r="X2041" s="1">
        <v>62.53</v>
      </c>
    </row>
    <row r="2042" spans="1:24">
      <c r="A2042" s="1" t="s">
        <v>11345</v>
      </c>
      <c r="B2042" s="1" t="s">
        <v>11346</v>
      </c>
      <c r="C2042" s="1" t="s">
        <v>11348</v>
      </c>
      <c r="D2042" s="1" t="str">
        <f t="shared" si="62"/>
        <v>47922 RIMINI (RN)</v>
      </c>
      <c r="E2042" s="1">
        <v>47922</v>
      </c>
      <c r="F2042" s="1" t="s">
        <v>3807</v>
      </c>
      <c r="G2042" s="1" t="s">
        <v>12763</v>
      </c>
      <c r="H2042" s="1" t="s">
        <v>12727</v>
      </c>
      <c r="I2042" s="1">
        <v>4344920402</v>
      </c>
      <c r="J2042" s="5" t="str">
        <f t="shared" si="63"/>
        <v>04344920402</v>
      </c>
      <c r="K2042" s="1" t="s">
        <v>12660</v>
      </c>
      <c r="L2042" s="1" t="s">
        <v>12663</v>
      </c>
      <c r="M2042" s="1" t="s">
        <v>11347</v>
      </c>
      <c r="N2042" s="1">
        <v>3427424517</v>
      </c>
      <c r="P2042" s="1" t="s">
        <v>11349</v>
      </c>
      <c r="Q2042" s="1" t="s">
        <v>25</v>
      </c>
      <c r="R2042" s="1" t="s">
        <v>12657</v>
      </c>
      <c r="S2042" s="1">
        <v>0</v>
      </c>
      <c r="T2042" s="3">
        <v>34469.089999999997</v>
      </c>
      <c r="U2042" s="1">
        <v>911.54</v>
      </c>
      <c r="V2042" s="1">
        <v>911.54</v>
      </c>
      <c r="W2042" s="1">
        <v>911.54</v>
      </c>
      <c r="X2042" s="1">
        <v>911.54</v>
      </c>
    </row>
    <row r="2043" spans="1:24">
      <c r="A2043" s="1" t="s">
        <v>11350</v>
      </c>
      <c r="B2043" s="1" t="s">
        <v>11351</v>
      </c>
      <c r="C2043" s="1" t="s">
        <v>11353</v>
      </c>
      <c r="D2043" s="1" t="str">
        <f t="shared" si="62"/>
        <v>20017 RHO (MI)</v>
      </c>
      <c r="E2043" s="1">
        <v>20017</v>
      </c>
      <c r="F2043" s="1" t="s">
        <v>62</v>
      </c>
      <c r="G2043" s="1" t="s">
        <v>12655</v>
      </c>
      <c r="H2043" s="1" t="s">
        <v>12666</v>
      </c>
      <c r="I2043" s="1">
        <v>713140150</v>
      </c>
      <c r="J2043" s="5" t="str">
        <f t="shared" si="63"/>
        <v>0713140150</v>
      </c>
      <c r="K2043" s="1" t="s">
        <v>28</v>
      </c>
      <c r="L2043" s="1" t="s">
        <v>37</v>
      </c>
      <c r="M2043" s="1" t="s">
        <v>11352</v>
      </c>
      <c r="N2043" s="1">
        <v>2933331</v>
      </c>
      <c r="P2043" s="1" t="s">
        <v>11354</v>
      </c>
      <c r="Q2043" s="1" t="s">
        <v>25</v>
      </c>
      <c r="R2043" s="1" t="s">
        <v>12657</v>
      </c>
      <c r="S2043" s="1">
        <v>0</v>
      </c>
      <c r="T2043" s="1">
        <v>60.48</v>
      </c>
      <c r="U2043" s="1">
        <v>0</v>
      </c>
      <c r="V2043" s="1">
        <v>0</v>
      </c>
      <c r="W2043" s="1">
        <v>0</v>
      </c>
      <c r="X2043" s="1">
        <v>0</v>
      </c>
    </row>
    <row r="2044" spans="1:24">
      <c r="A2044" s="1" t="s">
        <v>11355</v>
      </c>
      <c r="B2044" s="1" t="s">
        <v>11356</v>
      </c>
      <c r="C2044" s="1" t="s">
        <v>11358</v>
      </c>
      <c r="D2044" s="1" t="str">
        <f t="shared" si="62"/>
        <v>70026 MODUGNO (BA)</v>
      </c>
      <c r="E2044" s="1">
        <v>70026</v>
      </c>
      <c r="F2044" s="1" t="s">
        <v>1856</v>
      </c>
      <c r="G2044" s="1" t="s">
        <v>12697</v>
      </c>
      <c r="H2044" s="1" t="s">
        <v>12698</v>
      </c>
      <c r="I2044" s="1">
        <v>5054810725</v>
      </c>
      <c r="J2044" s="5" t="str">
        <f t="shared" si="63"/>
        <v>05054810725</v>
      </c>
      <c r="K2044" s="1" t="s">
        <v>28</v>
      </c>
      <c r="L2044" s="1" t="s">
        <v>29</v>
      </c>
      <c r="M2044" s="1" t="s">
        <v>11357</v>
      </c>
      <c r="N2044" s="1">
        <v>805325511</v>
      </c>
      <c r="P2044" s="1" t="s">
        <v>11359</v>
      </c>
      <c r="Q2044" s="1" t="s">
        <v>25</v>
      </c>
      <c r="R2044" s="1" t="s">
        <v>12657</v>
      </c>
      <c r="S2044" s="1">
        <v>0</v>
      </c>
      <c r="T2044" s="1">
        <v>0</v>
      </c>
      <c r="U2044" s="1">
        <v>0</v>
      </c>
      <c r="V2044" s="1">
        <v>0</v>
      </c>
      <c r="W2044" s="1">
        <v>0</v>
      </c>
      <c r="X2044" s="1">
        <v>0</v>
      </c>
    </row>
    <row r="2045" spans="1:24">
      <c r="A2045" s="1" t="s">
        <v>11360</v>
      </c>
      <c r="B2045" s="1" t="s">
        <v>11361</v>
      </c>
      <c r="C2045" s="1" t="s">
        <v>11363</v>
      </c>
      <c r="D2045" s="1" t="str">
        <f t="shared" si="62"/>
        <v>84018 SCAFATI (SA)</v>
      </c>
      <c r="E2045" s="1">
        <v>84018</v>
      </c>
      <c r="F2045" s="1" t="s">
        <v>11364</v>
      </c>
      <c r="G2045" s="1" t="s">
        <v>12808</v>
      </c>
      <c r="H2045" s="1" t="s">
        <v>12783</v>
      </c>
      <c r="I2045" s="1">
        <v>4583870656</v>
      </c>
      <c r="J2045" s="5" t="str">
        <f t="shared" si="63"/>
        <v>04583870656</v>
      </c>
      <c r="K2045" s="1" t="s">
        <v>12699</v>
      </c>
      <c r="L2045" s="1" t="s">
        <v>12677</v>
      </c>
      <c r="M2045" s="1" t="s">
        <v>11362</v>
      </c>
      <c r="N2045" s="1">
        <v>818505352</v>
      </c>
      <c r="O2045" s="1">
        <v>3317545498</v>
      </c>
      <c r="P2045" s="1" t="s">
        <v>11365</v>
      </c>
      <c r="Q2045" s="1" t="s">
        <v>25</v>
      </c>
      <c r="R2045" s="1" t="s">
        <v>12657</v>
      </c>
      <c r="S2045" s="1">
        <v>0</v>
      </c>
      <c r="T2045" s="3">
        <v>1377.9</v>
      </c>
      <c r="U2045" s="1">
        <v>0</v>
      </c>
      <c r="V2045" s="1">
        <v>0</v>
      </c>
      <c r="W2045" s="1">
        <v>0</v>
      </c>
      <c r="X2045" s="1">
        <v>0</v>
      </c>
    </row>
    <row r="2046" spans="1:24">
      <c r="A2046" s="1" t="s">
        <v>11366</v>
      </c>
      <c r="B2046" s="1" t="s">
        <v>11367</v>
      </c>
      <c r="C2046" s="1" t="s">
        <v>11369</v>
      </c>
      <c r="D2046" s="1" t="str">
        <f t="shared" si="62"/>
        <v>42124 REGGIO EMILIA (RE)</v>
      </c>
      <c r="E2046" s="1">
        <v>42124</v>
      </c>
      <c r="F2046" s="1" t="s">
        <v>3227</v>
      </c>
      <c r="G2046" s="1" t="s">
        <v>12784</v>
      </c>
      <c r="H2046" s="1" t="s">
        <v>12727</v>
      </c>
      <c r="I2046" s="1">
        <v>172920357</v>
      </c>
      <c r="J2046" s="5" t="str">
        <f t="shared" si="63"/>
        <v>0172920357</v>
      </c>
      <c r="K2046" s="1" t="s">
        <v>12660</v>
      </c>
      <c r="L2046" s="1" t="s">
        <v>12677</v>
      </c>
      <c r="M2046" s="1" t="s">
        <v>11368</v>
      </c>
      <c r="N2046" s="1">
        <v>522512977</v>
      </c>
      <c r="P2046" s="1" t="s">
        <v>11370</v>
      </c>
      <c r="Q2046" s="1" t="s">
        <v>25</v>
      </c>
      <c r="R2046" s="1" t="s">
        <v>12657</v>
      </c>
      <c r="S2046" s="1">
        <v>0</v>
      </c>
      <c r="T2046" s="1">
        <v>539.28</v>
      </c>
      <c r="U2046" s="1">
        <v>17.04</v>
      </c>
      <c r="V2046" s="1">
        <v>17.04</v>
      </c>
      <c r="W2046" s="1">
        <v>17.04</v>
      </c>
      <c r="X2046" s="1">
        <v>17.04</v>
      </c>
    </row>
    <row r="2047" spans="1:24">
      <c r="A2047" s="1" t="s">
        <v>11371</v>
      </c>
      <c r="B2047" s="1" t="s">
        <v>11372</v>
      </c>
      <c r="C2047" s="1" t="s">
        <v>11374</v>
      </c>
      <c r="D2047" s="1" t="str">
        <f t="shared" si="62"/>
        <v>73010 SOLETO (LE)</v>
      </c>
      <c r="E2047" s="1">
        <v>73010</v>
      </c>
      <c r="F2047" s="1" t="s">
        <v>11375</v>
      </c>
      <c r="G2047" s="1" t="s">
        <v>12814</v>
      </c>
      <c r="H2047" s="1" t="s">
        <v>12698</v>
      </c>
      <c r="I2047" s="1">
        <v>4583070752</v>
      </c>
      <c r="J2047" s="5" t="str">
        <f t="shared" si="63"/>
        <v>04583070752</v>
      </c>
      <c r="K2047" s="1" t="s">
        <v>12699</v>
      </c>
      <c r="L2047" s="1" t="s">
        <v>12677</v>
      </c>
      <c r="M2047" s="1" t="s">
        <v>11373</v>
      </c>
      <c r="N2047" s="1">
        <v>836566560</v>
      </c>
      <c r="P2047" s="1" t="s">
        <v>11376</v>
      </c>
      <c r="Q2047" s="1" t="s">
        <v>25</v>
      </c>
      <c r="R2047" s="1" t="s">
        <v>12657</v>
      </c>
      <c r="S2047" s="1">
        <v>0</v>
      </c>
      <c r="T2047" s="1">
        <v>89.16</v>
      </c>
      <c r="U2047" s="1">
        <v>0</v>
      </c>
      <c r="V2047" s="1">
        <v>0</v>
      </c>
      <c r="W2047" s="1">
        <v>0</v>
      </c>
      <c r="X2047" s="1">
        <v>0</v>
      </c>
    </row>
    <row r="2048" spans="1:24">
      <c r="A2048" s="1" t="s">
        <v>11377</v>
      </c>
      <c r="B2048" s="1" t="s">
        <v>11378</v>
      </c>
      <c r="C2048" s="1" t="s">
        <v>11380</v>
      </c>
      <c r="D2048" s="1" t="str">
        <f t="shared" si="62"/>
        <v>20900 MONZA MB (MB)</v>
      </c>
      <c r="E2048" s="1">
        <v>20900</v>
      </c>
      <c r="F2048" s="1" t="s">
        <v>3049</v>
      </c>
      <c r="G2048" s="1" t="s">
        <v>12781</v>
      </c>
      <c r="H2048" s="1" t="s">
        <v>12656</v>
      </c>
      <c r="I2048" s="1">
        <v>13084900151</v>
      </c>
      <c r="J2048" s="5" t="str">
        <f t="shared" si="63"/>
        <v>013084900151</v>
      </c>
      <c r="K2048" s="1" t="s">
        <v>28</v>
      </c>
      <c r="L2048" s="1" t="s">
        <v>29</v>
      </c>
      <c r="M2048" s="1" t="s">
        <v>11379</v>
      </c>
      <c r="P2048" s="1" t="s">
        <v>11381</v>
      </c>
      <c r="Q2048" s="1" t="s">
        <v>25</v>
      </c>
      <c r="R2048" s="1" t="s">
        <v>12657</v>
      </c>
      <c r="S2048" s="1">
        <v>0</v>
      </c>
      <c r="T2048" s="3">
        <v>3033.09</v>
      </c>
      <c r="U2048" s="1">
        <v>0</v>
      </c>
      <c r="V2048" s="1">
        <v>0</v>
      </c>
      <c r="W2048" s="1">
        <v>0</v>
      </c>
      <c r="X2048" s="1">
        <v>0</v>
      </c>
    </row>
    <row r="2049" spans="1:25">
      <c r="A2049" s="1" t="s">
        <v>11382</v>
      </c>
      <c r="B2049" s="1" t="s">
        <v>11383</v>
      </c>
      <c r="C2049" s="1" t="s">
        <v>11385</v>
      </c>
      <c r="D2049" s="1" t="str">
        <f t="shared" si="62"/>
        <v>41058 VIGNOLA (MO)</v>
      </c>
      <c r="E2049" s="1">
        <v>41058</v>
      </c>
      <c r="F2049" s="1" t="s">
        <v>6131</v>
      </c>
      <c r="G2049" s="1" t="s">
        <v>12746</v>
      </c>
      <c r="H2049" s="1" t="s">
        <v>12727</v>
      </c>
      <c r="I2049" s="1">
        <v>313890360</v>
      </c>
      <c r="J2049" s="5" t="str">
        <f t="shared" si="63"/>
        <v>0313890360</v>
      </c>
      <c r="K2049" s="1" t="s">
        <v>12660</v>
      </c>
      <c r="L2049" s="1" t="s">
        <v>12677</v>
      </c>
      <c r="M2049" s="1" t="s">
        <v>11384</v>
      </c>
      <c r="N2049" s="1">
        <v>59771239</v>
      </c>
      <c r="P2049" s="1" t="s">
        <v>11386</v>
      </c>
      <c r="Q2049" s="1" t="s">
        <v>25</v>
      </c>
      <c r="R2049" s="1" t="s">
        <v>12657</v>
      </c>
      <c r="S2049" s="1">
        <v>0</v>
      </c>
      <c r="T2049" s="1">
        <v>192.06</v>
      </c>
      <c r="U2049" s="1">
        <v>0</v>
      </c>
      <c r="V2049" s="1">
        <v>0</v>
      </c>
      <c r="W2049" s="1">
        <v>0</v>
      </c>
      <c r="X2049" s="1">
        <v>0</v>
      </c>
    </row>
    <row r="2050" spans="1:25">
      <c r="A2050" s="1" t="s">
        <v>11387</v>
      </c>
      <c r="B2050" s="1" t="s">
        <v>11388</v>
      </c>
      <c r="C2050" s="1" t="s">
        <v>11390</v>
      </c>
      <c r="D2050" s="1" t="str">
        <f t="shared" si="62"/>
        <v>41058 VIGNOLA (MO)</v>
      </c>
      <c r="E2050" s="1">
        <v>41058</v>
      </c>
      <c r="F2050" s="1" t="s">
        <v>6131</v>
      </c>
      <c r="G2050" s="1" t="s">
        <v>12746</v>
      </c>
      <c r="H2050" s="1" t="s">
        <v>12727</v>
      </c>
      <c r="I2050" s="1">
        <v>1726490368</v>
      </c>
      <c r="J2050" s="5" t="str">
        <f t="shared" si="63"/>
        <v>01726490368</v>
      </c>
      <c r="K2050" s="1" t="s">
        <v>12660</v>
      </c>
      <c r="L2050" s="1" t="s">
        <v>12677</v>
      </c>
      <c r="M2050" s="1" t="s">
        <v>11389</v>
      </c>
      <c r="N2050" s="1">
        <v>59763291</v>
      </c>
      <c r="P2050" s="1" t="s">
        <v>11391</v>
      </c>
      <c r="Q2050" s="1" t="s">
        <v>25</v>
      </c>
      <c r="R2050" s="1" t="s">
        <v>12657</v>
      </c>
      <c r="S2050" s="1">
        <v>0</v>
      </c>
      <c r="T2050" s="3">
        <v>3824.58</v>
      </c>
      <c r="U2050" s="1">
        <v>-340.28</v>
      </c>
      <c r="V2050" s="1">
        <v>-340.28</v>
      </c>
      <c r="W2050" s="1">
        <v>-340.28</v>
      </c>
      <c r="X2050" s="1">
        <v>-340.28</v>
      </c>
    </row>
    <row r="2051" spans="1:25">
      <c r="A2051" s="1" t="s">
        <v>11392</v>
      </c>
      <c r="B2051" s="1" t="s">
        <v>11103</v>
      </c>
      <c r="C2051" s="1" t="s">
        <v>11394</v>
      </c>
      <c r="D2051" s="1" t="str">
        <f t="shared" ref="D2051:D2114" si="64">CONCATENATE(E2051," ",F2051," ","(", G2051,")")</f>
        <v>42049 SANT'ILARIO D'ENZA (RE)</v>
      </c>
      <c r="E2051" s="1">
        <v>42049</v>
      </c>
      <c r="F2051" s="1" t="s">
        <v>11395</v>
      </c>
      <c r="G2051" s="1" t="s">
        <v>12784</v>
      </c>
      <c r="H2051" s="1" t="s">
        <v>12727</v>
      </c>
      <c r="I2051" s="1">
        <v>2580120349</v>
      </c>
      <c r="J2051" s="5" t="str">
        <f t="shared" ref="J2051:J2114" si="65">CONCATENATE(0,I2051)</f>
        <v>02580120349</v>
      </c>
      <c r="K2051" s="1" t="s">
        <v>28</v>
      </c>
      <c r="L2051" s="1" t="s">
        <v>45</v>
      </c>
      <c r="M2051" s="1" t="s">
        <v>11393</v>
      </c>
      <c r="N2051" s="1">
        <v>5221751290</v>
      </c>
      <c r="P2051" s="1" t="s">
        <v>11396</v>
      </c>
      <c r="Q2051" s="1" t="s">
        <v>25</v>
      </c>
      <c r="R2051" s="1" t="s">
        <v>12657</v>
      </c>
      <c r="S2051" s="1">
        <v>0</v>
      </c>
      <c r="T2051" s="1">
        <v>174.83</v>
      </c>
      <c r="U2051" s="1">
        <v>0</v>
      </c>
      <c r="V2051" s="1">
        <v>0</v>
      </c>
      <c r="W2051" s="1">
        <v>0</v>
      </c>
      <c r="X2051" s="1">
        <v>0</v>
      </c>
    </row>
    <row r="2052" spans="1:25">
      <c r="A2052" s="1" t="s">
        <v>11397</v>
      </c>
      <c r="B2052" s="1" t="s">
        <v>11398</v>
      </c>
      <c r="C2052" s="1" t="s">
        <v>11400</v>
      </c>
      <c r="D2052" s="1" t="str">
        <f t="shared" si="64"/>
        <v>12042 BRA (CN)</v>
      </c>
      <c r="E2052" s="1">
        <v>12042</v>
      </c>
      <c r="F2052" s="1" t="s">
        <v>1510</v>
      </c>
      <c r="G2052" s="1" t="s">
        <v>12734</v>
      </c>
      <c r="H2052" s="1" t="s">
        <v>12694</v>
      </c>
      <c r="I2052" s="1">
        <v>3246700045</v>
      </c>
      <c r="J2052" s="5" t="str">
        <f t="shared" si="65"/>
        <v>03246700045</v>
      </c>
      <c r="K2052" s="1" t="s">
        <v>12660</v>
      </c>
      <c r="L2052" s="1" t="s">
        <v>12663</v>
      </c>
      <c r="M2052" s="1" t="s">
        <v>11399</v>
      </c>
      <c r="N2052" s="1">
        <v>172429900</v>
      </c>
      <c r="O2052" s="1">
        <v>3357165321</v>
      </c>
      <c r="P2052" s="1" t="s">
        <v>11401</v>
      </c>
      <c r="Q2052" s="1" t="s">
        <v>25</v>
      </c>
      <c r="R2052" s="1" t="s">
        <v>12657</v>
      </c>
      <c r="S2052" s="1">
        <v>0</v>
      </c>
      <c r="T2052" s="3">
        <v>16643.66</v>
      </c>
      <c r="U2052" s="1">
        <v>-191.35</v>
      </c>
      <c r="V2052" s="1">
        <v>-191.35</v>
      </c>
      <c r="W2052" s="1">
        <v>-191.35</v>
      </c>
      <c r="X2052" s="1">
        <v>-191.35</v>
      </c>
    </row>
    <row r="2053" spans="1:25">
      <c r="A2053" s="1" t="s">
        <v>11402</v>
      </c>
      <c r="B2053" s="1" t="s">
        <v>11398</v>
      </c>
      <c r="C2053" s="1" t="s">
        <v>11404</v>
      </c>
      <c r="D2053" s="1" t="str">
        <f t="shared" si="64"/>
        <v>12038 SAVIGLIANO (CN)</v>
      </c>
      <c r="E2053" s="1">
        <v>12038</v>
      </c>
      <c r="F2053" s="1" t="s">
        <v>1496</v>
      </c>
      <c r="G2053" s="1" t="s">
        <v>12734</v>
      </c>
      <c r="H2053" s="1" t="s">
        <v>12694</v>
      </c>
      <c r="I2053" s="1">
        <v>3246700045</v>
      </c>
      <c r="J2053" s="5" t="str">
        <f t="shared" si="65"/>
        <v>03246700045</v>
      </c>
      <c r="K2053" s="1" t="s">
        <v>12660</v>
      </c>
      <c r="L2053" s="1" t="s">
        <v>12663</v>
      </c>
      <c r="M2053" s="1" t="s">
        <v>11403</v>
      </c>
      <c r="N2053" s="1">
        <v>172712024</v>
      </c>
      <c r="P2053" s="1" t="s">
        <v>11401</v>
      </c>
      <c r="Q2053" s="1" t="s">
        <v>25</v>
      </c>
      <c r="R2053" s="1" t="s">
        <v>12657</v>
      </c>
      <c r="S2053" s="1">
        <v>0</v>
      </c>
      <c r="T2053" s="1">
        <v>0</v>
      </c>
      <c r="U2053" s="1">
        <v>0</v>
      </c>
      <c r="V2053" s="1">
        <v>0</v>
      </c>
      <c r="W2053" s="1">
        <v>0</v>
      </c>
      <c r="X2053" s="1">
        <v>0</v>
      </c>
    </row>
    <row r="2054" spans="1:25">
      <c r="A2054" s="1" t="s">
        <v>11405</v>
      </c>
      <c r="B2054" s="1" t="s">
        <v>11398</v>
      </c>
      <c r="C2054" s="1" t="s">
        <v>11306</v>
      </c>
      <c r="D2054" s="1" t="str">
        <f t="shared" si="64"/>
        <v>12011 BORGO SAN DALMAZZO (CN)</v>
      </c>
      <c r="E2054" s="1">
        <v>12011</v>
      </c>
      <c r="F2054" s="1" t="s">
        <v>6289</v>
      </c>
      <c r="G2054" s="1" t="s">
        <v>12734</v>
      </c>
      <c r="H2054" s="1" t="s">
        <v>12694</v>
      </c>
      <c r="I2054" s="1">
        <v>3246700045</v>
      </c>
      <c r="J2054" s="5" t="str">
        <f t="shared" si="65"/>
        <v>03246700045</v>
      </c>
      <c r="K2054" s="1" t="s">
        <v>12660</v>
      </c>
      <c r="L2054" s="1" t="s">
        <v>12663</v>
      </c>
      <c r="M2054" s="1" t="s">
        <v>11406</v>
      </c>
      <c r="N2054" s="1">
        <v>171266323</v>
      </c>
      <c r="O2054" s="1">
        <v>3311166601</v>
      </c>
      <c r="P2054" s="1" t="s">
        <v>11401</v>
      </c>
      <c r="Q2054" s="1" t="s">
        <v>25</v>
      </c>
      <c r="R2054" s="1" t="s">
        <v>12657</v>
      </c>
      <c r="S2054" s="1">
        <v>0</v>
      </c>
      <c r="T2054" s="1">
        <v>0</v>
      </c>
      <c r="U2054" s="1">
        <v>0</v>
      </c>
      <c r="V2054" s="1">
        <v>0</v>
      </c>
      <c r="W2054" s="1">
        <v>0</v>
      </c>
      <c r="X2054" s="1">
        <v>0</v>
      </c>
    </row>
    <row r="2055" spans="1:25">
      <c r="A2055" s="1" t="s">
        <v>11407</v>
      </c>
      <c r="B2055" s="1" t="s">
        <v>11408</v>
      </c>
      <c r="C2055" s="1" t="s">
        <v>11410</v>
      </c>
      <c r="D2055" s="1" t="str">
        <f t="shared" si="64"/>
        <v>167 ROMA (RM)</v>
      </c>
      <c r="E2055" s="1">
        <v>167</v>
      </c>
      <c r="F2055" s="1" t="s">
        <v>912</v>
      </c>
      <c r="G2055" s="1" t="s">
        <v>12712</v>
      </c>
      <c r="H2055" s="1" t="s">
        <v>12778</v>
      </c>
      <c r="I2055" s="1">
        <v>7703451000</v>
      </c>
      <c r="J2055" s="5" t="str">
        <f t="shared" si="65"/>
        <v>07703451000</v>
      </c>
      <c r="K2055" s="1" t="s">
        <v>12699</v>
      </c>
      <c r="L2055" s="1" t="s">
        <v>12663</v>
      </c>
      <c r="M2055" s="1" t="s">
        <v>11409</v>
      </c>
      <c r="N2055" s="1">
        <v>66382997</v>
      </c>
      <c r="O2055" s="1">
        <v>639674576</v>
      </c>
      <c r="P2055" s="1" t="s">
        <v>11411</v>
      </c>
      <c r="Q2055" s="1" t="s">
        <v>25</v>
      </c>
      <c r="R2055" s="1" t="s">
        <v>12657</v>
      </c>
      <c r="S2055" s="1">
        <v>0</v>
      </c>
      <c r="T2055" s="3">
        <v>34798.99</v>
      </c>
      <c r="U2055" s="3">
        <v>10460.4</v>
      </c>
      <c r="V2055" s="3">
        <v>10460.4</v>
      </c>
      <c r="W2055" s="3">
        <v>10460.4</v>
      </c>
      <c r="X2055" s="3">
        <v>10460.4</v>
      </c>
    </row>
    <row r="2056" spans="1:25">
      <c r="A2056" s="1" t="s">
        <v>11412</v>
      </c>
      <c r="B2056" s="1" t="s">
        <v>11413</v>
      </c>
      <c r="C2056" s="1" t="s">
        <v>11415</v>
      </c>
      <c r="D2056" s="1" t="str">
        <f t="shared" si="64"/>
        <v>21052 VARESE (VA)</v>
      </c>
      <c r="E2056" s="1">
        <v>21052</v>
      </c>
      <c r="F2056" s="1" t="s">
        <v>123</v>
      </c>
      <c r="G2056" s="1" t="s">
        <v>12662</v>
      </c>
      <c r="H2056" s="1" t="s">
        <v>12666</v>
      </c>
      <c r="I2056" s="1">
        <v>3623640129</v>
      </c>
      <c r="J2056" s="5" t="str">
        <f t="shared" si="65"/>
        <v>03623640129</v>
      </c>
      <c r="K2056" s="1" t="s">
        <v>12676</v>
      </c>
      <c r="L2056" s="1" t="s">
        <v>12677</v>
      </c>
      <c r="M2056" s="1" t="s">
        <v>11414</v>
      </c>
      <c r="N2056" s="1">
        <v>3474171683</v>
      </c>
      <c r="P2056" s="1" t="s">
        <v>11416</v>
      </c>
      <c r="Q2056" s="1" t="s">
        <v>25</v>
      </c>
      <c r="R2056" s="1" t="s">
        <v>12657</v>
      </c>
      <c r="S2056" s="1">
        <v>0</v>
      </c>
      <c r="T2056" s="3">
        <v>2448.19</v>
      </c>
      <c r="U2056" s="1">
        <v>0</v>
      </c>
      <c r="V2056" s="1">
        <v>0</v>
      </c>
      <c r="W2056" s="1">
        <v>0</v>
      </c>
      <c r="X2056" s="1">
        <v>0</v>
      </c>
    </row>
    <row r="2057" spans="1:25">
      <c r="A2057" s="1" t="s">
        <v>11417</v>
      </c>
      <c r="B2057" s="1" t="s">
        <v>11413</v>
      </c>
      <c r="C2057" s="1" t="s">
        <v>11419</v>
      </c>
      <c r="D2057" s="1" t="str">
        <f t="shared" si="64"/>
        <v>20014 NERVIANO (MI)</v>
      </c>
      <c r="E2057" s="1">
        <v>20014</v>
      </c>
      <c r="F2057" s="1" t="s">
        <v>664</v>
      </c>
      <c r="G2057" s="1" t="s">
        <v>12655</v>
      </c>
      <c r="H2057" s="1" t="s">
        <v>12666</v>
      </c>
      <c r="I2057" s="1">
        <v>3623640129</v>
      </c>
      <c r="J2057" s="5" t="str">
        <f t="shared" si="65"/>
        <v>03623640129</v>
      </c>
      <c r="K2057" s="1" t="s">
        <v>12676</v>
      </c>
      <c r="L2057" s="1" t="s">
        <v>12677</v>
      </c>
      <c r="M2057" s="1" t="s">
        <v>11418</v>
      </c>
      <c r="P2057" s="1" t="s">
        <v>11416</v>
      </c>
      <c r="Q2057" s="1" t="s">
        <v>25</v>
      </c>
      <c r="R2057" s="1" t="s">
        <v>12657</v>
      </c>
      <c r="S2057" s="1">
        <v>0</v>
      </c>
      <c r="T2057" s="1">
        <v>0</v>
      </c>
      <c r="U2057" s="1">
        <v>0</v>
      </c>
      <c r="V2057" s="1">
        <v>0</v>
      </c>
      <c r="W2057" s="1">
        <v>0</v>
      </c>
      <c r="X2057" s="1">
        <v>0</v>
      </c>
    </row>
    <row r="2058" spans="1:25">
      <c r="A2058" s="1" t="s">
        <v>11420</v>
      </c>
      <c r="B2058" s="1" t="s">
        <v>11421</v>
      </c>
      <c r="C2058" s="1" t="s">
        <v>11423</v>
      </c>
      <c r="D2058" s="1" t="str">
        <f t="shared" si="64"/>
        <v>43123 PARMA (PR)</v>
      </c>
      <c r="E2058" s="1">
        <v>43123</v>
      </c>
      <c r="F2058" s="1" t="s">
        <v>1382</v>
      </c>
      <c r="G2058" s="1" t="s">
        <v>12728</v>
      </c>
      <c r="H2058" s="1" t="s">
        <v>12727</v>
      </c>
      <c r="I2058" s="1">
        <v>2366630347</v>
      </c>
      <c r="J2058" s="5" t="str">
        <f t="shared" si="65"/>
        <v>02366630347</v>
      </c>
      <c r="K2058" s="1" t="s">
        <v>12660</v>
      </c>
      <c r="L2058" s="1" t="s">
        <v>12677</v>
      </c>
      <c r="M2058" s="1" t="s">
        <v>11422</v>
      </c>
      <c r="N2058" s="1">
        <v>521487649</v>
      </c>
      <c r="P2058" s="1" t="s">
        <v>11424</v>
      </c>
      <c r="Q2058" s="1" t="s">
        <v>25</v>
      </c>
      <c r="R2058" s="1" t="s">
        <v>12657</v>
      </c>
      <c r="S2058" s="1">
        <v>0</v>
      </c>
      <c r="T2058" s="3">
        <v>1542.65</v>
      </c>
      <c r="U2058" s="1">
        <v>0</v>
      </c>
      <c r="V2058" s="1">
        <v>0</v>
      </c>
      <c r="W2058" s="1">
        <v>0</v>
      </c>
      <c r="X2058" s="1">
        <v>0</v>
      </c>
    </row>
    <row r="2059" spans="1:25">
      <c r="A2059" s="1" t="s">
        <v>11425</v>
      </c>
      <c r="B2059" s="1" t="s">
        <v>11426</v>
      </c>
      <c r="C2059" s="1" t="s">
        <v>11428</v>
      </c>
      <c r="D2059" s="1" t="str">
        <f t="shared" si="64"/>
        <v>88841 ISOLA DI CAPO RIZZUTO (KR)</v>
      </c>
      <c r="E2059" s="1">
        <v>88841</v>
      </c>
      <c r="F2059" s="1" t="s">
        <v>11429</v>
      </c>
      <c r="G2059" s="1" t="s">
        <v>12836</v>
      </c>
      <c r="H2059" s="1" t="s">
        <v>12815</v>
      </c>
      <c r="I2059" s="1">
        <v>3143830796</v>
      </c>
      <c r="J2059" s="5" t="str">
        <f t="shared" si="65"/>
        <v>03143830796</v>
      </c>
      <c r="K2059" s="1" t="s">
        <v>28</v>
      </c>
      <c r="L2059" s="1" t="s">
        <v>29</v>
      </c>
      <c r="M2059" s="1" t="s">
        <v>11427</v>
      </c>
      <c r="N2059" s="1">
        <v>962794555</v>
      </c>
      <c r="P2059" s="1" t="s">
        <v>11430</v>
      </c>
      <c r="Q2059" s="1" t="s">
        <v>25</v>
      </c>
      <c r="R2059" s="1" t="s">
        <v>12657</v>
      </c>
      <c r="S2059" s="1">
        <v>0</v>
      </c>
      <c r="T2059" s="1">
        <v>220.76</v>
      </c>
      <c r="U2059" s="1">
        <v>0</v>
      </c>
      <c r="V2059" s="1">
        <v>0</v>
      </c>
      <c r="W2059" s="1">
        <v>0</v>
      </c>
      <c r="X2059" s="1">
        <v>0</v>
      </c>
    </row>
    <row r="2060" spans="1:25">
      <c r="A2060" s="1" t="s">
        <v>11431</v>
      </c>
      <c r="B2060" s="1" t="s">
        <v>11432</v>
      </c>
      <c r="C2060" s="1" t="s">
        <v>11434</v>
      </c>
      <c r="D2060" s="1" t="str">
        <f t="shared" si="64"/>
        <v>88900 CROTONE (KR)</v>
      </c>
      <c r="E2060" s="1">
        <v>88900</v>
      </c>
      <c r="F2060" s="1" t="s">
        <v>11435</v>
      </c>
      <c r="G2060" s="1" t="s">
        <v>12836</v>
      </c>
      <c r="H2060" s="1" t="s">
        <v>12815</v>
      </c>
      <c r="I2060" s="1">
        <v>3472410798</v>
      </c>
      <c r="J2060" s="5" t="str">
        <f t="shared" si="65"/>
        <v>03472410798</v>
      </c>
      <c r="K2060" s="1" t="s">
        <v>28</v>
      </c>
      <c r="L2060" s="1" t="s">
        <v>29</v>
      </c>
      <c r="M2060" s="1" t="s">
        <v>11433</v>
      </c>
      <c r="N2060" s="1">
        <v>96225993</v>
      </c>
      <c r="P2060" s="1" t="s">
        <v>11436</v>
      </c>
      <c r="Q2060" s="1" t="s">
        <v>25</v>
      </c>
      <c r="R2060" s="1" t="s">
        <v>12657</v>
      </c>
      <c r="S2060" s="1">
        <v>0</v>
      </c>
      <c r="T2060" s="1">
        <v>0</v>
      </c>
      <c r="U2060" s="1">
        <v>0</v>
      </c>
      <c r="V2060" s="1">
        <v>0</v>
      </c>
      <c r="W2060" s="1">
        <v>0</v>
      </c>
      <c r="X2060" s="1">
        <v>0</v>
      </c>
    </row>
    <row r="2061" spans="1:25">
      <c r="A2061" s="1" t="s">
        <v>11437</v>
      </c>
      <c r="B2061" s="1" t="s">
        <v>11438</v>
      </c>
      <c r="C2061" s="1" t="s">
        <v>6192</v>
      </c>
      <c r="D2061" s="1" t="str">
        <f t="shared" si="64"/>
        <v>20900 MONZA MB (MB)</v>
      </c>
      <c r="E2061" s="1">
        <v>20900</v>
      </c>
      <c r="F2061" s="1" t="s">
        <v>3049</v>
      </c>
      <c r="G2061" s="1" t="s">
        <v>12781</v>
      </c>
      <c r="H2061" s="1" t="s">
        <v>12664</v>
      </c>
      <c r="I2061" s="1">
        <v>10139500960</v>
      </c>
      <c r="J2061" s="5" t="str">
        <f t="shared" si="65"/>
        <v>010139500960</v>
      </c>
      <c r="K2061" s="1" t="s">
        <v>28</v>
      </c>
      <c r="L2061" s="1" t="s">
        <v>45</v>
      </c>
      <c r="M2061" s="1" t="s">
        <v>11439</v>
      </c>
      <c r="N2061" s="1">
        <v>392148004</v>
      </c>
      <c r="O2061" s="1">
        <v>3398543879</v>
      </c>
      <c r="Q2061" s="1" t="s">
        <v>25</v>
      </c>
      <c r="R2061" s="1" t="s">
        <v>12657</v>
      </c>
      <c r="S2061" s="1">
        <v>0</v>
      </c>
      <c r="T2061" s="1">
        <v>0</v>
      </c>
      <c r="U2061" s="1">
        <v>0</v>
      </c>
      <c r="V2061" s="1">
        <v>0</v>
      </c>
      <c r="W2061" s="1">
        <v>0</v>
      </c>
      <c r="X2061" s="1">
        <v>0</v>
      </c>
    </row>
    <row r="2062" spans="1:25">
      <c r="A2062" s="1" t="s">
        <v>11440</v>
      </c>
      <c r="B2062" s="1" t="s">
        <v>11441</v>
      </c>
      <c r="C2062" s="1" t="s">
        <v>11443</v>
      </c>
      <c r="D2062" s="1" t="str">
        <f t="shared" si="64"/>
        <v>81011 ALIFE (CE)</v>
      </c>
      <c r="E2062" s="1">
        <v>81011</v>
      </c>
      <c r="F2062" s="1" t="s">
        <v>8250</v>
      </c>
      <c r="G2062" s="1" t="s">
        <v>12788</v>
      </c>
      <c r="H2062" s="1" t="s">
        <v>12783</v>
      </c>
      <c r="I2062" s="1">
        <v>4277780617</v>
      </c>
      <c r="J2062" s="5" t="str">
        <f t="shared" si="65"/>
        <v>04277780617</v>
      </c>
      <c r="K2062" s="1" t="s">
        <v>12699</v>
      </c>
      <c r="L2062" s="1" t="s">
        <v>12663</v>
      </c>
      <c r="M2062" s="1" t="s">
        <v>11442</v>
      </c>
      <c r="N2062" s="1">
        <v>823918374</v>
      </c>
      <c r="P2062" s="1" t="s">
        <v>8253</v>
      </c>
      <c r="Q2062" s="1" t="s">
        <v>25</v>
      </c>
      <c r="R2062" s="1" t="s">
        <v>12657</v>
      </c>
      <c r="S2062" s="1">
        <v>0</v>
      </c>
      <c r="T2062" s="3">
        <v>21231.16</v>
      </c>
      <c r="U2062" s="1">
        <v>9.86</v>
      </c>
      <c r="V2062" s="1">
        <v>9.86</v>
      </c>
      <c r="W2062" s="1">
        <v>9.86</v>
      </c>
      <c r="X2062" s="1">
        <v>9.86</v>
      </c>
    </row>
    <row r="2063" spans="1:25">
      <c r="A2063" s="1" t="s">
        <v>11444</v>
      </c>
      <c r="B2063" s="1" t="s">
        <v>11445</v>
      </c>
      <c r="C2063" s="1" t="s">
        <v>11447</v>
      </c>
      <c r="D2063" s="1" t="str">
        <f t="shared" si="64"/>
        <v>10036 SETTIMO TORINESE (TO)</v>
      </c>
      <c r="E2063" s="1">
        <v>10036</v>
      </c>
      <c r="F2063" s="1" t="s">
        <v>4265</v>
      </c>
      <c r="G2063" s="1" t="s">
        <v>12693</v>
      </c>
      <c r="H2063" s="1" t="s">
        <v>12694</v>
      </c>
      <c r="I2063" s="1">
        <v>10232050012</v>
      </c>
      <c r="J2063" s="5" t="str">
        <f t="shared" si="65"/>
        <v>010232050012</v>
      </c>
      <c r="K2063" s="1" t="s">
        <v>12660</v>
      </c>
      <c r="L2063" s="1" t="s">
        <v>12677</v>
      </c>
      <c r="M2063" s="1" t="s">
        <v>11446</v>
      </c>
      <c r="N2063" s="1">
        <v>118984131</v>
      </c>
      <c r="O2063" s="1">
        <v>3387611787</v>
      </c>
      <c r="P2063" s="1" t="s">
        <v>11448</v>
      </c>
      <c r="Q2063" s="1" t="s">
        <v>25</v>
      </c>
      <c r="R2063" s="1" t="s">
        <v>12657</v>
      </c>
      <c r="S2063" s="1">
        <v>0</v>
      </c>
      <c r="T2063" s="3">
        <v>48774.97</v>
      </c>
      <c r="U2063" s="1">
        <v>-315.12</v>
      </c>
      <c r="V2063" s="1">
        <v>-315.12</v>
      </c>
      <c r="W2063" s="1">
        <v>-315.12</v>
      </c>
      <c r="X2063" s="1">
        <v>-315.12</v>
      </c>
    </row>
    <row r="2064" spans="1:25">
      <c r="A2064" s="1" t="s">
        <v>11449</v>
      </c>
      <c r="B2064" s="1" t="s">
        <v>2297</v>
      </c>
      <c r="C2064" s="1" t="s">
        <v>3819</v>
      </c>
      <c r="D2064" s="1" t="str">
        <f t="shared" si="64"/>
        <v>26845 CODOGNO (LO)</v>
      </c>
      <c r="E2064" s="1">
        <v>26845</v>
      </c>
      <c r="F2064" s="1" t="s">
        <v>3820</v>
      </c>
      <c r="G2064" s="1" t="s">
        <v>12688</v>
      </c>
      <c r="H2064" s="1" t="s">
        <v>12659</v>
      </c>
      <c r="I2064" s="1">
        <v>1042230332</v>
      </c>
      <c r="J2064" s="5" t="str">
        <f t="shared" si="65"/>
        <v>01042230332</v>
      </c>
      <c r="K2064" s="1" t="s">
        <v>12660</v>
      </c>
      <c r="L2064" s="1" t="s">
        <v>12661</v>
      </c>
      <c r="M2064" s="1" t="s">
        <v>11450</v>
      </c>
      <c r="N2064" s="1">
        <v>377390256</v>
      </c>
      <c r="P2064" s="1" t="s">
        <v>2301</v>
      </c>
      <c r="Q2064" s="1" t="s">
        <v>25</v>
      </c>
      <c r="R2064" s="1" t="s">
        <v>12657</v>
      </c>
      <c r="S2064" s="1">
        <v>0</v>
      </c>
      <c r="T2064" s="1">
        <v>-14.08</v>
      </c>
      <c r="U2064" s="1">
        <v>0</v>
      </c>
      <c r="V2064" s="1">
        <v>0</v>
      </c>
      <c r="W2064" s="1">
        <v>0</v>
      </c>
      <c r="X2064" s="1">
        <v>0</v>
      </c>
      <c r="Y2064" s="1">
        <v>372</v>
      </c>
    </row>
    <row r="2065" spans="1:24">
      <c r="A2065" s="1" t="s">
        <v>11451</v>
      </c>
      <c r="B2065" s="1" t="s">
        <v>11452</v>
      </c>
      <c r="C2065" s="1" t="s">
        <v>11454</v>
      </c>
      <c r="D2065" s="1" t="str">
        <f t="shared" si="64"/>
        <v>70022 ALTAMURA (BA)</v>
      </c>
      <c r="E2065" s="1">
        <v>70022</v>
      </c>
      <c r="F2065" s="1" t="s">
        <v>9653</v>
      </c>
      <c r="G2065" s="1" t="s">
        <v>12697</v>
      </c>
      <c r="H2065" s="1" t="s">
        <v>12698</v>
      </c>
      <c r="I2065" s="1">
        <v>1271310722</v>
      </c>
      <c r="J2065" s="5" t="str">
        <f t="shared" si="65"/>
        <v>01271310722</v>
      </c>
      <c r="K2065" s="1" t="s">
        <v>12699</v>
      </c>
      <c r="L2065" s="1" t="s">
        <v>12677</v>
      </c>
      <c r="M2065" s="1" t="s">
        <v>11453</v>
      </c>
      <c r="N2065" s="1">
        <v>803101109</v>
      </c>
      <c r="P2065" s="1" t="s">
        <v>12914</v>
      </c>
      <c r="Q2065" s="1" t="s">
        <v>25</v>
      </c>
      <c r="R2065" s="1" t="s">
        <v>12657</v>
      </c>
      <c r="S2065" s="1">
        <v>0</v>
      </c>
      <c r="T2065" s="3">
        <v>1751.45</v>
      </c>
      <c r="U2065" s="1">
        <v>10.75</v>
      </c>
      <c r="V2065" s="1">
        <v>10.75</v>
      </c>
      <c r="W2065" s="1">
        <v>10.75</v>
      </c>
      <c r="X2065" s="1">
        <v>10.75</v>
      </c>
    </row>
    <row r="2066" spans="1:24">
      <c r="A2066" s="1" t="s">
        <v>11455</v>
      </c>
      <c r="B2066" s="1" t="s">
        <v>11456</v>
      </c>
      <c r="C2066" s="1" t="s">
        <v>11458</v>
      </c>
      <c r="D2066" s="1" t="str">
        <f t="shared" si="64"/>
        <v>75100 MATERA (MT)</v>
      </c>
      <c r="E2066" s="1">
        <v>75100</v>
      </c>
      <c r="F2066" s="1" t="s">
        <v>10805</v>
      </c>
      <c r="G2066" s="1" t="s">
        <v>12791</v>
      </c>
      <c r="H2066" s="1" t="s">
        <v>12698</v>
      </c>
      <c r="I2066" s="1">
        <v>1331700771</v>
      </c>
      <c r="J2066" s="5" t="str">
        <f t="shared" si="65"/>
        <v>01331700771</v>
      </c>
      <c r="K2066" s="1" t="s">
        <v>12699</v>
      </c>
      <c r="L2066" s="1" t="s">
        <v>12677</v>
      </c>
      <c r="M2066" s="1" t="s">
        <v>11457</v>
      </c>
      <c r="N2066" s="1">
        <v>835309402</v>
      </c>
      <c r="P2066" s="1" t="s">
        <v>12915</v>
      </c>
      <c r="Q2066" s="1" t="s">
        <v>25</v>
      </c>
      <c r="R2066" s="1" t="s">
        <v>12657</v>
      </c>
      <c r="S2066" s="1">
        <v>0</v>
      </c>
      <c r="T2066" s="3">
        <v>2290.37</v>
      </c>
      <c r="U2066" s="1">
        <v>-27.26</v>
      </c>
      <c r="V2066" s="1">
        <v>-27.26</v>
      </c>
      <c r="W2066" s="1">
        <v>-27.26</v>
      </c>
      <c r="X2066" s="1">
        <v>-27.26</v>
      </c>
    </row>
    <row r="2067" spans="1:24">
      <c r="A2067" s="1" t="s">
        <v>11459</v>
      </c>
      <c r="B2067" s="1" t="s">
        <v>11460</v>
      </c>
      <c r="C2067" s="1" t="s">
        <v>11462</v>
      </c>
      <c r="D2067" s="1" t="str">
        <f t="shared" si="64"/>
        <v>38030 ROVERE' DELLA LUNA (TN)</v>
      </c>
      <c r="E2067" s="1">
        <v>38030</v>
      </c>
      <c r="F2067" s="1" t="s">
        <v>11463</v>
      </c>
      <c r="G2067" s="1" t="s">
        <v>12670</v>
      </c>
      <c r="H2067" s="1" t="s">
        <v>12671</v>
      </c>
      <c r="I2067" s="1">
        <v>4194700235</v>
      </c>
      <c r="J2067" s="5" t="str">
        <f t="shared" si="65"/>
        <v>04194700235</v>
      </c>
      <c r="K2067" s="1" t="s">
        <v>28</v>
      </c>
      <c r="L2067" s="1" t="s">
        <v>37</v>
      </c>
      <c r="M2067" s="1" t="s">
        <v>11461</v>
      </c>
      <c r="N2067" s="1">
        <v>456717677</v>
      </c>
      <c r="O2067" s="1">
        <v>3271199844</v>
      </c>
      <c r="P2067" s="1" t="s">
        <v>11464</v>
      </c>
      <c r="Q2067" s="1" t="s">
        <v>25</v>
      </c>
      <c r="R2067" s="1" t="s">
        <v>12657</v>
      </c>
      <c r="S2067" s="1">
        <v>0</v>
      </c>
      <c r="T2067" s="1">
        <v>0</v>
      </c>
      <c r="U2067" s="1">
        <v>0</v>
      </c>
      <c r="V2067" s="1">
        <v>0</v>
      </c>
      <c r="W2067" s="1">
        <v>0</v>
      </c>
      <c r="X2067" s="1">
        <v>0</v>
      </c>
    </row>
    <row r="2068" spans="1:24">
      <c r="A2068" s="1" t="s">
        <v>11465</v>
      </c>
      <c r="B2068" s="1" t="s">
        <v>11460</v>
      </c>
      <c r="C2068" s="1" t="s">
        <v>11467</v>
      </c>
      <c r="D2068" s="1" t="str">
        <f t="shared" si="64"/>
        <v>37012 BUSSOLENGO (VR)</v>
      </c>
      <c r="E2068" s="1">
        <v>37012</v>
      </c>
      <c r="F2068" s="1" t="s">
        <v>11468</v>
      </c>
      <c r="G2068" s="1" t="s">
        <v>12743</v>
      </c>
      <c r="H2068" s="1" t="s">
        <v>12671</v>
      </c>
      <c r="I2068" s="1">
        <v>4194700235</v>
      </c>
      <c r="J2068" s="5" t="str">
        <f t="shared" si="65"/>
        <v>04194700235</v>
      </c>
      <c r="K2068" s="1" t="s">
        <v>28</v>
      </c>
      <c r="L2068" s="1" t="s">
        <v>37</v>
      </c>
      <c r="M2068" s="1" t="s">
        <v>11466</v>
      </c>
      <c r="N2068" s="1">
        <v>456717677</v>
      </c>
      <c r="O2068" s="1">
        <v>3271199844</v>
      </c>
      <c r="P2068" s="1" t="s">
        <v>11464</v>
      </c>
      <c r="Q2068" s="1" t="s">
        <v>25</v>
      </c>
      <c r="R2068" s="1" t="s">
        <v>12657</v>
      </c>
      <c r="S2068" s="1">
        <v>0</v>
      </c>
      <c r="T2068" s="1">
        <v>0</v>
      </c>
      <c r="U2068" s="1">
        <v>0</v>
      </c>
      <c r="V2068" s="1">
        <v>0</v>
      </c>
      <c r="W2068" s="1">
        <v>0</v>
      </c>
      <c r="X2068" s="1">
        <v>0</v>
      </c>
    </row>
    <row r="2069" spans="1:24">
      <c r="A2069" s="1" t="s">
        <v>11469</v>
      </c>
      <c r="B2069" s="1" t="s">
        <v>11470</v>
      </c>
      <c r="C2069" s="1" t="s">
        <v>11472</v>
      </c>
      <c r="D2069" s="1" t="str">
        <f t="shared" si="64"/>
        <v>42035 CASTELNOVO NE MONTI (RE)</v>
      </c>
      <c r="E2069" s="1">
        <v>42035</v>
      </c>
      <c r="F2069" s="1" t="s">
        <v>9806</v>
      </c>
      <c r="G2069" s="1" t="s">
        <v>12784</v>
      </c>
      <c r="H2069" s="1" t="s">
        <v>12727</v>
      </c>
      <c r="I2069" s="1">
        <v>2469690354</v>
      </c>
      <c r="J2069" s="5" t="str">
        <f t="shared" si="65"/>
        <v>02469690354</v>
      </c>
      <c r="K2069" s="1" t="s">
        <v>28</v>
      </c>
      <c r="L2069" s="1" t="s">
        <v>12677</v>
      </c>
      <c r="M2069" s="1" t="s">
        <v>11471</v>
      </c>
      <c r="N2069" s="1">
        <v>3319702130</v>
      </c>
      <c r="P2069" s="1" t="s">
        <v>11473</v>
      </c>
      <c r="Q2069" s="1" t="s">
        <v>25</v>
      </c>
      <c r="R2069" s="1" t="s">
        <v>12657</v>
      </c>
      <c r="S2069" s="1">
        <v>0</v>
      </c>
      <c r="T2069" s="1">
        <v>353.1</v>
      </c>
      <c r="U2069" s="1">
        <v>0</v>
      </c>
      <c r="V2069" s="1">
        <v>0</v>
      </c>
      <c r="W2069" s="1">
        <v>0</v>
      </c>
      <c r="X2069" s="1">
        <v>0</v>
      </c>
    </row>
    <row r="2070" spans="1:24">
      <c r="A2070" s="1" t="s">
        <v>11474</v>
      </c>
      <c r="B2070" s="1" t="s">
        <v>11475</v>
      </c>
      <c r="C2070" s="1" t="s">
        <v>11477</v>
      </c>
      <c r="D2070" s="1" t="str">
        <f t="shared" si="64"/>
        <v>89134 PELLARO (RC)</v>
      </c>
      <c r="E2070" s="1">
        <v>89134</v>
      </c>
      <c r="F2070" s="1" t="s">
        <v>9166</v>
      </c>
      <c r="G2070" s="1" t="s">
        <v>12861</v>
      </c>
      <c r="H2070" s="1" t="s">
        <v>12802</v>
      </c>
      <c r="I2070" s="1">
        <v>536620800</v>
      </c>
      <c r="J2070" s="5" t="str">
        <f t="shared" si="65"/>
        <v>0536620800</v>
      </c>
      <c r="K2070" s="1" t="s">
        <v>12699</v>
      </c>
      <c r="L2070" s="1" t="s">
        <v>12677</v>
      </c>
      <c r="M2070" s="1" t="s">
        <v>11476</v>
      </c>
      <c r="N2070" s="1">
        <v>965674399</v>
      </c>
      <c r="P2070" s="1" t="s">
        <v>11478</v>
      </c>
      <c r="Q2070" s="1" t="s">
        <v>25</v>
      </c>
      <c r="R2070" s="1" t="s">
        <v>12657</v>
      </c>
      <c r="S2070" s="1">
        <v>0</v>
      </c>
      <c r="T2070" s="3">
        <v>7931.73</v>
      </c>
      <c r="U2070" s="1">
        <v>13.31</v>
      </c>
      <c r="V2070" s="1">
        <v>13.31</v>
      </c>
      <c r="W2070" s="1">
        <v>13.31</v>
      </c>
      <c r="X2070" s="1">
        <v>13.31</v>
      </c>
    </row>
    <row r="2071" spans="1:24">
      <c r="A2071" s="1" t="s">
        <v>11479</v>
      </c>
      <c r="B2071" s="1" t="s">
        <v>11480</v>
      </c>
      <c r="C2071" s="1" t="s">
        <v>11482</v>
      </c>
      <c r="D2071" s="1" t="str">
        <f t="shared" si="64"/>
        <v>89123 TERRETI (RC)</v>
      </c>
      <c r="E2071" s="1">
        <v>89123</v>
      </c>
      <c r="F2071" s="1" t="s">
        <v>11483</v>
      </c>
      <c r="G2071" s="1" t="s">
        <v>12861</v>
      </c>
      <c r="H2071" s="1" t="s">
        <v>12802</v>
      </c>
      <c r="I2071" s="1">
        <v>1544990805</v>
      </c>
      <c r="J2071" s="5" t="str">
        <f t="shared" si="65"/>
        <v>01544990805</v>
      </c>
      <c r="K2071" s="1" t="s">
        <v>12699</v>
      </c>
      <c r="L2071" s="1" t="s">
        <v>12677</v>
      </c>
      <c r="M2071" s="1" t="s">
        <v>11481</v>
      </c>
      <c r="N2071" s="1">
        <v>965334208</v>
      </c>
      <c r="P2071" s="1" t="s">
        <v>11484</v>
      </c>
      <c r="Q2071" s="1" t="s">
        <v>25</v>
      </c>
      <c r="R2071" s="1" t="s">
        <v>12657</v>
      </c>
      <c r="S2071" s="1">
        <v>0</v>
      </c>
      <c r="T2071" s="1">
        <v>894.02</v>
      </c>
      <c r="U2071" s="1">
        <v>0</v>
      </c>
      <c r="V2071" s="1">
        <v>0</v>
      </c>
      <c r="W2071" s="1">
        <v>0</v>
      </c>
      <c r="X2071" s="1">
        <v>0</v>
      </c>
    </row>
    <row r="2072" spans="1:24">
      <c r="A2072" s="1" t="s">
        <v>11485</v>
      </c>
      <c r="B2072" s="1" t="s">
        <v>11480</v>
      </c>
      <c r="C2072" s="1" t="s">
        <v>11487</v>
      </c>
      <c r="D2072" s="1" t="str">
        <f t="shared" si="64"/>
        <v>89123 REGGIO CALABRIA (RC)</v>
      </c>
      <c r="E2072" s="1">
        <v>89123</v>
      </c>
      <c r="F2072" s="1" t="s">
        <v>8899</v>
      </c>
      <c r="G2072" s="1" t="s">
        <v>12861</v>
      </c>
      <c r="H2072" s="1" t="s">
        <v>12802</v>
      </c>
      <c r="I2072" s="1">
        <v>1544990805</v>
      </c>
      <c r="J2072" s="5" t="str">
        <f t="shared" si="65"/>
        <v>01544990805</v>
      </c>
      <c r="K2072" s="1" t="s">
        <v>12699</v>
      </c>
      <c r="L2072" s="1" t="s">
        <v>12677</v>
      </c>
      <c r="M2072" s="1" t="s">
        <v>11486</v>
      </c>
      <c r="N2072" s="1">
        <v>965334208</v>
      </c>
      <c r="P2072" s="1" t="s">
        <v>11484</v>
      </c>
      <c r="Q2072" s="1" t="s">
        <v>25</v>
      </c>
      <c r="R2072" s="1" t="s">
        <v>12657</v>
      </c>
      <c r="S2072" s="1">
        <v>0</v>
      </c>
      <c r="T2072" s="1">
        <v>0</v>
      </c>
      <c r="U2072" s="1">
        <v>0</v>
      </c>
      <c r="V2072" s="1">
        <v>0</v>
      </c>
      <c r="W2072" s="1">
        <v>0</v>
      </c>
      <c r="X2072" s="1">
        <v>0</v>
      </c>
    </row>
    <row r="2073" spans="1:24">
      <c r="A2073" s="1" t="s">
        <v>11488</v>
      </c>
      <c r="B2073" s="1" t="s">
        <v>6508</v>
      </c>
      <c r="C2073" s="1" t="s">
        <v>11490</v>
      </c>
      <c r="D2073" s="1" t="str">
        <f t="shared" si="64"/>
        <v>25032 CHIARI (BS)</v>
      </c>
      <c r="E2073" s="1">
        <v>25032</v>
      </c>
      <c r="F2073" s="1" t="s">
        <v>2333</v>
      </c>
      <c r="G2073" s="1" t="s">
        <v>12732</v>
      </c>
      <c r="H2073" s="1" t="s">
        <v>12659</v>
      </c>
      <c r="I2073" s="1">
        <v>1888670179</v>
      </c>
      <c r="J2073" s="5" t="str">
        <f t="shared" si="65"/>
        <v>01888670179</v>
      </c>
      <c r="K2073" s="1" t="s">
        <v>12660</v>
      </c>
      <c r="L2073" s="1" t="s">
        <v>12677</v>
      </c>
      <c r="M2073" s="1" t="s">
        <v>11489</v>
      </c>
      <c r="N2073" s="1">
        <v>30711625</v>
      </c>
      <c r="P2073" s="1" t="s">
        <v>6512</v>
      </c>
      <c r="Q2073" s="1" t="s">
        <v>25</v>
      </c>
      <c r="R2073" s="1" t="s">
        <v>12657</v>
      </c>
      <c r="S2073" s="1">
        <v>0</v>
      </c>
      <c r="T2073" s="1">
        <v>0</v>
      </c>
      <c r="U2073" s="1">
        <v>0</v>
      </c>
      <c r="V2073" s="1">
        <v>0</v>
      </c>
      <c r="W2073" s="1">
        <v>0</v>
      </c>
      <c r="X2073" s="1">
        <v>0</v>
      </c>
    </row>
    <row r="2074" spans="1:24">
      <c r="A2074" s="1" t="s">
        <v>11491</v>
      </c>
      <c r="B2074" s="1" t="s">
        <v>6508</v>
      </c>
      <c r="C2074" s="1" t="s">
        <v>11493</v>
      </c>
      <c r="D2074" s="1" t="str">
        <f t="shared" si="64"/>
        <v>25036 PALAZZOLO S/O (BS)</v>
      </c>
      <c r="E2074" s="1">
        <v>25036</v>
      </c>
      <c r="F2074" s="1" t="s">
        <v>11494</v>
      </c>
      <c r="G2074" s="1" t="s">
        <v>12732</v>
      </c>
      <c r="H2074" s="1" t="s">
        <v>12659</v>
      </c>
      <c r="I2074" s="1">
        <v>1888670179</v>
      </c>
      <c r="J2074" s="5" t="str">
        <f t="shared" si="65"/>
        <v>01888670179</v>
      </c>
      <c r="K2074" s="1" t="s">
        <v>12660</v>
      </c>
      <c r="L2074" s="1" t="s">
        <v>12677</v>
      </c>
      <c r="M2074" s="1" t="s">
        <v>11492</v>
      </c>
      <c r="N2074" s="1">
        <v>307402000</v>
      </c>
      <c r="P2074" s="1" t="s">
        <v>6512</v>
      </c>
      <c r="Q2074" s="1" t="s">
        <v>25</v>
      </c>
      <c r="R2074" s="1" t="s">
        <v>12657</v>
      </c>
      <c r="S2074" s="1">
        <v>0</v>
      </c>
      <c r="T2074" s="1">
        <v>0</v>
      </c>
      <c r="U2074" s="1">
        <v>0</v>
      </c>
      <c r="V2074" s="1">
        <v>0</v>
      </c>
      <c r="W2074" s="1">
        <v>0</v>
      </c>
      <c r="X2074" s="1">
        <v>0</v>
      </c>
    </row>
    <row r="2075" spans="1:24">
      <c r="A2075" s="1" t="s">
        <v>11495</v>
      </c>
      <c r="B2075" s="1" t="s">
        <v>11496</v>
      </c>
      <c r="C2075" s="1" t="s">
        <v>11498</v>
      </c>
      <c r="D2075" s="1" t="str">
        <f t="shared" si="64"/>
        <v>84014 NOCERA INFERIORE (SA)</v>
      </c>
      <c r="E2075" s="1">
        <v>84014</v>
      </c>
      <c r="F2075" s="1" t="s">
        <v>9496</v>
      </c>
      <c r="G2075" s="1" t="s">
        <v>12808</v>
      </c>
      <c r="H2075" s="1" t="s">
        <v>12783</v>
      </c>
      <c r="I2075" s="1">
        <v>2991020658</v>
      </c>
      <c r="J2075" s="5" t="str">
        <f t="shared" si="65"/>
        <v>02991020658</v>
      </c>
      <c r="K2075" s="1" t="s">
        <v>12699</v>
      </c>
      <c r="L2075" s="1" t="s">
        <v>12677</v>
      </c>
      <c r="M2075" s="1" t="s">
        <v>11497</v>
      </c>
      <c r="N2075" s="1" t="s">
        <v>11499</v>
      </c>
      <c r="P2075" s="1" t="s">
        <v>11500</v>
      </c>
      <c r="Q2075" s="1" t="s">
        <v>25</v>
      </c>
      <c r="R2075" s="1" t="s">
        <v>12657</v>
      </c>
      <c r="S2075" s="1">
        <v>0</v>
      </c>
      <c r="T2075" s="1">
        <v>231.8</v>
      </c>
      <c r="U2075" s="1">
        <v>0</v>
      </c>
      <c r="V2075" s="1">
        <v>0</v>
      </c>
      <c r="W2075" s="1">
        <v>0</v>
      </c>
      <c r="X2075" s="1">
        <v>0</v>
      </c>
    </row>
    <row r="2076" spans="1:24">
      <c r="A2076" s="1" t="s">
        <v>11501</v>
      </c>
      <c r="B2076" s="1" t="s">
        <v>11502</v>
      </c>
      <c r="C2076" s="1" t="s">
        <v>11504</v>
      </c>
      <c r="D2076" s="1" t="str">
        <f t="shared" si="64"/>
        <v>10042 NICHELINO (TO)</v>
      </c>
      <c r="E2076" s="1">
        <v>10042</v>
      </c>
      <c r="F2076" s="1" t="s">
        <v>4218</v>
      </c>
      <c r="G2076" s="1" t="s">
        <v>12693</v>
      </c>
      <c r="H2076" s="1" t="s">
        <v>12735</v>
      </c>
      <c r="I2076" s="1">
        <v>11046300015</v>
      </c>
      <c r="J2076" s="5" t="str">
        <f t="shared" si="65"/>
        <v>011046300015</v>
      </c>
      <c r="K2076" s="1" t="s">
        <v>28</v>
      </c>
      <c r="L2076" s="1" t="s">
        <v>29</v>
      </c>
      <c r="M2076" s="1" t="s">
        <v>11503</v>
      </c>
      <c r="N2076" s="1">
        <v>11343884</v>
      </c>
      <c r="P2076" s="1" t="s">
        <v>11505</v>
      </c>
      <c r="Q2076" s="1" t="s">
        <v>25</v>
      </c>
      <c r="R2076" s="1" t="s">
        <v>12657</v>
      </c>
      <c r="S2076" s="1">
        <v>0</v>
      </c>
      <c r="T2076" s="3">
        <v>2079.96</v>
      </c>
      <c r="U2076" s="3">
        <v>1213.53</v>
      </c>
      <c r="V2076" s="3">
        <v>1213.53</v>
      </c>
      <c r="W2076" s="3">
        <v>1213.53</v>
      </c>
      <c r="X2076" s="3">
        <v>1213.53</v>
      </c>
    </row>
    <row r="2077" spans="1:24">
      <c r="A2077" s="1" t="s">
        <v>11506</v>
      </c>
      <c r="B2077" s="1" t="s">
        <v>11502</v>
      </c>
      <c r="C2077" s="1" t="s">
        <v>11508</v>
      </c>
      <c r="D2077" s="1" t="str">
        <f t="shared" si="64"/>
        <v>10035 TORINO (TO)</v>
      </c>
      <c r="E2077" s="1">
        <v>10035</v>
      </c>
      <c r="F2077" s="1" t="s">
        <v>467</v>
      </c>
      <c r="G2077" s="1" t="s">
        <v>12693</v>
      </c>
      <c r="H2077" s="1" t="s">
        <v>12735</v>
      </c>
      <c r="I2077" s="1">
        <v>11046300015</v>
      </c>
      <c r="J2077" s="5" t="str">
        <f t="shared" si="65"/>
        <v>011046300015</v>
      </c>
      <c r="K2077" s="1" t="s">
        <v>12660</v>
      </c>
      <c r="L2077" s="1" t="s">
        <v>12677</v>
      </c>
      <c r="M2077" s="1" t="s">
        <v>11507</v>
      </c>
      <c r="N2077" s="1">
        <v>11343884</v>
      </c>
      <c r="P2077" s="1" t="s">
        <v>11505</v>
      </c>
      <c r="Q2077" s="1" t="s">
        <v>25</v>
      </c>
      <c r="R2077" s="1" t="s">
        <v>12657</v>
      </c>
      <c r="S2077" s="1">
        <v>0</v>
      </c>
      <c r="T2077" s="1">
        <v>0</v>
      </c>
      <c r="U2077" s="1">
        <v>0</v>
      </c>
      <c r="V2077" s="1">
        <v>0</v>
      </c>
      <c r="W2077" s="1">
        <v>0</v>
      </c>
      <c r="X2077" s="1">
        <v>0</v>
      </c>
    </row>
    <row r="2078" spans="1:24">
      <c r="A2078" s="1" t="s">
        <v>11509</v>
      </c>
      <c r="B2078" s="1" t="s">
        <v>11510</v>
      </c>
      <c r="C2078" s="1" t="s">
        <v>11512</v>
      </c>
      <c r="D2078" s="1" t="str">
        <f t="shared" si="64"/>
        <v>47863 NOVAFELTRIA (RN)</v>
      </c>
      <c r="E2078" s="1">
        <v>47863</v>
      </c>
      <c r="F2078" s="1" t="s">
        <v>11513</v>
      </c>
      <c r="G2078" s="1" t="s">
        <v>12763</v>
      </c>
      <c r="H2078" s="1" t="s">
        <v>12727</v>
      </c>
      <c r="I2078" s="1">
        <v>403520414</v>
      </c>
      <c r="J2078" s="5" t="str">
        <f t="shared" si="65"/>
        <v>0403520414</v>
      </c>
      <c r="K2078" s="1" t="s">
        <v>28</v>
      </c>
      <c r="L2078" s="1" t="s">
        <v>29</v>
      </c>
      <c r="M2078" s="1" t="s">
        <v>11511</v>
      </c>
      <c r="N2078" s="1">
        <v>541920500</v>
      </c>
      <c r="P2078" s="1" t="s">
        <v>11514</v>
      </c>
      <c r="Q2078" s="1" t="s">
        <v>25</v>
      </c>
      <c r="R2078" s="1" t="s">
        <v>12657</v>
      </c>
      <c r="S2078" s="1">
        <v>0</v>
      </c>
      <c r="T2078" s="1">
        <v>0</v>
      </c>
      <c r="U2078" s="1">
        <v>0</v>
      </c>
      <c r="V2078" s="1">
        <v>0</v>
      </c>
      <c r="W2078" s="1">
        <v>0</v>
      </c>
      <c r="X2078" s="1">
        <v>0</v>
      </c>
    </row>
    <row r="2079" spans="1:24">
      <c r="A2079" s="1" t="s">
        <v>11515</v>
      </c>
      <c r="B2079" s="1" t="s">
        <v>11510</v>
      </c>
      <c r="C2079" s="1" t="s">
        <v>11517</v>
      </c>
      <c r="D2079" s="1" t="str">
        <f t="shared" si="64"/>
        <v>47867 TALAMELLO (RN)</v>
      </c>
      <c r="E2079" s="1">
        <v>47867</v>
      </c>
      <c r="F2079" s="1" t="s">
        <v>11518</v>
      </c>
      <c r="G2079" s="1" t="s">
        <v>12763</v>
      </c>
      <c r="H2079" s="1" t="s">
        <v>12727</v>
      </c>
      <c r="I2079" s="1">
        <v>403520414</v>
      </c>
      <c r="J2079" s="5" t="str">
        <f t="shared" si="65"/>
        <v>0403520414</v>
      </c>
      <c r="K2079" s="1" t="s">
        <v>28</v>
      </c>
      <c r="L2079" s="1" t="s">
        <v>29</v>
      </c>
      <c r="M2079" s="1" t="s">
        <v>11516</v>
      </c>
      <c r="N2079" s="1">
        <v>541920500</v>
      </c>
      <c r="P2079" s="1" t="s">
        <v>11519</v>
      </c>
      <c r="Q2079" s="1" t="s">
        <v>25</v>
      </c>
      <c r="R2079" s="1" t="s">
        <v>12657</v>
      </c>
      <c r="S2079" s="1">
        <v>0</v>
      </c>
      <c r="T2079" s="1">
        <v>0</v>
      </c>
      <c r="U2079" s="1">
        <v>0</v>
      </c>
      <c r="V2079" s="1">
        <v>0</v>
      </c>
      <c r="W2079" s="1">
        <v>0</v>
      </c>
      <c r="X2079" s="1">
        <v>0</v>
      </c>
    </row>
    <row r="2080" spans="1:24">
      <c r="A2080" s="1" t="s">
        <v>11520</v>
      </c>
      <c r="B2080" s="1" t="s">
        <v>11521</v>
      </c>
      <c r="C2080" s="1" t="s">
        <v>11523</v>
      </c>
      <c r="D2080" s="1" t="str">
        <f t="shared" si="64"/>
        <v>48122 RAVENNA (RA)</v>
      </c>
      <c r="E2080" s="1">
        <v>48122</v>
      </c>
      <c r="F2080" s="1" t="s">
        <v>3795</v>
      </c>
      <c r="G2080" s="1" t="s">
        <v>12799</v>
      </c>
      <c r="H2080" s="1" t="s">
        <v>12727</v>
      </c>
      <c r="I2080" s="1">
        <v>2560710390</v>
      </c>
      <c r="J2080" s="5" t="str">
        <f t="shared" si="65"/>
        <v>02560710390</v>
      </c>
      <c r="K2080" s="1" t="s">
        <v>28</v>
      </c>
      <c r="L2080" s="1" t="s">
        <v>12677</v>
      </c>
      <c r="M2080" s="1" t="s">
        <v>11522</v>
      </c>
      <c r="N2080" s="1">
        <v>544289311</v>
      </c>
      <c r="P2080" s="1" t="s">
        <v>11524</v>
      </c>
      <c r="Q2080" s="1" t="s">
        <v>25</v>
      </c>
      <c r="R2080" s="1" t="s">
        <v>12657</v>
      </c>
      <c r="S2080" s="1">
        <v>0</v>
      </c>
      <c r="T2080" s="1">
        <v>560.79</v>
      </c>
      <c r="U2080" s="1">
        <v>0</v>
      </c>
      <c r="V2080" s="1">
        <v>0</v>
      </c>
      <c r="W2080" s="1">
        <v>0</v>
      </c>
      <c r="X2080" s="1">
        <v>0</v>
      </c>
    </row>
    <row r="2081" spans="1:24">
      <c r="A2081" s="1" t="s">
        <v>11525</v>
      </c>
      <c r="B2081" s="1" t="s">
        <v>11526</v>
      </c>
      <c r="C2081" s="1" t="s">
        <v>11528</v>
      </c>
      <c r="D2081" s="1" t="str">
        <f t="shared" si="64"/>
        <v>70128 BARI (BA)</v>
      </c>
      <c r="E2081" s="1">
        <v>70128</v>
      </c>
      <c r="F2081" s="1" t="s">
        <v>563</v>
      </c>
      <c r="G2081" s="1" t="s">
        <v>12697</v>
      </c>
      <c r="H2081" s="1" t="s">
        <v>12698</v>
      </c>
      <c r="I2081" s="1">
        <v>8002820721</v>
      </c>
      <c r="J2081" s="5" t="str">
        <f t="shared" si="65"/>
        <v>08002820721</v>
      </c>
      <c r="K2081" s="1" t="s">
        <v>28</v>
      </c>
      <c r="L2081" s="1" t="s">
        <v>29</v>
      </c>
      <c r="M2081" s="1" t="s">
        <v>11527</v>
      </c>
      <c r="N2081" s="1" t="s">
        <v>11529</v>
      </c>
      <c r="O2081" s="1" t="s">
        <v>11530</v>
      </c>
      <c r="P2081" s="1" t="s">
        <v>11531</v>
      </c>
      <c r="Q2081" s="1" t="s">
        <v>25</v>
      </c>
      <c r="R2081" s="1" t="s">
        <v>12657</v>
      </c>
      <c r="S2081" s="1">
        <v>0</v>
      </c>
      <c r="T2081" s="1">
        <v>0</v>
      </c>
      <c r="U2081" s="1">
        <v>0</v>
      </c>
      <c r="V2081" s="1">
        <v>0</v>
      </c>
      <c r="W2081" s="1">
        <v>0</v>
      </c>
      <c r="X2081" s="1">
        <v>0</v>
      </c>
    </row>
    <row r="2082" spans="1:24">
      <c r="A2082" s="1" t="s">
        <v>11532</v>
      </c>
      <c r="B2082" s="1" t="s">
        <v>11526</v>
      </c>
      <c r="C2082" s="1" t="s">
        <v>11534</v>
      </c>
      <c r="D2082" s="1" t="str">
        <f t="shared" si="64"/>
        <v>76011 BISCEGLIE (BA)</v>
      </c>
      <c r="E2082" s="1">
        <v>76011</v>
      </c>
      <c r="F2082" s="1" t="s">
        <v>10434</v>
      </c>
      <c r="G2082" s="1" t="s">
        <v>12697</v>
      </c>
      <c r="H2082" s="1" t="s">
        <v>12698</v>
      </c>
      <c r="I2082" s="1">
        <v>8002820721</v>
      </c>
      <c r="J2082" s="5" t="str">
        <f t="shared" si="65"/>
        <v>08002820721</v>
      </c>
      <c r="K2082" s="1" t="s">
        <v>28</v>
      </c>
      <c r="L2082" s="1" t="s">
        <v>29</v>
      </c>
      <c r="M2082" s="1" t="s">
        <v>11533</v>
      </c>
      <c r="N2082" s="1" t="s">
        <v>11535</v>
      </c>
      <c r="O2082" s="1" t="s">
        <v>11536</v>
      </c>
      <c r="P2082" s="1" t="s">
        <v>11531</v>
      </c>
      <c r="Q2082" s="1" t="s">
        <v>25</v>
      </c>
      <c r="R2082" s="1" t="s">
        <v>12657</v>
      </c>
      <c r="S2082" s="1">
        <v>0</v>
      </c>
      <c r="T2082" s="1">
        <v>0</v>
      </c>
      <c r="U2082" s="1">
        <v>0</v>
      </c>
      <c r="V2082" s="1">
        <v>0</v>
      </c>
      <c r="W2082" s="1">
        <v>0</v>
      </c>
      <c r="X2082" s="1">
        <v>0</v>
      </c>
    </row>
    <row r="2083" spans="1:24">
      <c r="A2083" s="1" t="s">
        <v>11537</v>
      </c>
      <c r="B2083" s="1" t="s">
        <v>11538</v>
      </c>
      <c r="C2083" s="1" t="s">
        <v>11540</v>
      </c>
      <c r="D2083" s="1" t="str">
        <f t="shared" si="64"/>
        <v>1420 BRAINE-L'ALLEUD ()</v>
      </c>
      <c r="E2083" s="1">
        <v>1420</v>
      </c>
      <c r="F2083" s="1" t="s">
        <v>11541</v>
      </c>
      <c r="H2083" s="1" t="s">
        <v>12765</v>
      </c>
      <c r="I2083" s="1" t="s">
        <v>11619</v>
      </c>
      <c r="J2083" s="5" t="str">
        <f t="shared" si="65"/>
        <v>0BE401891982</v>
      </c>
      <c r="K2083" s="1" t="s">
        <v>28</v>
      </c>
      <c r="L2083" s="1" t="s">
        <v>1122</v>
      </c>
      <c r="M2083" s="1" t="s">
        <v>11539</v>
      </c>
      <c r="N2083" s="1" t="s">
        <v>11542</v>
      </c>
      <c r="Q2083" s="1" t="s">
        <v>25</v>
      </c>
      <c r="R2083" s="1" t="s">
        <v>12657</v>
      </c>
      <c r="S2083" s="1">
        <v>0</v>
      </c>
      <c r="T2083" s="1">
        <v>660</v>
      </c>
      <c r="U2083" s="1">
        <v>0</v>
      </c>
      <c r="V2083" s="1">
        <v>0</v>
      </c>
      <c r="W2083" s="1">
        <v>0</v>
      </c>
      <c r="X2083" s="1">
        <v>0</v>
      </c>
    </row>
    <row r="2084" spans="1:24">
      <c r="A2084" s="1" t="s">
        <v>11543</v>
      </c>
      <c r="B2084" s="1" t="s">
        <v>11544</v>
      </c>
      <c r="C2084" s="1" t="s">
        <v>11546</v>
      </c>
      <c r="D2084" s="1" t="str">
        <f t="shared" si="64"/>
        <v>96012 AVOLA (SR)</v>
      </c>
      <c r="E2084" s="1">
        <v>96012</v>
      </c>
      <c r="F2084" s="1" t="s">
        <v>11547</v>
      </c>
      <c r="G2084" s="1" t="s">
        <v>12843</v>
      </c>
      <c r="H2084" s="1" t="s">
        <v>12719</v>
      </c>
      <c r="I2084" s="1">
        <v>1637210897</v>
      </c>
      <c r="J2084" s="5" t="str">
        <f t="shared" si="65"/>
        <v>01637210897</v>
      </c>
      <c r="K2084" s="1" t="s">
        <v>28</v>
      </c>
      <c r="L2084" s="1" t="s">
        <v>29</v>
      </c>
      <c r="M2084" s="1" t="s">
        <v>11545</v>
      </c>
      <c r="N2084" s="1">
        <v>931823899</v>
      </c>
      <c r="P2084" s="1" t="s">
        <v>11548</v>
      </c>
      <c r="Q2084" s="1" t="s">
        <v>25</v>
      </c>
      <c r="R2084" s="1" t="s">
        <v>12657</v>
      </c>
      <c r="S2084" s="1">
        <v>0</v>
      </c>
      <c r="T2084" s="1">
        <v>0</v>
      </c>
      <c r="U2084" s="1">
        <v>0</v>
      </c>
      <c r="V2084" s="1">
        <v>0</v>
      </c>
      <c r="W2084" s="1">
        <v>0</v>
      </c>
      <c r="X2084" s="1">
        <v>0</v>
      </c>
    </row>
    <row r="2085" spans="1:24">
      <c r="A2085" s="1" t="s">
        <v>11549</v>
      </c>
      <c r="B2085" s="1" t="s">
        <v>11550</v>
      </c>
      <c r="C2085" s="1" t="s">
        <v>10567</v>
      </c>
      <c r="D2085" s="1" t="str">
        <f t="shared" si="64"/>
        <v>85100 POTENZA (PZ)</v>
      </c>
      <c r="E2085" s="1">
        <v>85100</v>
      </c>
      <c r="F2085" s="1" t="s">
        <v>6818</v>
      </c>
      <c r="G2085" s="1" t="s">
        <v>12779</v>
      </c>
      <c r="H2085" s="1" t="s">
        <v>12698</v>
      </c>
      <c r="I2085" s="1">
        <v>2002780761</v>
      </c>
      <c r="J2085" s="5" t="str">
        <f t="shared" si="65"/>
        <v>02002780761</v>
      </c>
      <c r="K2085" s="1" t="s">
        <v>12699</v>
      </c>
      <c r="L2085" s="1" t="s">
        <v>12677</v>
      </c>
      <c r="M2085" s="1" t="s">
        <v>11551</v>
      </c>
      <c r="N2085" s="1">
        <v>3358170474</v>
      </c>
      <c r="O2085" s="1">
        <v>3288937373</v>
      </c>
      <c r="P2085" s="1" t="s">
        <v>10568</v>
      </c>
      <c r="Q2085" s="1" t="s">
        <v>25</v>
      </c>
      <c r="R2085" s="1" t="s">
        <v>12657</v>
      </c>
      <c r="S2085" s="1">
        <v>0</v>
      </c>
      <c r="T2085" s="1">
        <v>418.47</v>
      </c>
      <c r="U2085" s="1">
        <v>0</v>
      </c>
      <c r="V2085" s="1">
        <v>0</v>
      </c>
      <c r="W2085" s="1">
        <v>0</v>
      </c>
      <c r="X2085" s="1">
        <v>0</v>
      </c>
    </row>
    <row r="2086" spans="1:24">
      <c r="A2086" s="1" t="s">
        <v>11552</v>
      </c>
      <c r="B2086" s="1" t="s">
        <v>11553</v>
      </c>
      <c r="C2086" s="1" t="s">
        <v>11555</v>
      </c>
      <c r="D2086" s="1" t="str">
        <f t="shared" si="64"/>
        <v>25034 ORZINUOVI (BS)</v>
      </c>
      <c r="E2086" s="1">
        <v>25034</v>
      </c>
      <c r="F2086" s="1" t="s">
        <v>3463</v>
      </c>
      <c r="G2086" s="1" t="s">
        <v>12732</v>
      </c>
      <c r="H2086" s="1" t="s">
        <v>12659</v>
      </c>
      <c r="I2086" s="1">
        <v>3955690981</v>
      </c>
      <c r="J2086" s="5" t="str">
        <f t="shared" si="65"/>
        <v>03955690981</v>
      </c>
      <c r="K2086" s="1" t="s">
        <v>12660</v>
      </c>
      <c r="L2086" s="1" t="s">
        <v>12661</v>
      </c>
      <c r="M2086" s="1" t="s">
        <v>11554</v>
      </c>
      <c r="N2086" s="1">
        <v>30941849</v>
      </c>
      <c r="P2086" s="1" t="s">
        <v>6636</v>
      </c>
      <c r="Q2086" s="1" t="s">
        <v>25</v>
      </c>
      <c r="R2086" s="1" t="s">
        <v>12657</v>
      </c>
      <c r="S2086" s="1">
        <v>0</v>
      </c>
      <c r="T2086" s="3">
        <v>118351.61</v>
      </c>
      <c r="U2086" s="1">
        <v>115.9</v>
      </c>
      <c r="V2086" s="1">
        <v>115.9</v>
      </c>
      <c r="W2086" s="1">
        <v>115.9</v>
      </c>
      <c r="X2086" s="1">
        <v>115.9</v>
      </c>
    </row>
    <row r="2087" spans="1:24">
      <c r="A2087" s="1" t="s">
        <v>11556</v>
      </c>
      <c r="B2087" s="1" t="s">
        <v>11557</v>
      </c>
      <c r="C2087" s="1" t="s">
        <v>11559</v>
      </c>
      <c r="D2087" s="1" t="str">
        <f t="shared" si="64"/>
        <v>54 FIUMICINO (RM)</v>
      </c>
      <c r="E2087" s="1">
        <v>54</v>
      </c>
      <c r="F2087" s="1" t="s">
        <v>7903</v>
      </c>
      <c r="G2087" s="1" t="s">
        <v>12712</v>
      </c>
      <c r="H2087" s="1" t="s">
        <v>12778</v>
      </c>
      <c r="I2087" s="1">
        <v>8119081001</v>
      </c>
      <c r="J2087" s="5" t="str">
        <f t="shared" si="65"/>
        <v>08119081001</v>
      </c>
      <c r="K2087" s="1" t="s">
        <v>28</v>
      </c>
      <c r="L2087" s="1" t="s">
        <v>29</v>
      </c>
      <c r="M2087" s="1" t="s">
        <v>11558</v>
      </c>
      <c r="N2087" s="1" t="s">
        <v>11560</v>
      </c>
      <c r="O2087" s="1" t="s">
        <v>11561</v>
      </c>
      <c r="P2087" s="1" t="s">
        <v>11562</v>
      </c>
      <c r="Q2087" s="1" t="s">
        <v>25</v>
      </c>
      <c r="R2087" s="1" t="s">
        <v>12657</v>
      </c>
      <c r="S2087" s="1">
        <v>0</v>
      </c>
      <c r="T2087" s="1">
        <v>0</v>
      </c>
      <c r="U2087" s="1">
        <v>0</v>
      </c>
      <c r="V2087" s="1">
        <v>0</v>
      </c>
      <c r="W2087" s="1">
        <v>0</v>
      </c>
      <c r="X2087" s="1">
        <v>0</v>
      </c>
    </row>
    <row r="2088" spans="1:24">
      <c r="A2088" s="1" t="s">
        <v>11563</v>
      </c>
      <c r="B2088" s="1" t="s">
        <v>11564</v>
      </c>
      <c r="C2088" s="1" t="s">
        <v>11566</v>
      </c>
      <c r="D2088" s="1" t="str">
        <f t="shared" si="64"/>
        <v>137 ROMA (RM)</v>
      </c>
      <c r="E2088" s="1">
        <v>137</v>
      </c>
      <c r="F2088" s="1" t="s">
        <v>912</v>
      </c>
      <c r="G2088" s="1" t="s">
        <v>12712</v>
      </c>
      <c r="H2088" s="1" t="s">
        <v>12778</v>
      </c>
      <c r="I2088" s="1">
        <v>5126331007</v>
      </c>
      <c r="J2088" s="5" t="str">
        <f t="shared" si="65"/>
        <v>05126331007</v>
      </c>
      <c r="K2088" s="1" t="s">
        <v>12699</v>
      </c>
      <c r="L2088" s="1" t="s">
        <v>12663</v>
      </c>
      <c r="M2088" s="1" t="s">
        <v>11565</v>
      </c>
      <c r="N2088" s="1" t="s">
        <v>11567</v>
      </c>
      <c r="P2088" s="1" t="s">
        <v>12916</v>
      </c>
      <c r="Q2088" s="1" t="s">
        <v>25</v>
      </c>
      <c r="R2088" s="1" t="s">
        <v>12657</v>
      </c>
      <c r="S2088" s="1">
        <v>0</v>
      </c>
      <c r="T2088" s="3">
        <v>30674.29</v>
      </c>
      <c r="U2088" s="3">
        <v>8172.14</v>
      </c>
      <c r="V2088" s="3">
        <v>8172.14</v>
      </c>
      <c r="W2088" s="3">
        <v>8172.14</v>
      </c>
      <c r="X2088" s="3">
        <v>8172.14</v>
      </c>
    </row>
    <row r="2089" spans="1:24">
      <c r="A2089" s="1" t="s">
        <v>11568</v>
      </c>
      <c r="B2089" s="1" t="s">
        <v>11564</v>
      </c>
      <c r="C2089" s="1" t="s">
        <v>11570</v>
      </c>
      <c r="D2089" s="1" t="str">
        <f t="shared" si="64"/>
        <v>15 MONTEROTONDO - RM (RM)</v>
      </c>
      <c r="E2089" s="1">
        <v>15</v>
      </c>
      <c r="F2089" s="1" t="s">
        <v>11571</v>
      </c>
      <c r="G2089" s="1" t="s">
        <v>12712</v>
      </c>
      <c r="H2089" s="1" t="s">
        <v>12778</v>
      </c>
      <c r="I2089" s="1">
        <v>5126331007</v>
      </c>
      <c r="J2089" s="5" t="str">
        <f t="shared" si="65"/>
        <v>05126331007</v>
      </c>
      <c r="K2089" s="1" t="s">
        <v>12699</v>
      </c>
      <c r="L2089" s="1" t="s">
        <v>12663</v>
      </c>
      <c r="M2089" s="1" t="s">
        <v>11569</v>
      </c>
      <c r="N2089" s="1" t="s">
        <v>11567</v>
      </c>
      <c r="P2089" s="1" t="s">
        <v>12917</v>
      </c>
      <c r="Q2089" s="1" t="s">
        <v>25</v>
      </c>
      <c r="R2089" s="1" t="s">
        <v>12657</v>
      </c>
      <c r="S2089" s="1">
        <v>0</v>
      </c>
      <c r="T2089" s="1">
        <v>0</v>
      </c>
      <c r="U2089" s="1">
        <v>0</v>
      </c>
      <c r="V2089" s="1">
        <v>0</v>
      </c>
      <c r="W2089" s="1">
        <v>0</v>
      </c>
      <c r="X2089" s="1">
        <v>0</v>
      </c>
    </row>
    <row r="2090" spans="1:24">
      <c r="A2090" s="1" t="s">
        <v>11572</v>
      </c>
      <c r="B2090" s="1" t="s">
        <v>11573</v>
      </c>
      <c r="C2090" s="1" t="s">
        <v>11575</v>
      </c>
      <c r="D2090" s="1" t="str">
        <f t="shared" si="64"/>
        <v>96100 SIRACUSA (SR)</v>
      </c>
      <c r="E2090" s="1">
        <v>96100</v>
      </c>
      <c r="F2090" s="1" t="s">
        <v>6619</v>
      </c>
      <c r="G2090" s="1" t="s">
        <v>12843</v>
      </c>
      <c r="H2090" s="1" t="s">
        <v>12719</v>
      </c>
      <c r="I2090" s="1">
        <v>1067730893</v>
      </c>
      <c r="J2090" s="5" t="str">
        <f t="shared" si="65"/>
        <v>01067730893</v>
      </c>
      <c r="K2090" s="1" t="s">
        <v>28</v>
      </c>
      <c r="L2090" s="1" t="s">
        <v>29</v>
      </c>
      <c r="M2090" s="1" t="s">
        <v>11574</v>
      </c>
      <c r="N2090" s="1" t="s">
        <v>11576</v>
      </c>
      <c r="O2090" s="1">
        <v>3683516934</v>
      </c>
      <c r="P2090" s="1" t="s">
        <v>11577</v>
      </c>
      <c r="Q2090" s="1" t="s">
        <v>25</v>
      </c>
      <c r="R2090" s="1" t="s">
        <v>12657</v>
      </c>
      <c r="S2090" s="1">
        <v>0</v>
      </c>
      <c r="T2090" s="1">
        <v>0</v>
      </c>
      <c r="U2090" s="1">
        <v>0</v>
      </c>
      <c r="V2090" s="1">
        <v>0</v>
      </c>
      <c r="W2090" s="1">
        <v>0</v>
      </c>
      <c r="X2090" s="1">
        <v>0</v>
      </c>
    </row>
    <row r="2091" spans="1:24">
      <c r="A2091" s="1" t="s">
        <v>11578</v>
      </c>
      <c r="B2091" s="1" t="s">
        <v>11579</v>
      </c>
      <c r="C2091" s="1" t="s">
        <v>11581</v>
      </c>
      <c r="D2091" s="1" t="str">
        <f t="shared" si="64"/>
        <v>29100 PIACENZA (PC)</v>
      </c>
      <c r="E2091" s="1">
        <v>29100</v>
      </c>
      <c r="F2091" s="1" t="s">
        <v>1369</v>
      </c>
      <c r="G2091" s="1" t="s">
        <v>12726</v>
      </c>
      <c r="H2091" s="1" t="s">
        <v>12727</v>
      </c>
      <c r="I2091" s="1">
        <v>705900330</v>
      </c>
      <c r="J2091" s="5" t="str">
        <f t="shared" si="65"/>
        <v>0705900330</v>
      </c>
      <c r="K2091" s="1" t="s">
        <v>12660</v>
      </c>
      <c r="L2091" s="1" t="s">
        <v>12677</v>
      </c>
      <c r="M2091" s="1" t="s">
        <v>11580</v>
      </c>
      <c r="N2091" s="1" t="s">
        <v>11582</v>
      </c>
      <c r="P2091" s="1" t="s">
        <v>11583</v>
      </c>
      <c r="Q2091" s="1" t="s">
        <v>25</v>
      </c>
      <c r="R2091" s="1" t="s">
        <v>12657</v>
      </c>
      <c r="S2091" s="1">
        <v>0</v>
      </c>
      <c r="T2091" s="3">
        <v>6620.09</v>
      </c>
      <c r="U2091" s="1">
        <v>0</v>
      </c>
      <c r="V2091" s="1">
        <v>0</v>
      </c>
      <c r="W2091" s="1">
        <v>0</v>
      </c>
      <c r="X2091" s="1">
        <v>0</v>
      </c>
    </row>
    <row r="2092" spans="1:24">
      <c r="A2092" s="1" t="s">
        <v>11584</v>
      </c>
      <c r="B2092" s="1" t="s">
        <v>11585</v>
      </c>
      <c r="C2092" s="1" t="s">
        <v>11587</v>
      </c>
      <c r="D2092" s="1" t="str">
        <f t="shared" si="64"/>
        <v>73100 LECCE (LE)</v>
      </c>
      <c r="E2092" s="1">
        <v>73100</v>
      </c>
      <c r="F2092" s="1" t="s">
        <v>10214</v>
      </c>
      <c r="G2092" s="1" t="s">
        <v>12814</v>
      </c>
      <c r="H2092" s="1" t="s">
        <v>12698</v>
      </c>
      <c r="I2092" s="1">
        <v>4592750758</v>
      </c>
      <c r="J2092" s="5" t="str">
        <f t="shared" si="65"/>
        <v>04592750758</v>
      </c>
      <c r="K2092" s="1" t="s">
        <v>12699</v>
      </c>
      <c r="L2092" s="1" t="s">
        <v>12663</v>
      </c>
      <c r="M2092" s="1" t="s">
        <v>11586</v>
      </c>
      <c r="N2092" s="1" t="s">
        <v>11588</v>
      </c>
      <c r="O2092" s="1" t="s">
        <v>11589</v>
      </c>
      <c r="P2092" s="1" t="s">
        <v>11590</v>
      </c>
      <c r="Q2092" s="1" t="s">
        <v>25</v>
      </c>
      <c r="R2092" s="1" t="s">
        <v>12657</v>
      </c>
      <c r="S2092" s="1">
        <v>0</v>
      </c>
      <c r="T2092" s="3">
        <v>33678.69</v>
      </c>
      <c r="U2092" s="1">
        <v>34.43</v>
      </c>
      <c r="V2092" s="1">
        <v>34.43</v>
      </c>
      <c r="W2092" s="1">
        <v>34.43</v>
      </c>
      <c r="X2092" s="1">
        <v>34.43</v>
      </c>
    </row>
    <row r="2093" spans="1:24">
      <c r="A2093" s="1" t="s">
        <v>11695</v>
      </c>
      <c r="B2093" s="1" t="s">
        <v>11696</v>
      </c>
      <c r="C2093" s="1" t="s">
        <v>11697</v>
      </c>
      <c r="D2093" s="1" t="str">
        <f t="shared" si="64"/>
        <v>86100 CAMPOBASSO (CB)</v>
      </c>
      <c r="E2093" s="1">
        <v>86100</v>
      </c>
      <c r="F2093" s="1" t="s">
        <v>12918</v>
      </c>
      <c r="G2093" s="1" t="s">
        <v>12859</v>
      </c>
      <c r="H2093" s="1" t="s">
        <v>12698</v>
      </c>
      <c r="I2093" s="1">
        <v>1748180708</v>
      </c>
      <c r="J2093" s="5" t="str">
        <f t="shared" si="65"/>
        <v>01748180708</v>
      </c>
      <c r="K2093" s="1" t="s">
        <v>12699</v>
      </c>
      <c r="L2093" s="1" t="s">
        <v>12677</v>
      </c>
      <c r="M2093" s="1" t="s">
        <v>12919</v>
      </c>
      <c r="N2093" s="1" t="s">
        <v>12920</v>
      </c>
      <c r="P2093" s="1" t="s">
        <v>12921</v>
      </c>
      <c r="Q2093" s="1" t="s">
        <v>25</v>
      </c>
      <c r="R2093" s="1" t="s">
        <v>12657</v>
      </c>
      <c r="S2093" s="1">
        <v>0</v>
      </c>
      <c r="T2093" s="3">
        <v>13803.38</v>
      </c>
      <c r="U2093" s="1">
        <v>0</v>
      </c>
      <c r="V2093" s="1">
        <v>0</v>
      </c>
      <c r="W2093" s="1">
        <v>0</v>
      </c>
      <c r="X2093" s="1">
        <v>0</v>
      </c>
    </row>
    <row r="2094" spans="1:24">
      <c r="A2094" s="1" t="s">
        <v>11698</v>
      </c>
      <c r="B2094" s="1" t="s">
        <v>11699</v>
      </c>
      <c r="C2094" s="1" t="s">
        <v>11700</v>
      </c>
      <c r="D2094" s="1" t="str">
        <f t="shared" si="64"/>
        <v>81030 CESA (CE)</v>
      </c>
      <c r="E2094" s="1">
        <v>81030</v>
      </c>
      <c r="F2094" s="1" t="s">
        <v>8404</v>
      </c>
      <c r="G2094" s="1" t="s">
        <v>12788</v>
      </c>
      <c r="H2094" s="1" t="s">
        <v>12783</v>
      </c>
      <c r="I2094" s="1">
        <v>4286200615</v>
      </c>
      <c r="J2094" s="5" t="str">
        <f t="shared" si="65"/>
        <v>04286200615</v>
      </c>
      <c r="K2094" s="1" t="s">
        <v>28</v>
      </c>
      <c r="L2094" s="1" t="s">
        <v>29</v>
      </c>
      <c r="M2094" s="1" t="s">
        <v>12922</v>
      </c>
      <c r="N2094" s="1" t="s">
        <v>8405</v>
      </c>
      <c r="P2094" s="1" t="s">
        <v>12923</v>
      </c>
      <c r="Q2094" s="1" t="s">
        <v>25</v>
      </c>
      <c r="R2094" s="1" t="s">
        <v>12657</v>
      </c>
      <c r="S2094" s="1">
        <v>0</v>
      </c>
      <c r="T2094" s="1">
        <v>0</v>
      </c>
      <c r="U2094" s="1">
        <v>0</v>
      </c>
      <c r="V2094" s="1">
        <v>0</v>
      </c>
      <c r="W2094" s="1">
        <v>0</v>
      </c>
      <c r="X2094" s="1">
        <v>0</v>
      </c>
    </row>
    <row r="2095" spans="1:24">
      <c r="A2095" s="1" t="s">
        <v>11701</v>
      </c>
      <c r="B2095" s="1" t="s">
        <v>11702</v>
      </c>
      <c r="C2095" s="1" t="s">
        <v>11703</v>
      </c>
      <c r="D2095" s="1" t="str">
        <f t="shared" si="64"/>
        <v>47521 CESENA (FC)</v>
      </c>
      <c r="E2095" s="1">
        <v>47521</v>
      </c>
      <c r="F2095" s="1" t="s">
        <v>3406</v>
      </c>
      <c r="G2095" s="1" t="s">
        <v>12742</v>
      </c>
      <c r="H2095" s="1" t="s">
        <v>12727</v>
      </c>
      <c r="I2095" s="1">
        <v>1909990408</v>
      </c>
      <c r="J2095" s="5" t="str">
        <f t="shared" si="65"/>
        <v>01909990408</v>
      </c>
      <c r="K2095" s="1" t="s">
        <v>12660</v>
      </c>
      <c r="L2095" s="1" t="s">
        <v>12677</v>
      </c>
      <c r="M2095" s="1" t="s">
        <v>12924</v>
      </c>
      <c r="N2095" s="1" t="s">
        <v>12925</v>
      </c>
      <c r="P2095" s="1" t="s">
        <v>12926</v>
      </c>
      <c r="Q2095" s="1" t="s">
        <v>25</v>
      </c>
      <c r="R2095" s="1" t="s">
        <v>12657</v>
      </c>
      <c r="S2095" s="1">
        <v>0</v>
      </c>
      <c r="T2095" s="3">
        <v>1146.75</v>
      </c>
      <c r="U2095" s="1">
        <v>0</v>
      </c>
      <c r="V2095" s="1">
        <v>0</v>
      </c>
      <c r="W2095" s="1">
        <v>0</v>
      </c>
      <c r="X2095" s="1">
        <v>0</v>
      </c>
    </row>
    <row r="2096" spans="1:24">
      <c r="A2096" s="1" t="s">
        <v>11704</v>
      </c>
      <c r="B2096" s="1" t="s">
        <v>11705</v>
      </c>
      <c r="C2096" s="1" t="s">
        <v>11706</v>
      </c>
      <c r="D2096" s="1" t="str">
        <f t="shared" si="64"/>
        <v>56038 PONSACCO (PI)</v>
      </c>
      <c r="E2096" s="1">
        <v>56038</v>
      </c>
      <c r="F2096" s="1" t="s">
        <v>12927</v>
      </c>
      <c r="G2096" s="1" t="s">
        <v>12710</v>
      </c>
      <c r="H2096" s="1" t="s">
        <v>12714</v>
      </c>
      <c r="I2096" s="1">
        <v>708280508</v>
      </c>
      <c r="J2096" s="5" t="str">
        <f t="shared" si="65"/>
        <v>0708280508</v>
      </c>
      <c r="K2096" s="1" t="s">
        <v>28</v>
      </c>
      <c r="L2096" s="1" t="s">
        <v>29</v>
      </c>
      <c r="M2096" s="1" t="s">
        <v>12928</v>
      </c>
      <c r="N2096" s="1" t="s">
        <v>12929</v>
      </c>
      <c r="P2096" s="1" t="s">
        <v>12930</v>
      </c>
      <c r="Q2096" s="1" t="s">
        <v>25</v>
      </c>
      <c r="R2096" s="1" t="s">
        <v>12657</v>
      </c>
      <c r="S2096" s="1">
        <v>0</v>
      </c>
      <c r="T2096" s="1">
        <v>0</v>
      </c>
      <c r="U2096" s="1">
        <v>0</v>
      </c>
      <c r="V2096" s="1">
        <v>0</v>
      </c>
      <c r="W2096" s="1">
        <v>0</v>
      </c>
      <c r="X2096" s="1">
        <v>0</v>
      </c>
    </row>
    <row r="2097" spans="1:25">
      <c r="A2097" s="1" t="s">
        <v>11707</v>
      </c>
      <c r="B2097" s="1" t="s">
        <v>11708</v>
      </c>
      <c r="C2097" s="1" t="s">
        <v>11709</v>
      </c>
      <c r="D2097" s="1" t="str">
        <f t="shared" si="64"/>
        <v>85100 POTENZA (PZ)</v>
      </c>
      <c r="E2097" s="1">
        <v>85100</v>
      </c>
      <c r="F2097" s="1" t="s">
        <v>6818</v>
      </c>
      <c r="G2097" s="1" t="s">
        <v>12779</v>
      </c>
      <c r="H2097" s="1" t="s">
        <v>12783</v>
      </c>
      <c r="I2097" s="1">
        <v>861760767</v>
      </c>
      <c r="J2097" s="5" t="str">
        <f t="shared" si="65"/>
        <v>0861760767</v>
      </c>
      <c r="K2097" s="1" t="s">
        <v>12699</v>
      </c>
      <c r="L2097" s="1" t="s">
        <v>12677</v>
      </c>
      <c r="M2097" s="1" t="s">
        <v>12931</v>
      </c>
      <c r="N2097" s="1" t="s">
        <v>12932</v>
      </c>
      <c r="P2097" s="1" t="s">
        <v>12933</v>
      </c>
      <c r="Q2097" s="1" t="s">
        <v>25</v>
      </c>
      <c r="R2097" s="1" t="s">
        <v>12657</v>
      </c>
      <c r="S2097" s="1">
        <v>0</v>
      </c>
      <c r="T2097" s="3">
        <v>2741.27</v>
      </c>
      <c r="U2097" s="1">
        <v>7.82</v>
      </c>
      <c r="V2097" s="1">
        <v>7.82</v>
      </c>
      <c r="W2097" s="1">
        <v>7.82</v>
      </c>
      <c r="X2097" s="1">
        <v>7.82</v>
      </c>
    </row>
    <row r="2098" spans="1:25">
      <c r="A2098" s="1" t="s">
        <v>11710</v>
      </c>
      <c r="B2098" s="1" t="s">
        <v>11711</v>
      </c>
      <c r="C2098" s="1" t="s">
        <v>11712</v>
      </c>
      <c r="D2098" s="1" t="str">
        <f t="shared" si="64"/>
        <v>86021 BOJANO (CB)</v>
      </c>
      <c r="E2098" s="1">
        <v>86021</v>
      </c>
      <c r="F2098" s="1" t="s">
        <v>7896</v>
      </c>
      <c r="G2098" s="1" t="s">
        <v>12859</v>
      </c>
      <c r="H2098" s="1" t="s">
        <v>12698</v>
      </c>
      <c r="I2098" s="1">
        <v>778060707</v>
      </c>
      <c r="J2098" s="5" t="str">
        <f t="shared" si="65"/>
        <v>0778060707</v>
      </c>
      <c r="K2098" s="1" t="s">
        <v>28</v>
      </c>
      <c r="L2098" s="1" t="s">
        <v>29</v>
      </c>
      <c r="M2098" s="1" t="s">
        <v>12934</v>
      </c>
      <c r="N2098" s="1" t="s">
        <v>12935</v>
      </c>
      <c r="P2098" s="1" t="s">
        <v>12936</v>
      </c>
      <c r="Q2098" s="1" t="s">
        <v>25</v>
      </c>
      <c r="R2098" s="1" t="s">
        <v>12657</v>
      </c>
      <c r="S2098" s="1">
        <v>0</v>
      </c>
      <c r="T2098" s="1">
        <v>0</v>
      </c>
      <c r="U2098" s="1">
        <v>0</v>
      </c>
      <c r="V2098" s="1">
        <v>0</v>
      </c>
      <c r="W2098" s="1">
        <v>0</v>
      </c>
      <c r="X2098" s="1">
        <v>0</v>
      </c>
    </row>
    <row r="2099" spans="1:25">
      <c r="A2099" s="1" t="s">
        <v>11713</v>
      </c>
      <c r="B2099" s="1" t="s">
        <v>11714</v>
      </c>
      <c r="C2099" s="1" t="s">
        <v>11715</v>
      </c>
      <c r="D2099" s="1" t="str">
        <f t="shared" si="64"/>
        <v>86025 RIPALIMOSANI (CB)</v>
      </c>
      <c r="E2099" s="1">
        <v>86025</v>
      </c>
      <c r="F2099" s="1" t="s">
        <v>12937</v>
      </c>
      <c r="G2099" s="1" t="s">
        <v>12859</v>
      </c>
      <c r="H2099" s="1" t="s">
        <v>12698</v>
      </c>
      <c r="I2099" s="1">
        <v>1668540709</v>
      </c>
      <c r="J2099" s="5" t="str">
        <f t="shared" si="65"/>
        <v>01668540709</v>
      </c>
      <c r="K2099" s="1" t="s">
        <v>12699</v>
      </c>
      <c r="L2099" s="1" t="s">
        <v>12677</v>
      </c>
      <c r="M2099" s="1" t="s">
        <v>12938</v>
      </c>
      <c r="N2099" s="1" t="s">
        <v>12939</v>
      </c>
      <c r="P2099" s="1" t="s">
        <v>12940</v>
      </c>
      <c r="Q2099" s="1" t="s">
        <v>25</v>
      </c>
      <c r="R2099" s="1" t="s">
        <v>12657</v>
      </c>
      <c r="S2099" s="1">
        <v>0</v>
      </c>
      <c r="T2099" s="3">
        <v>1634.24</v>
      </c>
      <c r="U2099" s="1">
        <v>0</v>
      </c>
      <c r="V2099" s="1">
        <v>0</v>
      </c>
      <c r="W2099" s="1">
        <v>0</v>
      </c>
      <c r="X2099" s="1">
        <v>0</v>
      </c>
    </row>
    <row r="2100" spans="1:25">
      <c r="A2100" s="1" t="s">
        <v>11716</v>
      </c>
      <c r="B2100" s="1" t="s">
        <v>11717</v>
      </c>
      <c r="C2100" s="1" t="s">
        <v>11718</v>
      </c>
      <c r="D2100" s="1" t="str">
        <f t="shared" si="64"/>
        <v>87060 CROSIA (CS)</v>
      </c>
      <c r="E2100" s="1">
        <v>87060</v>
      </c>
      <c r="F2100" s="1" t="s">
        <v>12941</v>
      </c>
      <c r="G2100" s="1" t="s">
        <v>12673</v>
      </c>
      <c r="H2100" s="1" t="s">
        <v>12802</v>
      </c>
      <c r="I2100" s="1">
        <v>3081580783</v>
      </c>
      <c r="J2100" s="5" t="str">
        <f t="shared" si="65"/>
        <v>03081580783</v>
      </c>
      <c r="K2100" s="1" t="s">
        <v>12699</v>
      </c>
      <c r="L2100" s="1" t="s">
        <v>12663</v>
      </c>
      <c r="M2100" s="1" t="s">
        <v>12942</v>
      </c>
      <c r="N2100" s="1" t="s">
        <v>12943</v>
      </c>
      <c r="P2100" s="1" t="s">
        <v>12944</v>
      </c>
      <c r="Q2100" s="1" t="s">
        <v>25</v>
      </c>
      <c r="R2100" s="1" t="s">
        <v>12657</v>
      </c>
      <c r="S2100" s="1">
        <v>0</v>
      </c>
      <c r="T2100" s="3">
        <v>25386.68</v>
      </c>
      <c r="U2100" s="1">
        <v>79.099999999999994</v>
      </c>
      <c r="V2100" s="1">
        <v>79.099999999999994</v>
      </c>
      <c r="W2100" s="1">
        <v>79.099999999999994</v>
      </c>
      <c r="X2100" s="1">
        <v>79.099999999999994</v>
      </c>
    </row>
    <row r="2101" spans="1:25">
      <c r="A2101" s="1" t="s">
        <v>11719</v>
      </c>
      <c r="B2101" s="1" t="s">
        <v>179</v>
      </c>
      <c r="C2101" s="1" t="s">
        <v>181</v>
      </c>
      <c r="D2101" s="1" t="str">
        <f t="shared" si="64"/>
        <v>20077 MELEGNANO (MI)</v>
      </c>
      <c r="E2101" s="1">
        <v>20077</v>
      </c>
      <c r="F2101" s="1" t="s">
        <v>182</v>
      </c>
      <c r="G2101" s="1" t="s">
        <v>12655</v>
      </c>
      <c r="H2101" s="1" t="s">
        <v>12659</v>
      </c>
      <c r="I2101" s="1">
        <v>3755230962</v>
      </c>
      <c r="J2101" s="5" t="str">
        <f t="shared" si="65"/>
        <v>03755230962</v>
      </c>
      <c r="K2101" s="1" t="s">
        <v>12660</v>
      </c>
      <c r="L2101" s="1" t="s">
        <v>12661</v>
      </c>
      <c r="M2101" s="1" t="s">
        <v>12945</v>
      </c>
      <c r="N2101" s="1" t="s">
        <v>183</v>
      </c>
      <c r="P2101" s="1" t="s">
        <v>184</v>
      </c>
      <c r="Q2101" s="1" t="s">
        <v>25</v>
      </c>
      <c r="R2101" s="1" t="s">
        <v>12657</v>
      </c>
      <c r="S2101" s="1">
        <v>0</v>
      </c>
      <c r="T2101" s="1">
        <v>-1</v>
      </c>
      <c r="U2101" s="1">
        <v>0</v>
      </c>
      <c r="V2101" s="1">
        <v>0</v>
      </c>
      <c r="W2101" s="1">
        <v>0</v>
      </c>
      <c r="X2101" s="1">
        <v>0</v>
      </c>
      <c r="Y2101" s="1">
        <v>24</v>
      </c>
    </row>
    <row r="2102" spans="1:25">
      <c r="A2102" s="1" t="s">
        <v>11720</v>
      </c>
      <c r="B2102" s="1" t="s">
        <v>11721</v>
      </c>
      <c r="C2102" s="1" t="s">
        <v>11722</v>
      </c>
      <c r="D2102" s="1" t="str">
        <f t="shared" si="64"/>
        <v>84087 SARNO (SA)</v>
      </c>
      <c r="E2102" s="1">
        <v>84087</v>
      </c>
      <c r="F2102" s="1" t="s">
        <v>12946</v>
      </c>
      <c r="G2102" s="1" t="s">
        <v>12808</v>
      </c>
      <c r="H2102" s="1" t="s">
        <v>12783</v>
      </c>
      <c r="I2102" s="1">
        <v>5239190654</v>
      </c>
      <c r="J2102" s="5" t="str">
        <f t="shared" si="65"/>
        <v>05239190654</v>
      </c>
      <c r="K2102" s="1" t="s">
        <v>28</v>
      </c>
      <c r="L2102" s="1" t="s">
        <v>29</v>
      </c>
      <c r="M2102" s="1" t="s">
        <v>12947</v>
      </c>
      <c r="N2102" s="1">
        <v>3396023224</v>
      </c>
      <c r="P2102" s="1" t="s">
        <v>12948</v>
      </c>
      <c r="Q2102" s="1" t="s">
        <v>25</v>
      </c>
      <c r="R2102" s="1" t="s">
        <v>12657</v>
      </c>
      <c r="S2102" s="1">
        <v>0</v>
      </c>
      <c r="T2102" s="1">
        <v>0</v>
      </c>
      <c r="U2102" s="1">
        <v>0</v>
      </c>
      <c r="V2102" s="1">
        <v>0</v>
      </c>
      <c r="W2102" s="1">
        <v>0</v>
      </c>
      <c r="X2102" s="1">
        <v>0</v>
      </c>
    </row>
    <row r="2103" spans="1:25">
      <c r="A2103" s="1" t="s">
        <v>11723</v>
      </c>
      <c r="B2103" s="1" t="s">
        <v>11724</v>
      </c>
      <c r="C2103" s="1" t="s">
        <v>11725</v>
      </c>
      <c r="D2103" s="1" t="str">
        <f t="shared" si="64"/>
        <v>95128 CATANIA (CT)</v>
      </c>
      <c r="E2103" s="1">
        <v>95128</v>
      </c>
      <c r="F2103" s="1" t="s">
        <v>1019</v>
      </c>
      <c r="G2103" s="1" t="s">
        <v>12718</v>
      </c>
      <c r="H2103" s="1" t="s">
        <v>12719</v>
      </c>
      <c r="I2103" s="1">
        <v>5531900875</v>
      </c>
      <c r="J2103" s="5" t="str">
        <f t="shared" si="65"/>
        <v>05531900875</v>
      </c>
      <c r="K2103" s="1" t="s">
        <v>12699</v>
      </c>
      <c r="L2103" s="1" t="s">
        <v>12677</v>
      </c>
      <c r="M2103" s="1" t="s">
        <v>12949</v>
      </c>
      <c r="N2103" s="1" t="s">
        <v>12950</v>
      </c>
      <c r="P2103" s="1" t="s">
        <v>12951</v>
      </c>
      <c r="Q2103" s="1" t="s">
        <v>25</v>
      </c>
      <c r="R2103" s="1" t="s">
        <v>12657</v>
      </c>
      <c r="S2103" s="1">
        <v>0</v>
      </c>
      <c r="T2103" s="3">
        <v>4970.96</v>
      </c>
      <c r="U2103" s="3">
        <v>2718.4</v>
      </c>
      <c r="V2103" s="3">
        <v>2718.4</v>
      </c>
      <c r="W2103" s="3">
        <v>2718.4</v>
      </c>
      <c r="X2103" s="3">
        <v>2718.4</v>
      </c>
    </row>
    <row r="2104" spans="1:25">
      <c r="A2104" s="1" t="s">
        <v>11726</v>
      </c>
      <c r="B2104" s="1" t="s">
        <v>11727</v>
      </c>
      <c r="C2104" s="1" t="s">
        <v>11728</v>
      </c>
      <c r="D2104" s="1" t="str">
        <f t="shared" si="64"/>
        <v>63100 ASCOLI PICENO (AP)</v>
      </c>
      <c r="E2104" s="1">
        <v>63100</v>
      </c>
      <c r="F2104" s="1" t="s">
        <v>5795</v>
      </c>
      <c r="G2104" s="1" t="s">
        <v>12831</v>
      </c>
      <c r="H2104" s="1" t="s">
        <v>12722</v>
      </c>
      <c r="I2104" s="1">
        <v>1737820447</v>
      </c>
      <c r="J2104" s="5" t="str">
        <f t="shared" si="65"/>
        <v>01737820447</v>
      </c>
      <c r="K2104" s="1" t="s">
        <v>12699</v>
      </c>
      <c r="L2104" s="1" t="s">
        <v>12677</v>
      </c>
      <c r="M2104" s="1" t="s">
        <v>12952</v>
      </c>
      <c r="N2104" s="1" t="s">
        <v>12953</v>
      </c>
      <c r="O2104" s="1" t="s">
        <v>12954</v>
      </c>
      <c r="P2104" s="1" t="s">
        <v>12955</v>
      </c>
      <c r="Q2104" s="1" t="s">
        <v>25</v>
      </c>
      <c r="R2104" s="1" t="s">
        <v>12657</v>
      </c>
      <c r="S2104" s="1">
        <v>0</v>
      </c>
      <c r="T2104" s="3">
        <v>3752.76</v>
      </c>
      <c r="U2104" s="1">
        <v>0</v>
      </c>
      <c r="V2104" s="1">
        <v>0</v>
      </c>
      <c r="W2104" s="1">
        <v>0</v>
      </c>
      <c r="X2104" s="1">
        <v>0</v>
      </c>
    </row>
    <row r="2105" spans="1:25">
      <c r="A2105" s="1" t="s">
        <v>11729</v>
      </c>
      <c r="B2105" s="1" t="s">
        <v>11730</v>
      </c>
      <c r="C2105" s="1" t="s">
        <v>11731</v>
      </c>
      <c r="D2105" s="1" t="str">
        <f t="shared" si="64"/>
        <v>40133 BOLOGNA (BO)</v>
      </c>
      <c r="E2105" s="1">
        <v>40133</v>
      </c>
      <c r="F2105" s="1" t="s">
        <v>1909</v>
      </c>
      <c r="G2105" s="1" t="s">
        <v>12757</v>
      </c>
      <c r="H2105" s="1" t="s">
        <v>12727</v>
      </c>
      <c r="I2105" s="1">
        <v>2086850373</v>
      </c>
      <c r="J2105" s="5" t="str">
        <f t="shared" si="65"/>
        <v>02086850373</v>
      </c>
      <c r="K2105" s="1" t="s">
        <v>12660</v>
      </c>
      <c r="L2105" s="1" t="s">
        <v>12677</v>
      </c>
      <c r="M2105" s="1" t="s">
        <v>12956</v>
      </c>
      <c r="N2105" s="1">
        <v>51387836</v>
      </c>
      <c r="P2105" s="1" t="s">
        <v>12957</v>
      </c>
      <c r="Q2105" s="1" t="s">
        <v>25</v>
      </c>
      <c r="R2105" s="1" t="s">
        <v>12657</v>
      </c>
      <c r="S2105" s="1">
        <v>0</v>
      </c>
      <c r="T2105" s="1">
        <v>893.4</v>
      </c>
      <c r="U2105" s="1">
        <v>0</v>
      </c>
      <c r="V2105" s="1">
        <v>0</v>
      </c>
      <c r="W2105" s="1">
        <v>0</v>
      </c>
      <c r="X2105" s="1">
        <v>0</v>
      </c>
    </row>
    <row r="2106" spans="1:25">
      <c r="A2106" s="1" t="s">
        <v>11732</v>
      </c>
      <c r="B2106" s="1" t="s">
        <v>11733</v>
      </c>
      <c r="C2106" s="1" t="s">
        <v>11734</v>
      </c>
      <c r="D2106" s="1" t="str">
        <f t="shared" si="64"/>
        <v>70026 MODUGNO (BA)</v>
      </c>
      <c r="E2106" s="1">
        <v>70026</v>
      </c>
      <c r="F2106" s="1" t="s">
        <v>1856</v>
      </c>
      <c r="G2106" s="1" t="s">
        <v>12697</v>
      </c>
      <c r="H2106" s="1" t="s">
        <v>12698</v>
      </c>
      <c r="I2106" s="1">
        <v>7943610720</v>
      </c>
      <c r="J2106" s="5" t="str">
        <f t="shared" si="65"/>
        <v>07943610720</v>
      </c>
      <c r="K2106" s="1" t="s">
        <v>12699</v>
      </c>
      <c r="L2106" s="1" t="s">
        <v>12677</v>
      </c>
      <c r="M2106" s="1" t="s">
        <v>12958</v>
      </c>
      <c r="N2106" s="1" t="s">
        <v>12959</v>
      </c>
      <c r="P2106" s="1" t="s">
        <v>12960</v>
      </c>
      <c r="Q2106" s="1" t="s">
        <v>25</v>
      </c>
      <c r="R2106" s="1" t="s">
        <v>12657</v>
      </c>
      <c r="S2106" s="1">
        <v>0</v>
      </c>
      <c r="T2106" s="1">
        <v>890.69</v>
      </c>
      <c r="U2106" s="1">
        <v>0</v>
      </c>
      <c r="V2106" s="1">
        <v>0</v>
      </c>
      <c r="W2106" s="1">
        <v>0</v>
      </c>
      <c r="X2106" s="1">
        <v>0</v>
      </c>
    </row>
    <row r="2107" spans="1:25">
      <c r="A2107" s="1" t="s">
        <v>11735</v>
      </c>
      <c r="B2107" s="1" t="s">
        <v>11736</v>
      </c>
      <c r="C2107" s="1" t="s">
        <v>11737</v>
      </c>
      <c r="D2107" s="1" t="str">
        <f t="shared" si="64"/>
        <v>96010 PRIOLO GARGALLO (SR)</v>
      </c>
      <c r="E2107" s="1">
        <v>96010</v>
      </c>
      <c r="F2107" s="1" t="s">
        <v>6744</v>
      </c>
      <c r="G2107" s="1" t="s">
        <v>12843</v>
      </c>
      <c r="H2107" s="1" t="s">
        <v>12719</v>
      </c>
      <c r="I2107" s="1">
        <v>1262650896</v>
      </c>
      <c r="J2107" s="5" t="str">
        <f t="shared" si="65"/>
        <v>01262650896</v>
      </c>
      <c r="K2107" s="1" t="s">
        <v>28</v>
      </c>
      <c r="L2107" s="1" t="s">
        <v>45</v>
      </c>
      <c r="M2107" s="1" t="s">
        <v>12961</v>
      </c>
      <c r="N2107" s="1" t="s">
        <v>12962</v>
      </c>
      <c r="P2107" s="1" t="s">
        <v>12963</v>
      </c>
      <c r="Q2107" s="1" t="s">
        <v>25</v>
      </c>
      <c r="R2107" s="1" t="s">
        <v>12657</v>
      </c>
      <c r="S2107" s="1">
        <v>0</v>
      </c>
      <c r="T2107" s="1">
        <v>82</v>
      </c>
      <c r="U2107" s="1">
        <v>0</v>
      </c>
      <c r="V2107" s="1">
        <v>0</v>
      </c>
      <c r="W2107" s="1">
        <v>0</v>
      </c>
      <c r="X2107" s="1">
        <v>0</v>
      </c>
    </row>
    <row r="2108" spans="1:25">
      <c r="A2108" s="1" t="s">
        <v>11738</v>
      </c>
      <c r="B2108" s="1" t="s">
        <v>11736</v>
      </c>
      <c r="C2108" s="1" t="s">
        <v>11739</v>
      </c>
      <c r="D2108" s="1" t="str">
        <f t="shared" si="64"/>
        <v>96011 AUGUSTA (SR)</v>
      </c>
      <c r="E2108" s="1">
        <v>96011</v>
      </c>
      <c r="F2108" s="1" t="s">
        <v>12964</v>
      </c>
      <c r="G2108" s="1" t="s">
        <v>12843</v>
      </c>
      <c r="H2108" s="1" t="s">
        <v>12719</v>
      </c>
      <c r="I2108" s="1">
        <v>1262650896</v>
      </c>
      <c r="J2108" s="5" t="str">
        <f t="shared" si="65"/>
        <v>01262650896</v>
      </c>
      <c r="K2108" s="1" t="s">
        <v>12699</v>
      </c>
      <c r="L2108" s="1" t="s">
        <v>12677</v>
      </c>
      <c r="M2108" s="1" t="s">
        <v>12965</v>
      </c>
      <c r="N2108" s="1" t="s">
        <v>12962</v>
      </c>
      <c r="P2108" s="1" t="s">
        <v>12966</v>
      </c>
      <c r="Q2108" s="1" t="s">
        <v>25</v>
      </c>
      <c r="R2108" s="1" t="s">
        <v>12657</v>
      </c>
      <c r="S2108" s="1">
        <v>0</v>
      </c>
      <c r="T2108" s="1">
        <v>0</v>
      </c>
      <c r="U2108" s="1">
        <v>0</v>
      </c>
      <c r="V2108" s="1">
        <v>0</v>
      </c>
      <c r="W2108" s="1">
        <v>0</v>
      </c>
      <c r="X2108" s="1">
        <v>0</v>
      </c>
    </row>
    <row r="2109" spans="1:25">
      <c r="A2109" s="1" t="s">
        <v>11740</v>
      </c>
      <c r="B2109" s="1" t="s">
        <v>11741</v>
      </c>
      <c r="C2109" s="1" t="s">
        <v>11742</v>
      </c>
      <c r="D2109" s="1" t="str">
        <f t="shared" si="64"/>
        <v>20020 DAIRAGO (MI)</v>
      </c>
      <c r="E2109" s="1">
        <v>20020</v>
      </c>
      <c r="F2109" s="1" t="s">
        <v>12967</v>
      </c>
      <c r="G2109" s="1" t="s">
        <v>12655</v>
      </c>
      <c r="H2109" s="1" t="s">
        <v>12666</v>
      </c>
      <c r="I2109" s="1">
        <v>8442180967</v>
      </c>
      <c r="J2109" s="5" t="str">
        <f t="shared" si="65"/>
        <v>08442180967</v>
      </c>
      <c r="K2109" s="1" t="s">
        <v>28</v>
      </c>
      <c r="L2109" s="1" t="s">
        <v>12677</v>
      </c>
      <c r="M2109" s="1" t="s">
        <v>12968</v>
      </c>
      <c r="O2109" s="1" t="s">
        <v>12969</v>
      </c>
      <c r="P2109" s="1" t="s">
        <v>12970</v>
      </c>
      <c r="Q2109" s="1" t="s">
        <v>25</v>
      </c>
      <c r="R2109" s="1" t="s">
        <v>12657</v>
      </c>
      <c r="S2109" s="1">
        <v>0</v>
      </c>
      <c r="T2109" s="1">
        <v>851</v>
      </c>
      <c r="U2109" s="1">
        <v>0</v>
      </c>
      <c r="V2109" s="1">
        <v>0</v>
      </c>
      <c r="W2109" s="1">
        <v>0</v>
      </c>
      <c r="X2109" s="1">
        <v>0</v>
      </c>
    </row>
    <row r="2110" spans="1:25">
      <c r="A2110" s="1" t="s">
        <v>11743</v>
      </c>
      <c r="B2110" s="1" t="s">
        <v>11744</v>
      </c>
      <c r="C2110" s="1" t="s">
        <v>11745</v>
      </c>
      <c r="D2110" s="1" t="str">
        <f t="shared" si="64"/>
        <v>20016 PERO (MI) (MI)</v>
      </c>
      <c r="E2110" s="1">
        <v>20016</v>
      </c>
      <c r="F2110" s="1" t="s">
        <v>3011</v>
      </c>
      <c r="G2110" s="1" t="s">
        <v>12655</v>
      </c>
      <c r="H2110" s="1" t="s">
        <v>12666</v>
      </c>
      <c r="I2110" s="1">
        <v>4384090157</v>
      </c>
      <c r="J2110" s="5" t="str">
        <f t="shared" si="65"/>
        <v>04384090157</v>
      </c>
      <c r="K2110" s="1" t="s">
        <v>12660</v>
      </c>
      <c r="L2110" s="1" t="s">
        <v>12677</v>
      </c>
      <c r="M2110" s="1" t="s">
        <v>12971</v>
      </c>
      <c r="N2110" s="1" t="s">
        <v>12972</v>
      </c>
      <c r="P2110" s="1" t="s">
        <v>12973</v>
      </c>
      <c r="Q2110" s="1" t="s">
        <v>25</v>
      </c>
      <c r="R2110" s="1" t="s">
        <v>12657</v>
      </c>
      <c r="S2110" s="1">
        <v>0</v>
      </c>
      <c r="T2110" s="3">
        <v>1637.58</v>
      </c>
      <c r="U2110" s="1">
        <v>0</v>
      </c>
      <c r="V2110" s="1">
        <v>0</v>
      </c>
      <c r="W2110" s="1">
        <v>0</v>
      </c>
      <c r="X2110" s="1">
        <v>0</v>
      </c>
    </row>
    <row r="2111" spans="1:25">
      <c r="A2111" s="1" t="s">
        <v>11746</v>
      </c>
      <c r="B2111" s="1" t="s">
        <v>11747</v>
      </c>
      <c r="C2111" s="1" t="s">
        <v>11748</v>
      </c>
      <c r="D2111" s="1" t="str">
        <f t="shared" si="64"/>
        <v>95019 ZAFFERANA ETNEA (CT)</v>
      </c>
      <c r="E2111" s="1">
        <v>95019</v>
      </c>
      <c r="F2111" s="1" t="s">
        <v>6726</v>
      </c>
      <c r="G2111" s="1" t="s">
        <v>12718</v>
      </c>
      <c r="H2111" s="1" t="s">
        <v>12719</v>
      </c>
      <c r="I2111" s="1">
        <v>5521790872</v>
      </c>
      <c r="J2111" s="5" t="str">
        <f t="shared" si="65"/>
        <v>05521790872</v>
      </c>
      <c r="K2111" s="1" t="s">
        <v>12699</v>
      </c>
      <c r="L2111" s="1" t="s">
        <v>12677</v>
      </c>
      <c r="M2111" s="1" t="s">
        <v>12974</v>
      </c>
      <c r="N2111" s="1" t="s">
        <v>12975</v>
      </c>
      <c r="O2111" s="1" t="s">
        <v>12976</v>
      </c>
      <c r="P2111" s="1" t="s">
        <v>12977</v>
      </c>
      <c r="Q2111" s="1" t="s">
        <v>25</v>
      </c>
      <c r="R2111" s="1" t="s">
        <v>12657</v>
      </c>
      <c r="S2111" s="1">
        <v>0</v>
      </c>
      <c r="T2111" s="1">
        <v>855.59</v>
      </c>
      <c r="U2111" s="1">
        <v>0</v>
      </c>
      <c r="V2111" s="1">
        <v>0</v>
      </c>
      <c r="W2111" s="1">
        <v>0</v>
      </c>
      <c r="X2111" s="1">
        <v>0</v>
      </c>
    </row>
    <row r="2112" spans="1:25">
      <c r="A2112" s="1" t="s">
        <v>11749</v>
      </c>
      <c r="B2112" s="1" t="s">
        <v>11750</v>
      </c>
      <c r="C2112" s="1" t="s">
        <v>11751</v>
      </c>
      <c r="D2112" s="1" t="str">
        <f t="shared" si="64"/>
        <v>42124 REGGIO EMILIA (RE)</v>
      </c>
      <c r="E2112" s="1">
        <v>42124</v>
      </c>
      <c r="F2112" s="1" t="s">
        <v>3227</v>
      </c>
      <c r="G2112" s="1" t="s">
        <v>12784</v>
      </c>
      <c r="H2112" s="1" t="s">
        <v>12656</v>
      </c>
      <c r="I2112" s="1">
        <v>2451320358</v>
      </c>
      <c r="J2112" s="5" t="str">
        <f t="shared" si="65"/>
        <v>02451320358</v>
      </c>
      <c r="K2112" s="1" t="s">
        <v>28</v>
      </c>
      <c r="L2112" s="1" t="s">
        <v>12838</v>
      </c>
      <c r="M2112" s="1" t="s">
        <v>12978</v>
      </c>
      <c r="N2112" s="1" t="s">
        <v>12979</v>
      </c>
      <c r="P2112" s="1" t="s">
        <v>12980</v>
      </c>
      <c r="Q2112" s="1" t="s">
        <v>25</v>
      </c>
      <c r="R2112" s="1" t="s">
        <v>12657</v>
      </c>
      <c r="S2112" s="1">
        <v>0</v>
      </c>
      <c r="T2112" s="1">
        <v>0</v>
      </c>
      <c r="U2112" s="1">
        <v>0</v>
      </c>
      <c r="V2112" s="1">
        <v>0</v>
      </c>
      <c r="W2112" s="1">
        <v>0</v>
      </c>
      <c r="X2112" s="1">
        <v>0</v>
      </c>
    </row>
    <row r="2113" spans="1:24">
      <c r="A2113" s="1" t="s">
        <v>11752</v>
      </c>
      <c r="B2113" s="1" t="s">
        <v>11750</v>
      </c>
      <c r="C2113" s="1" t="s">
        <v>11753</v>
      </c>
      <c r="D2113" s="1" t="str">
        <f t="shared" si="64"/>
        <v>42124 REGGIO EMILIA (RE)</v>
      </c>
      <c r="E2113" s="1">
        <v>42124</v>
      </c>
      <c r="F2113" s="1" t="s">
        <v>3227</v>
      </c>
      <c r="G2113" s="1" t="s">
        <v>12784</v>
      </c>
      <c r="H2113" s="1" t="s">
        <v>12656</v>
      </c>
      <c r="I2113" s="1">
        <v>2451320358</v>
      </c>
      <c r="J2113" s="5" t="str">
        <f t="shared" si="65"/>
        <v>02451320358</v>
      </c>
      <c r="K2113" s="1" t="s">
        <v>28</v>
      </c>
      <c r="L2113" s="1" t="s">
        <v>12838</v>
      </c>
      <c r="M2113" s="1" t="s">
        <v>12981</v>
      </c>
      <c r="N2113" s="1" t="s">
        <v>12982</v>
      </c>
      <c r="P2113" s="1" t="s">
        <v>12980</v>
      </c>
      <c r="Q2113" s="1" t="s">
        <v>25</v>
      </c>
      <c r="R2113" s="1" t="s">
        <v>12657</v>
      </c>
      <c r="S2113" s="1">
        <v>0</v>
      </c>
      <c r="T2113" s="1">
        <v>0</v>
      </c>
      <c r="U2113" s="1">
        <v>0</v>
      </c>
      <c r="V2113" s="1">
        <v>0</v>
      </c>
      <c r="W2113" s="1">
        <v>0</v>
      </c>
      <c r="X2113" s="1">
        <v>0</v>
      </c>
    </row>
    <row r="2114" spans="1:24">
      <c r="A2114" s="1" t="s">
        <v>11754</v>
      </c>
      <c r="B2114" s="1" t="s">
        <v>11755</v>
      </c>
      <c r="C2114" s="1" t="s">
        <v>11756</v>
      </c>
      <c r="D2114" s="1" t="str">
        <f t="shared" si="64"/>
        <v>88811 CIRO' MARINA (KR)</v>
      </c>
      <c r="E2114" s="1">
        <v>88811</v>
      </c>
      <c r="F2114" s="1" t="s">
        <v>6080</v>
      </c>
      <c r="G2114" s="1" t="s">
        <v>12836</v>
      </c>
      <c r="H2114" s="1" t="s">
        <v>12802</v>
      </c>
      <c r="I2114" s="1">
        <v>834880791</v>
      </c>
      <c r="J2114" s="5" t="str">
        <f t="shared" si="65"/>
        <v>0834880791</v>
      </c>
      <c r="K2114" s="1" t="s">
        <v>12699</v>
      </c>
      <c r="L2114" s="1" t="s">
        <v>12677</v>
      </c>
      <c r="M2114" s="1" t="s">
        <v>12983</v>
      </c>
      <c r="N2114" s="1" t="s">
        <v>12984</v>
      </c>
      <c r="P2114" s="1" t="s">
        <v>12985</v>
      </c>
      <c r="Q2114" s="1" t="s">
        <v>25</v>
      </c>
      <c r="R2114" s="1" t="s">
        <v>12657</v>
      </c>
      <c r="S2114" s="1">
        <v>0</v>
      </c>
      <c r="T2114" s="1">
        <v>965.12</v>
      </c>
      <c r="U2114" s="1">
        <v>0</v>
      </c>
      <c r="V2114" s="1">
        <v>0</v>
      </c>
      <c r="W2114" s="1">
        <v>0</v>
      </c>
      <c r="X2114" s="1">
        <v>0</v>
      </c>
    </row>
    <row r="2115" spans="1:24">
      <c r="A2115" s="1" t="s">
        <v>11757</v>
      </c>
      <c r="B2115" s="1" t="s">
        <v>11758</v>
      </c>
      <c r="C2115" s="1" t="s">
        <v>11759</v>
      </c>
      <c r="D2115" s="1" t="str">
        <f t="shared" ref="D2115:D2178" si="66">CONCATENATE(E2115," ",F2115," ","(", G2115,")")</f>
        <v>89060 SALINE JONICHE (RC)</v>
      </c>
      <c r="E2115" s="1">
        <v>89060</v>
      </c>
      <c r="F2115" s="1" t="s">
        <v>12986</v>
      </c>
      <c r="G2115" s="1" t="s">
        <v>12861</v>
      </c>
      <c r="H2115" s="1" t="s">
        <v>12815</v>
      </c>
      <c r="I2115" s="1">
        <v>2617100801</v>
      </c>
      <c r="J2115" s="5" t="str">
        <f t="shared" ref="J2115:J2178" si="67">CONCATENATE(0,I2115)</f>
        <v>02617100801</v>
      </c>
      <c r="K2115" s="1" t="s">
        <v>28</v>
      </c>
      <c r="L2115" s="1" t="s">
        <v>29</v>
      </c>
      <c r="M2115" s="1" t="s">
        <v>12987</v>
      </c>
      <c r="N2115" s="1" t="s">
        <v>12988</v>
      </c>
      <c r="O2115" s="1" t="s">
        <v>12989</v>
      </c>
      <c r="P2115" s="1" t="s">
        <v>12990</v>
      </c>
      <c r="Q2115" s="1" t="s">
        <v>25</v>
      </c>
      <c r="R2115" s="1" t="s">
        <v>12657</v>
      </c>
      <c r="S2115" s="1">
        <v>0</v>
      </c>
      <c r="T2115" s="1">
        <v>0</v>
      </c>
      <c r="U2115" s="1">
        <v>0</v>
      </c>
      <c r="V2115" s="1">
        <v>0</v>
      </c>
      <c r="W2115" s="1">
        <v>0</v>
      </c>
      <c r="X2115" s="1">
        <v>0</v>
      </c>
    </row>
    <row r="2116" spans="1:24">
      <c r="A2116" s="1" t="s">
        <v>11760</v>
      </c>
      <c r="B2116" s="1" t="s">
        <v>11761</v>
      </c>
      <c r="C2116" s="1" t="s">
        <v>11762</v>
      </c>
      <c r="D2116" s="1" t="str">
        <f t="shared" si="66"/>
        <v>52037 SANSEPOLCRO (AR)</v>
      </c>
      <c r="E2116" s="1">
        <v>52037</v>
      </c>
      <c r="F2116" s="1" t="s">
        <v>899</v>
      </c>
      <c r="G2116" s="1" t="s">
        <v>12704</v>
      </c>
      <c r="H2116" s="1" t="s">
        <v>12705</v>
      </c>
      <c r="I2116" s="1">
        <v>2049820513</v>
      </c>
      <c r="J2116" s="5" t="str">
        <f t="shared" si="67"/>
        <v>02049820513</v>
      </c>
      <c r="K2116" s="1" t="s">
        <v>12699</v>
      </c>
      <c r="L2116" s="1" t="s">
        <v>12677</v>
      </c>
      <c r="M2116" s="1" t="s">
        <v>12991</v>
      </c>
      <c r="N2116" s="1" t="s">
        <v>12992</v>
      </c>
      <c r="P2116" s="1" t="s">
        <v>12993</v>
      </c>
      <c r="Q2116" s="1" t="s">
        <v>25</v>
      </c>
      <c r="R2116" s="1" t="s">
        <v>12657</v>
      </c>
      <c r="S2116" s="1">
        <v>0</v>
      </c>
      <c r="T2116" s="3">
        <v>3425.58</v>
      </c>
      <c r="U2116" s="1">
        <v>0</v>
      </c>
      <c r="V2116" s="1">
        <v>0</v>
      </c>
      <c r="W2116" s="1">
        <v>0</v>
      </c>
      <c r="X2116" s="1">
        <v>0</v>
      </c>
    </row>
    <row r="2117" spans="1:24">
      <c r="A2117" s="1" t="s">
        <v>11763</v>
      </c>
      <c r="B2117" s="1" t="s">
        <v>11764</v>
      </c>
      <c r="C2117" s="1" t="s">
        <v>11765</v>
      </c>
      <c r="D2117" s="1" t="str">
        <f t="shared" si="66"/>
        <v>20835 MUGGIO' (MB)</v>
      </c>
      <c r="E2117" s="1">
        <v>20835</v>
      </c>
      <c r="F2117" s="1" t="s">
        <v>2920</v>
      </c>
      <c r="G2117" s="1" t="s">
        <v>12781</v>
      </c>
      <c r="H2117" s="1" t="s">
        <v>12664</v>
      </c>
      <c r="I2117" s="1">
        <v>7235150963</v>
      </c>
      <c r="J2117" s="5" t="str">
        <f t="shared" si="67"/>
        <v>07235150963</v>
      </c>
      <c r="K2117" s="1" t="s">
        <v>12660</v>
      </c>
      <c r="L2117" s="1" t="s">
        <v>12677</v>
      </c>
      <c r="M2117" s="1" t="s">
        <v>12994</v>
      </c>
      <c r="O2117" s="1" t="s">
        <v>12995</v>
      </c>
      <c r="P2117" s="1" t="s">
        <v>12996</v>
      </c>
      <c r="Q2117" s="1" t="s">
        <v>25</v>
      </c>
      <c r="R2117" s="1" t="s">
        <v>12657</v>
      </c>
      <c r="S2117" s="1">
        <v>0</v>
      </c>
      <c r="T2117" s="3">
        <v>4355.8100000000004</v>
      </c>
      <c r="U2117" s="3">
        <v>1380.89</v>
      </c>
      <c r="V2117" s="3">
        <v>1380.89</v>
      </c>
      <c r="W2117" s="3">
        <v>1380.89</v>
      </c>
      <c r="X2117" s="3">
        <v>1380.89</v>
      </c>
    </row>
    <row r="2118" spans="1:24">
      <c r="A2118" s="1" t="s">
        <v>11766</v>
      </c>
      <c r="B2118" s="1" t="s">
        <v>11767</v>
      </c>
      <c r="C2118" s="1" t="s">
        <v>11768</v>
      </c>
      <c r="D2118" s="1" t="str">
        <f t="shared" si="66"/>
        <v>80070 BACOLI (NA)</v>
      </c>
      <c r="E2118" s="1">
        <v>80070</v>
      </c>
      <c r="F2118" s="1" t="s">
        <v>12997</v>
      </c>
      <c r="G2118" s="1" t="s">
        <v>12702</v>
      </c>
      <c r="H2118" s="1" t="s">
        <v>12783</v>
      </c>
      <c r="I2118" s="1">
        <v>6550850637</v>
      </c>
      <c r="J2118" s="5" t="str">
        <f t="shared" si="67"/>
        <v>06550850637</v>
      </c>
      <c r="K2118" s="1" t="s">
        <v>28</v>
      </c>
      <c r="L2118" s="1" t="s">
        <v>29</v>
      </c>
      <c r="M2118" s="1" t="s">
        <v>12998</v>
      </c>
      <c r="N2118" s="1" t="s">
        <v>12999</v>
      </c>
      <c r="P2118" s="1" t="s">
        <v>13000</v>
      </c>
      <c r="Q2118" s="1" t="s">
        <v>25</v>
      </c>
      <c r="R2118" s="1" t="s">
        <v>12657</v>
      </c>
      <c r="S2118" s="1">
        <v>0</v>
      </c>
      <c r="T2118" s="1">
        <v>0</v>
      </c>
      <c r="U2118" s="1">
        <v>0</v>
      </c>
      <c r="V2118" s="1">
        <v>0</v>
      </c>
      <c r="W2118" s="1">
        <v>0</v>
      </c>
      <c r="X2118" s="1">
        <v>0</v>
      </c>
    </row>
    <row r="2119" spans="1:24">
      <c r="A2119" s="1" t="s">
        <v>11769</v>
      </c>
      <c r="B2119" s="1" t="s">
        <v>11770</v>
      </c>
      <c r="C2119" s="1" t="s">
        <v>11771</v>
      </c>
      <c r="D2119" s="1" t="str">
        <f t="shared" si="66"/>
        <v>95010 SANTA VENERINA (CT)</v>
      </c>
      <c r="E2119" s="1">
        <v>95010</v>
      </c>
      <c r="F2119" s="1" t="s">
        <v>13001</v>
      </c>
      <c r="G2119" s="1" t="s">
        <v>12718</v>
      </c>
      <c r="H2119" s="1" t="s">
        <v>12719</v>
      </c>
      <c r="I2119" s="1">
        <v>4750070874</v>
      </c>
      <c r="J2119" s="5" t="str">
        <f t="shared" si="67"/>
        <v>04750070874</v>
      </c>
      <c r="K2119" s="1" t="s">
        <v>12699</v>
      </c>
      <c r="L2119" s="1" t="s">
        <v>12677</v>
      </c>
      <c r="M2119" s="1" t="s">
        <v>13002</v>
      </c>
      <c r="N2119" s="1" t="s">
        <v>13003</v>
      </c>
      <c r="P2119" s="1" t="s">
        <v>13004</v>
      </c>
      <c r="Q2119" s="1" t="s">
        <v>25</v>
      </c>
      <c r="R2119" s="1" t="s">
        <v>12657</v>
      </c>
      <c r="S2119" s="1">
        <v>0</v>
      </c>
      <c r="T2119" s="1">
        <v>891.71</v>
      </c>
      <c r="U2119" s="1">
        <v>0</v>
      </c>
      <c r="V2119" s="1">
        <v>0</v>
      </c>
      <c r="W2119" s="1">
        <v>0</v>
      </c>
      <c r="X2119" s="1">
        <v>0</v>
      </c>
    </row>
    <row r="2120" spans="1:24">
      <c r="A2120" s="1" t="s">
        <v>11772</v>
      </c>
      <c r="B2120" s="1" t="s">
        <v>11773</v>
      </c>
      <c r="C2120" s="1" t="s">
        <v>11774</v>
      </c>
      <c r="D2120" s="1" t="str">
        <f t="shared" si="66"/>
        <v>95014 GIARRE (CT)</v>
      </c>
      <c r="E2120" s="1">
        <v>95014</v>
      </c>
      <c r="F2120" s="1" t="s">
        <v>13005</v>
      </c>
      <c r="G2120" s="1" t="s">
        <v>12718</v>
      </c>
      <c r="H2120" s="1" t="s">
        <v>12719</v>
      </c>
      <c r="I2120" s="1">
        <v>3021780873</v>
      </c>
      <c r="J2120" s="5" t="str">
        <f t="shared" si="67"/>
        <v>03021780873</v>
      </c>
      <c r="K2120" s="1" t="s">
        <v>12699</v>
      </c>
      <c r="L2120" s="1" t="s">
        <v>12677</v>
      </c>
      <c r="M2120" s="1" t="s">
        <v>13006</v>
      </c>
      <c r="N2120" s="1" t="s">
        <v>13007</v>
      </c>
      <c r="P2120" s="1" t="s">
        <v>13008</v>
      </c>
      <c r="Q2120" s="1" t="s">
        <v>25</v>
      </c>
      <c r="R2120" s="1" t="s">
        <v>12657</v>
      </c>
      <c r="S2120" s="1">
        <v>0</v>
      </c>
      <c r="T2120" s="1">
        <v>951.66</v>
      </c>
      <c r="U2120" s="1">
        <v>0</v>
      </c>
      <c r="V2120" s="1">
        <v>0</v>
      </c>
      <c r="W2120" s="1">
        <v>0</v>
      </c>
      <c r="X2120" s="1">
        <v>0</v>
      </c>
    </row>
    <row r="2121" spans="1:24">
      <c r="A2121" s="1" t="s">
        <v>11775</v>
      </c>
      <c r="B2121" s="1" t="s">
        <v>11776</v>
      </c>
      <c r="C2121" s="1" t="s">
        <v>11777</v>
      </c>
      <c r="D2121" s="1" t="str">
        <f t="shared" si="66"/>
        <v>42124 REGGIO EMILIA (RE)</v>
      </c>
      <c r="E2121" s="1">
        <v>42124</v>
      </c>
      <c r="F2121" s="1" t="s">
        <v>3227</v>
      </c>
      <c r="G2121" s="1" t="s">
        <v>12784</v>
      </c>
      <c r="H2121" s="1" t="s">
        <v>12727</v>
      </c>
      <c r="I2121" s="1">
        <v>1297160358</v>
      </c>
      <c r="J2121" s="5" t="str">
        <f t="shared" si="67"/>
        <v>01297160358</v>
      </c>
      <c r="K2121" s="1" t="s">
        <v>12660</v>
      </c>
      <c r="L2121" s="1" t="s">
        <v>12677</v>
      </c>
      <c r="M2121" s="1" t="s">
        <v>13009</v>
      </c>
      <c r="N2121" s="1" t="s">
        <v>13010</v>
      </c>
      <c r="P2121" s="1" t="s">
        <v>13011</v>
      </c>
      <c r="Q2121" s="1" t="s">
        <v>25</v>
      </c>
      <c r="R2121" s="1" t="s">
        <v>12657</v>
      </c>
      <c r="S2121" s="1">
        <v>0</v>
      </c>
      <c r="T2121" s="3">
        <v>1145.5</v>
      </c>
      <c r="U2121" s="1">
        <v>0</v>
      </c>
      <c r="V2121" s="1">
        <v>0</v>
      </c>
      <c r="W2121" s="1">
        <v>0</v>
      </c>
      <c r="X2121" s="1">
        <v>0</v>
      </c>
    </row>
    <row r="2122" spans="1:24">
      <c r="A2122" s="1" t="s">
        <v>11778</v>
      </c>
      <c r="B2122" s="1" t="s">
        <v>8932</v>
      </c>
      <c r="C2122" s="1" t="s">
        <v>11779</v>
      </c>
      <c r="D2122" s="1" t="str">
        <f t="shared" si="66"/>
        <v>20090 TREZZANO SUL NAVIGLIO (MI)</v>
      </c>
      <c r="E2122" s="1">
        <v>20090</v>
      </c>
      <c r="F2122" s="1" t="s">
        <v>1267</v>
      </c>
      <c r="G2122" s="1" t="s">
        <v>12655</v>
      </c>
      <c r="H2122" s="1" t="s">
        <v>12666</v>
      </c>
      <c r="I2122" s="1">
        <v>9167740969</v>
      </c>
      <c r="J2122" s="5" t="str">
        <f t="shared" si="67"/>
        <v>09167740969</v>
      </c>
      <c r="K2122" s="1" t="s">
        <v>12660</v>
      </c>
      <c r="L2122" s="1" t="s">
        <v>12677</v>
      </c>
      <c r="M2122" s="1" t="s">
        <v>13012</v>
      </c>
      <c r="N2122" s="1" t="s">
        <v>13013</v>
      </c>
      <c r="P2122" s="1" t="s">
        <v>13014</v>
      </c>
      <c r="Q2122" s="1" t="s">
        <v>25</v>
      </c>
      <c r="R2122" s="1" t="s">
        <v>12657</v>
      </c>
      <c r="S2122" s="1">
        <v>0</v>
      </c>
      <c r="T2122" s="1">
        <v>0</v>
      </c>
      <c r="U2122" s="1">
        <v>0</v>
      </c>
      <c r="V2122" s="1">
        <v>0</v>
      </c>
      <c r="W2122" s="1">
        <v>0</v>
      </c>
      <c r="X2122" s="1">
        <v>0</v>
      </c>
    </row>
    <row r="2123" spans="1:24">
      <c r="A2123" s="1" t="s">
        <v>11780</v>
      </c>
      <c r="B2123" s="1" t="s">
        <v>11781</v>
      </c>
      <c r="C2123" s="1" t="s">
        <v>11782</v>
      </c>
      <c r="D2123" s="1" t="str">
        <f t="shared" si="66"/>
        <v>20156 MILANO (MI)</v>
      </c>
      <c r="E2123" s="1">
        <v>20156</v>
      </c>
      <c r="F2123" s="1" t="s">
        <v>103</v>
      </c>
      <c r="G2123" s="1" t="s">
        <v>12655</v>
      </c>
      <c r="H2123" s="1" t="s">
        <v>12666</v>
      </c>
      <c r="I2123" s="1">
        <v>9793720963</v>
      </c>
      <c r="J2123" s="5" t="str">
        <f t="shared" si="67"/>
        <v>09793720963</v>
      </c>
      <c r="K2123" s="1" t="s">
        <v>12676</v>
      </c>
      <c r="L2123" s="1" t="s">
        <v>12677</v>
      </c>
      <c r="M2123" s="1" t="s">
        <v>13015</v>
      </c>
      <c r="O2123" s="1" t="s">
        <v>13016</v>
      </c>
      <c r="P2123" s="1" t="s">
        <v>13017</v>
      </c>
      <c r="Q2123" s="1" t="s">
        <v>25</v>
      </c>
      <c r="R2123" s="1" t="s">
        <v>12657</v>
      </c>
      <c r="S2123" s="1">
        <v>0</v>
      </c>
      <c r="T2123" s="3">
        <v>5879.57</v>
      </c>
      <c r="U2123" s="1">
        <v>0</v>
      </c>
      <c r="V2123" s="1">
        <v>0</v>
      </c>
      <c r="W2123" s="1">
        <v>0</v>
      </c>
      <c r="X2123" s="1">
        <v>0</v>
      </c>
    </row>
    <row r="2124" spans="1:24">
      <c r="A2124" s="1" t="s">
        <v>11783</v>
      </c>
      <c r="B2124" s="1" t="s">
        <v>11784</v>
      </c>
      <c r="D2124" s="1" t="str">
        <f t="shared" si="66"/>
        <v>80018 MUGNANO (NA) (NA)</v>
      </c>
      <c r="E2124" s="1">
        <v>80018</v>
      </c>
      <c r="F2124" s="1" t="s">
        <v>13018</v>
      </c>
      <c r="G2124" s="1" t="s">
        <v>12702</v>
      </c>
      <c r="H2124" s="1" t="s">
        <v>12783</v>
      </c>
      <c r="I2124" s="1">
        <v>1313471219</v>
      </c>
      <c r="J2124" s="5" t="str">
        <f t="shared" si="67"/>
        <v>01313471219</v>
      </c>
      <c r="K2124" s="1" t="s">
        <v>28</v>
      </c>
      <c r="L2124" s="1" t="s">
        <v>29</v>
      </c>
      <c r="M2124" s="1" t="s">
        <v>13019</v>
      </c>
      <c r="N2124" s="1" t="s">
        <v>13020</v>
      </c>
      <c r="P2124" s="1" t="s">
        <v>13021</v>
      </c>
      <c r="Q2124" s="1" t="s">
        <v>25</v>
      </c>
      <c r="R2124" s="1" t="s">
        <v>12657</v>
      </c>
      <c r="S2124" s="1">
        <v>0</v>
      </c>
      <c r="T2124" s="1">
        <v>0</v>
      </c>
      <c r="U2124" s="1">
        <v>0</v>
      </c>
      <c r="V2124" s="1">
        <v>0</v>
      </c>
      <c r="W2124" s="1">
        <v>0</v>
      </c>
      <c r="X2124" s="1">
        <v>0</v>
      </c>
    </row>
    <row r="2125" spans="1:24">
      <c r="A2125" s="1" t="s">
        <v>11785</v>
      </c>
      <c r="B2125" s="1" t="s">
        <v>9400</v>
      </c>
      <c r="C2125" s="1" t="s">
        <v>11786</v>
      </c>
      <c r="D2125" s="1" t="str">
        <f t="shared" si="66"/>
        <v>42124 REGGIO EMILIA (RE)</v>
      </c>
      <c r="E2125" s="1">
        <v>42124</v>
      </c>
      <c r="F2125" s="1" t="s">
        <v>3227</v>
      </c>
      <c r="G2125" s="1" t="s">
        <v>12784</v>
      </c>
      <c r="H2125" s="1" t="s">
        <v>12727</v>
      </c>
      <c r="I2125" s="1">
        <v>3557801200</v>
      </c>
      <c r="J2125" s="5" t="str">
        <f t="shared" si="67"/>
        <v>03557801200</v>
      </c>
      <c r="K2125" s="1" t="s">
        <v>12660</v>
      </c>
      <c r="L2125" s="1" t="s">
        <v>12677</v>
      </c>
      <c r="M2125" s="1" t="s">
        <v>13022</v>
      </c>
      <c r="P2125" s="1" t="s">
        <v>12883</v>
      </c>
      <c r="Q2125" s="1" t="s">
        <v>25</v>
      </c>
      <c r="R2125" s="1" t="s">
        <v>12657</v>
      </c>
      <c r="S2125" s="1">
        <v>0</v>
      </c>
      <c r="T2125" s="1">
        <v>0</v>
      </c>
      <c r="U2125" s="1">
        <v>0</v>
      </c>
      <c r="V2125" s="1">
        <v>0</v>
      </c>
      <c r="W2125" s="1">
        <v>-69.86</v>
      </c>
      <c r="X2125" s="1">
        <v>0</v>
      </c>
    </row>
    <row r="2126" spans="1:24">
      <c r="A2126" s="1" t="s">
        <v>11787</v>
      </c>
      <c r="B2126" s="1" t="s">
        <v>11788</v>
      </c>
      <c r="C2126" s="1" t="s">
        <v>11789</v>
      </c>
      <c r="D2126" s="1" t="str">
        <f t="shared" si="66"/>
        <v>81028 SANTA MARIA A VICO (CE)</v>
      </c>
      <c r="E2126" s="1">
        <v>81028</v>
      </c>
      <c r="F2126" s="1" t="s">
        <v>13023</v>
      </c>
      <c r="G2126" s="1" t="s">
        <v>12788</v>
      </c>
      <c r="H2126" s="1" t="s">
        <v>12783</v>
      </c>
      <c r="I2126" s="1">
        <v>1022600611</v>
      </c>
      <c r="J2126" s="5" t="str">
        <f t="shared" si="67"/>
        <v>01022600611</v>
      </c>
      <c r="K2126" s="1" t="s">
        <v>28</v>
      </c>
      <c r="L2126" s="1" t="s">
        <v>29</v>
      </c>
      <c r="M2126" s="1" t="s">
        <v>13024</v>
      </c>
      <c r="N2126" s="1" t="s">
        <v>13025</v>
      </c>
      <c r="P2126" s="1" t="s">
        <v>13026</v>
      </c>
      <c r="Q2126" s="1" t="s">
        <v>25</v>
      </c>
      <c r="R2126" s="1" t="s">
        <v>12657</v>
      </c>
      <c r="S2126" s="1">
        <v>0</v>
      </c>
      <c r="T2126" s="1">
        <v>0</v>
      </c>
      <c r="U2126" s="1">
        <v>0</v>
      </c>
      <c r="V2126" s="1">
        <v>0</v>
      </c>
      <c r="W2126" s="1">
        <v>0</v>
      </c>
      <c r="X2126" s="1">
        <v>0</v>
      </c>
    </row>
    <row r="2127" spans="1:24">
      <c r="A2127" s="1" t="s">
        <v>11790</v>
      </c>
      <c r="B2127" s="1" t="s">
        <v>11788</v>
      </c>
      <c r="C2127" s="1" t="s">
        <v>11791</v>
      </c>
      <c r="D2127" s="1" t="str">
        <f t="shared" si="66"/>
        <v>81028 SANTA MARIA A VICO (CE)</v>
      </c>
      <c r="E2127" s="1">
        <v>81028</v>
      </c>
      <c r="F2127" s="1" t="s">
        <v>13023</v>
      </c>
      <c r="G2127" s="1" t="s">
        <v>12788</v>
      </c>
      <c r="H2127" s="1" t="s">
        <v>12783</v>
      </c>
      <c r="I2127" s="1">
        <v>1022600611</v>
      </c>
      <c r="J2127" s="5" t="str">
        <f t="shared" si="67"/>
        <v>01022600611</v>
      </c>
      <c r="K2127" s="1" t="s">
        <v>28</v>
      </c>
      <c r="L2127" s="1" t="s">
        <v>29</v>
      </c>
      <c r="M2127" s="1" t="s">
        <v>13027</v>
      </c>
      <c r="N2127" s="1" t="s">
        <v>13025</v>
      </c>
      <c r="P2127" s="1" t="s">
        <v>13026</v>
      </c>
      <c r="Q2127" s="1" t="s">
        <v>25</v>
      </c>
      <c r="R2127" s="1" t="s">
        <v>12657</v>
      </c>
      <c r="S2127" s="1">
        <v>0</v>
      </c>
      <c r="T2127" s="1">
        <v>0</v>
      </c>
      <c r="U2127" s="1">
        <v>0</v>
      </c>
      <c r="V2127" s="1">
        <v>0</v>
      </c>
      <c r="W2127" s="1">
        <v>0</v>
      </c>
      <c r="X2127" s="1">
        <v>0</v>
      </c>
    </row>
    <row r="2128" spans="1:24">
      <c r="A2128" s="1" t="s">
        <v>11792</v>
      </c>
      <c r="B2128" s="1" t="s">
        <v>11793</v>
      </c>
      <c r="C2128" s="1" t="s">
        <v>11794</v>
      </c>
      <c r="D2128" s="1" t="str">
        <f t="shared" si="66"/>
        <v>85028 RIONERO IN VULTURE (PZ)</v>
      </c>
      <c r="E2128" s="1">
        <v>85028</v>
      </c>
      <c r="F2128" s="1" t="s">
        <v>13028</v>
      </c>
      <c r="G2128" s="1" t="s">
        <v>12779</v>
      </c>
      <c r="H2128" s="1" t="s">
        <v>12783</v>
      </c>
      <c r="I2128" s="1">
        <v>1244840763</v>
      </c>
      <c r="J2128" s="5" t="str">
        <f t="shared" si="67"/>
        <v>01244840763</v>
      </c>
      <c r="K2128" s="1" t="s">
        <v>12699</v>
      </c>
      <c r="L2128" s="1" t="s">
        <v>12677</v>
      </c>
      <c r="M2128" s="1" t="s">
        <v>13029</v>
      </c>
      <c r="O2128" s="1" t="s">
        <v>13030</v>
      </c>
      <c r="P2128" s="1" t="s">
        <v>13031</v>
      </c>
      <c r="Q2128" s="1" t="s">
        <v>25</v>
      </c>
      <c r="R2128" s="1" t="s">
        <v>12657</v>
      </c>
      <c r="S2128" s="1">
        <v>0</v>
      </c>
      <c r="T2128" s="3">
        <v>2296.69</v>
      </c>
      <c r="U2128" s="3">
        <v>1123.46</v>
      </c>
      <c r="V2128" s="3">
        <v>1123.46</v>
      </c>
      <c r="W2128" s="3">
        <v>1123.46</v>
      </c>
      <c r="X2128" s="3">
        <v>1123.46</v>
      </c>
    </row>
    <row r="2129" spans="1:24">
      <c r="A2129" s="1" t="s">
        <v>11795</v>
      </c>
      <c r="B2129" s="1" t="s">
        <v>11796</v>
      </c>
      <c r="C2129" s="1" t="s">
        <v>11797</v>
      </c>
      <c r="D2129" s="1" t="str">
        <f t="shared" si="66"/>
        <v>87018 SCALO SAN MARCO ARG. (CS)</v>
      </c>
      <c r="E2129" s="1">
        <v>87018</v>
      </c>
      <c r="F2129" s="1" t="s">
        <v>13032</v>
      </c>
      <c r="G2129" s="1" t="s">
        <v>12673</v>
      </c>
      <c r="H2129" s="1" t="s">
        <v>12802</v>
      </c>
      <c r="I2129" s="1">
        <v>2328450784</v>
      </c>
      <c r="J2129" s="5" t="str">
        <f t="shared" si="67"/>
        <v>02328450784</v>
      </c>
      <c r="K2129" s="1" t="s">
        <v>12699</v>
      </c>
      <c r="L2129" s="1" t="s">
        <v>12677</v>
      </c>
      <c r="M2129" s="1" t="s">
        <v>13033</v>
      </c>
      <c r="N2129" s="1" t="s">
        <v>13034</v>
      </c>
      <c r="P2129" s="1" t="s">
        <v>13035</v>
      </c>
      <c r="Q2129" s="1" t="s">
        <v>25</v>
      </c>
      <c r="R2129" s="1" t="s">
        <v>12657</v>
      </c>
      <c r="S2129" s="1">
        <v>0</v>
      </c>
      <c r="T2129" s="3">
        <v>10142.969999999999</v>
      </c>
      <c r="U2129" s="1">
        <v>29.13</v>
      </c>
      <c r="V2129" s="1">
        <v>29.13</v>
      </c>
      <c r="W2129" s="1">
        <v>29.13</v>
      </c>
      <c r="X2129" s="1">
        <v>29.13</v>
      </c>
    </row>
    <row r="2130" spans="1:24">
      <c r="A2130" s="1" t="s">
        <v>11798</v>
      </c>
      <c r="B2130" s="1" t="s">
        <v>11799</v>
      </c>
      <c r="C2130" s="1" t="s">
        <v>11800</v>
      </c>
      <c r="D2130" s="1" t="str">
        <f t="shared" si="66"/>
        <v>87040 SAN LORENZO DEL VALLO (CS)</v>
      </c>
      <c r="E2130" s="1">
        <v>87040</v>
      </c>
      <c r="F2130" s="1" t="s">
        <v>8012</v>
      </c>
      <c r="G2130" s="1" t="s">
        <v>12673</v>
      </c>
      <c r="H2130" s="1" t="s">
        <v>12815</v>
      </c>
      <c r="I2130" s="1">
        <v>3539820781</v>
      </c>
      <c r="J2130" s="5" t="str">
        <f t="shared" si="67"/>
        <v>03539820781</v>
      </c>
      <c r="K2130" s="1" t="s">
        <v>28</v>
      </c>
      <c r="L2130" s="1" t="s">
        <v>29</v>
      </c>
      <c r="M2130" s="1" t="s">
        <v>13036</v>
      </c>
      <c r="N2130" s="1" t="s">
        <v>13037</v>
      </c>
      <c r="O2130" s="1" t="s">
        <v>13038</v>
      </c>
      <c r="P2130" s="1" t="s">
        <v>8014</v>
      </c>
      <c r="Q2130" s="1" t="s">
        <v>25</v>
      </c>
      <c r="R2130" s="1" t="s">
        <v>12657</v>
      </c>
      <c r="S2130" s="1">
        <v>0</v>
      </c>
      <c r="T2130" s="1">
        <v>0</v>
      </c>
      <c r="U2130" s="1">
        <v>0</v>
      </c>
      <c r="V2130" s="1">
        <v>0</v>
      </c>
      <c r="W2130" s="1">
        <v>0</v>
      </c>
      <c r="X2130" s="1">
        <v>0</v>
      </c>
    </row>
    <row r="2131" spans="1:24">
      <c r="A2131" s="1" t="s">
        <v>11801</v>
      </c>
      <c r="B2131" s="1" t="s">
        <v>11802</v>
      </c>
      <c r="C2131" s="1" t="s">
        <v>11803</v>
      </c>
      <c r="D2131" s="1" t="str">
        <f t="shared" si="66"/>
        <v>47122 FORLI' (FC)</v>
      </c>
      <c r="E2131" s="1">
        <v>47122</v>
      </c>
      <c r="F2131" s="1" t="s">
        <v>1667</v>
      </c>
      <c r="G2131" s="1" t="s">
        <v>12742</v>
      </c>
      <c r="H2131" s="1" t="s">
        <v>12727</v>
      </c>
      <c r="I2131" s="1">
        <v>2272540408</v>
      </c>
      <c r="J2131" s="5" t="str">
        <f t="shared" si="67"/>
        <v>02272540408</v>
      </c>
      <c r="K2131" s="1" t="s">
        <v>12660</v>
      </c>
      <c r="L2131" s="1" t="s">
        <v>12677</v>
      </c>
      <c r="M2131" s="1" t="s">
        <v>13039</v>
      </c>
      <c r="N2131" s="1" t="s">
        <v>13040</v>
      </c>
      <c r="P2131" s="1" t="s">
        <v>13041</v>
      </c>
      <c r="Q2131" s="1" t="s">
        <v>25</v>
      </c>
      <c r="R2131" s="1" t="s">
        <v>12657</v>
      </c>
      <c r="S2131" s="1">
        <v>0</v>
      </c>
      <c r="T2131" s="3">
        <v>2098.14</v>
      </c>
      <c r="U2131" s="1">
        <v>17.010000000000002</v>
      </c>
      <c r="V2131" s="1">
        <v>17.010000000000002</v>
      </c>
      <c r="W2131" s="1">
        <v>17.010000000000002</v>
      </c>
      <c r="X2131" s="1">
        <v>17.010000000000002</v>
      </c>
    </row>
    <row r="2132" spans="1:24">
      <c r="A2132" s="1" t="s">
        <v>11804</v>
      </c>
      <c r="B2132" s="1" t="s">
        <v>11805</v>
      </c>
      <c r="C2132" s="1" t="s">
        <v>11806</v>
      </c>
      <c r="D2132" s="1" t="str">
        <f t="shared" si="66"/>
        <v>89051 REGGIO CALABRIA (RC)</v>
      </c>
      <c r="E2132" s="1">
        <v>89051</v>
      </c>
      <c r="F2132" s="1" t="s">
        <v>8899</v>
      </c>
      <c r="G2132" s="1" t="s">
        <v>12861</v>
      </c>
      <c r="H2132" s="1" t="s">
        <v>12802</v>
      </c>
      <c r="I2132" s="1">
        <v>1573270806</v>
      </c>
      <c r="J2132" s="5" t="str">
        <f t="shared" si="67"/>
        <v>01573270806</v>
      </c>
      <c r="K2132" s="1" t="s">
        <v>12699</v>
      </c>
      <c r="L2132" s="1" t="s">
        <v>12677</v>
      </c>
      <c r="M2132" s="1" t="s">
        <v>13042</v>
      </c>
      <c r="N2132" s="1" t="s">
        <v>13043</v>
      </c>
      <c r="P2132" s="1" t="s">
        <v>13044</v>
      </c>
      <c r="Q2132" s="1" t="s">
        <v>25</v>
      </c>
      <c r="R2132" s="1" t="s">
        <v>12657</v>
      </c>
      <c r="S2132" s="1">
        <v>0</v>
      </c>
      <c r="T2132" s="3">
        <v>2665.93</v>
      </c>
      <c r="U2132" s="1">
        <v>6.49</v>
      </c>
      <c r="V2132" s="1">
        <v>6.49</v>
      </c>
      <c r="W2132" s="1">
        <v>6.49</v>
      </c>
      <c r="X2132" s="1">
        <v>6.49</v>
      </c>
    </row>
    <row r="2133" spans="1:24">
      <c r="A2133" s="1" t="s">
        <v>11807</v>
      </c>
      <c r="B2133" s="1" t="s">
        <v>11808</v>
      </c>
      <c r="C2133" s="1" t="s">
        <v>11809</v>
      </c>
      <c r="D2133" s="1" t="str">
        <f t="shared" si="66"/>
        <v>70026 MODUGNO (BA)</v>
      </c>
      <c r="E2133" s="1">
        <v>70026</v>
      </c>
      <c r="F2133" s="1" t="s">
        <v>1856</v>
      </c>
      <c r="G2133" s="1" t="s">
        <v>12697</v>
      </c>
      <c r="H2133" s="1" t="s">
        <v>12698</v>
      </c>
      <c r="I2133" s="1">
        <v>6707870728</v>
      </c>
      <c r="J2133" s="5" t="str">
        <f t="shared" si="67"/>
        <v>06707870728</v>
      </c>
      <c r="K2133" s="1" t="s">
        <v>12699</v>
      </c>
      <c r="L2133" s="1" t="s">
        <v>12677</v>
      </c>
      <c r="M2133" s="1" t="s">
        <v>13045</v>
      </c>
      <c r="N2133" s="1" t="s">
        <v>13046</v>
      </c>
      <c r="P2133" s="1" t="s">
        <v>13047</v>
      </c>
      <c r="Q2133" s="1" t="s">
        <v>25</v>
      </c>
      <c r="R2133" s="1" t="s">
        <v>12657</v>
      </c>
      <c r="S2133" s="1">
        <v>0</v>
      </c>
      <c r="T2133" s="3">
        <v>5903.57</v>
      </c>
      <c r="U2133" s="1">
        <v>-164.38</v>
      </c>
      <c r="V2133" s="1">
        <v>-164.38</v>
      </c>
      <c r="W2133" s="1">
        <v>-164.38</v>
      </c>
      <c r="X2133" s="1">
        <v>-164.38</v>
      </c>
    </row>
    <row r="2134" spans="1:24">
      <c r="A2134" s="1" t="s">
        <v>11810</v>
      </c>
      <c r="B2134" s="1" t="s">
        <v>11811</v>
      </c>
      <c r="C2134" s="1" t="s">
        <v>11812</v>
      </c>
      <c r="D2134" s="1" t="str">
        <f t="shared" si="66"/>
        <v>71042 CERIGNOLA (FG)</v>
      </c>
      <c r="E2134" s="1">
        <v>71042</v>
      </c>
      <c r="F2134" s="1" t="s">
        <v>13048</v>
      </c>
      <c r="G2134" s="1" t="s">
        <v>12819</v>
      </c>
      <c r="H2134" s="1" t="s">
        <v>12698</v>
      </c>
      <c r="I2134" s="1">
        <v>2303610717</v>
      </c>
      <c r="J2134" s="5" t="str">
        <f t="shared" si="67"/>
        <v>02303610717</v>
      </c>
      <c r="K2134" s="1" t="s">
        <v>28</v>
      </c>
      <c r="L2134" s="1" t="s">
        <v>29</v>
      </c>
      <c r="M2134" s="1" t="s">
        <v>13049</v>
      </c>
      <c r="N2134" s="1" t="s">
        <v>13050</v>
      </c>
      <c r="P2134" s="1" t="s">
        <v>13051</v>
      </c>
      <c r="Q2134" s="1" t="s">
        <v>25</v>
      </c>
      <c r="R2134" s="1" t="s">
        <v>12657</v>
      </c>
      <c r="S2134" s="1">
        <v>0</v>
      </c>
      <c r="T2134" s="1">
        <v>0</v>
      </c>
      <c r="U2134" s="1">
        <v>0</v>
      </c>
      <c r="V2134" s="1">
        <v>0</v>
      </c>
      <c r="W2134" s="1">
        <v>0</v>
      </c>
      <c r="X2134" s="1">
        <v>0</v>
      </c>
    </row>
    <row r="2135" spans="1:24">
      <c r="A2135" s="1" t="s">
        <v>11813</v>
      </c>
      <c r="B2135" s="1" t="s">
        <v>11814</v>
      </c>
      <c r="C2135" s="1" t="s">
        <v>11815</v>
      </c>
      <c r="D2135" s="1" t="str">
        <f t="shared" si="66"/>
        <v>51028 SAN MARCELLO PITEGLIO (PT)</v>
      </c>
      <c r="E2135" s="1">
        <v>51028</v>
      </c>
      <c r="F2135" s="1" t="s">
        <v>13052</v>
      </c>
      <c r="G2135" s="1" t="s">
        <v>12826</v>
      </c>
      <c r="H2135" s="1" t="s">
        <v>12705</v>
      </c>
      <c r="I2135" s="1">
        <v>1931840472</v>
      </c>
      <c r="J2135" s="5" t="str">
        <f t="shared" si="67"/>
        <v>01931840472</v>
      </c>
      <c r="K2135" s="1" t="s">
        <v>12699</v>
      </c>
      <c r="L2135" s="1" t="s">
        <v>12677</v>
      </c>
      <c r="M2135" s="1" t="s">
        <v>13053</v>
      </c>
      <c r="N2135" s="1" t="s">
        <v>13054</v>
      </c>
      <c r="P2135" s="1" t="s">
        <v>9037</v>
      </c>
      <c r="Q2135" s="1" t="s">
        <v>25</v>
      </c>
      <c r="R2135" s="1" t="s">
        <v>12657</v>
      </c>
      <c r="S2135" s="1">
        <v>0</v>
      </c>
      <c r="T2135" s="3">
        <v>10726.33</v>
      </c>
      <c r="U2135" s="1">
        <v>10.8</v>
      </c>
      <c r="V2135" s="1">
        <v>10.8</v>
      </c>
      <c r="W2135" s="1">
        <v>10.8</v>
      </c>
      <c r="X2135" s="1">
        <v>10.8</v>
      </c>
    </row>
    <row r="2136" spans="1:24">
      <c r="A2136" s="1" t="s">
        <v>11816</v>
      </c>
      <c r="B2136" s="1" t="s">
        <v>11814</v>
      </c>
      <c r="C2136" s="1" t="s">
        <v>9036</v>
      </c>
      <c r="D2136" s="1" t="str">
        <f t="shared" si="66"/>
        <v>59100 PRATO (PT)</v>
      </c>
      <c r="E2136" s="1">
        <v>59100</v>
      </c>
      <c r="F2136" s="1" t="s">
        <v>988</v>
      </c>
      <c r="G2136" s="1" t="s">
        <v>12826</v>
      </c>
      <c r="H2136" s="1" t="s">
        <v>12705</v>
      </c>
      <c r="I2136" s="1">
        <v>1931840472</v>
      </c>
      <c r="J2136" s="5" t="str">
        <f t="shared" si="67"/>
        <v>01931840472</v>
      </c>
      <c r="K2136" s="1" t="s">
        <v>12699</v>
      </c>
      <c r="L2136" s="1" t="s">
        <v>12677</v>
      </c>
      <c r="M2136" s="1" t="s">
        <v>13055</v>
      </c>
      <c r="N2136" s="1" t="s">
        <v>13054</v>
      </c>
      <c r="P2136" s="1" t="s">
        <v>9037</v>
      </c>
      <c r="Q2136" s="1" t="s">
        <v>25</v>
      </c>
      <c r="R2136" s="1" t="s">
        <v>12657</v>
      </c>
      <c r="S2136" s="1">
        <v>0</v>
      </c>
      <c r="T2136" s="1">
        <v>0</v>
      </c>
      <c r="U2136" s="1">
        <v>0</v>
      </c>
      <c r="V2136" s="1">
        <v>0</v>
      </c>
      <c r="W2136" s="1">
        <v>0</v>
      </c>
      <c r="X2136" s="1">
        <v>0</v>
      </c>
    </row>
    <row r="2137" spans="1:24">
      <c r="A2137" s="1" t="s">
        <v>11817</v>
      </c>
      <c r="B2137" s="1" t="s">
        <v>11818</v>
      </c>
      <c r="C2137" s="1" t="s">
        <v>11819</v>
      </c>
      <c r="D2137" s="1" t="str">
        <f t="shared" si="66"/>
        <v>20016 PERO (MI)</v>
      </c>
      <c r="E2137" s="1">
        <v>20016</v>
      </c>
      <c r="F2137" s="1" t="s">
        <v>222</v>
      </c>
      <c r="G2137" s="1" t="s">
        <v>12655</v>
      </c>
      <c r="H2137" s="1" t="s">
        <v>12666</v>
      </c>
      <c r="I2137" s="1">
        <v>7619600153</v>
      </c>
      <c r="J2137" s="5" t="str">
        <f t="shared" si="67"/>
        <v>07619600153</v>
      </c>
      <c r="K2137" s="1" t="s">
        <v>12676</v>
      </c>
      <c r="L2137" s="1" t="s">
        <v>12677</v>
      </c>
      <c r="M2137" s="1" t="s">
        <v>13056</v>
      </c>
      <c r="N2137" s="4">
        <v>23535150</v>
      </c>
      <c r="Q2137" s="1" t="s">
        <v>25</v>
      </c>
      <c r="R2137" s="1" t="s">
        <v>12657</v>
      </c>
      <c r="S2137" s="1">
        <v>0</v>
      </c>
      <c r="T2137" s="1">
        <v>523.08000000000004</v>
      </c>
      <c r="U2137" s="1">
        <v>5.61</v>
      </c>
      <c r="V2137" s="1">
        <v>5.61</v>
      </c>
      <c r="W2137" s="1">
        <v>5.61</v>
      </c>
      <c r="X2137" s="1">
        <v>5.61</v>
      </c>
    </row>
    <row r="2138" spans="1:24">
      <c r="A2138" s="1" t="s">
        <v>11820</v>
      </c>
      <c r="B2138" s="1" t="s">
        <v>11821</v>
      </c>
      <c r="C2138" s="1" t="s">
        <v>11822</v>
      </c>
      <c r="D2138" s="1" t="str">
        <f t="shared" si="66"/>
        <v>70125 BARI (BA)</v>
      </c>
      <c r="E2138" s="1">
        <v>70125</v>
      </c>
      <c r="F2138" s="1" t="s">
        <v>563</v>
      </c>
      <c r="G2138" s="1" t="s">
        <v>12697</v>
      </c>
      <c r="H2138" s="1" t="s">
        <v>12698</v>
      </c>
      <c r="I2138" s="1">
        <v>4674450723</v>
      </c>
      <c r="J2138" s="5" t="str">
        <f t="shared" si="67"/>
        <v>04674450723</v>
      </c>
      <c r="K2138" s="1" t="s">
        <v>12699</v>
      </c>
      <c r="L2138" s="1" t="s">
        <v>12677</v>
      </c>
      <c r="M2138" s="1" t="s">
        <v>13057</v>
      </c>
      <c r="N2138" s="1" t="s">
        <v>13058</v>
      </c>
      <c r="P2138" s="1" t="s">
        <v>13059</v>
      </c>
      <c r="Q2138" s="1" t="s">
        <v>25</v>
      </c>
      <c r="R2138" s="1" t="s">
        <v>12657</v>
      </c>
      <c r="S2138" s="1">
        <v>0</v>
      </c>
      <c r="T2138" s="3">
        <v>6874.93</v>
      </c>
      <c r="U2138" s="1">
        <v>0</v>
      </c>
      <c r="V2138" s="1">
        <v>0</v>
      </c>
      <c r="W2138" s="1">
        <v>0</v>
      </c>
      <c r="X2138" s="1">
        <v>0</v>
      </c>
    </row>
    <row r="2139" spans="1:24">
      <c r="A2139" s="1" t="s">
        <v>11823</v>
      </c>
      <c r="B2139" s="1" t="s">
        <v>11824</v>
      </c>
      <c r="C2139" s="1" t="s">
        <v>11825</v>
      </c>
      <c r="D2139" s="1" t="str">
        <f t="shared" si="66"/>
        <v>83042 ATRIPALDA (AV)</v>
      </c>
      <c r="E2139" s="1">
        <v>83042</v>
      </c>
      <c r="F2139" s="1" t="s">
        <v>8368</v>
      </c>
      <c r="G2139" s="1" t="s">
        <v>12782</v>
      </c>
      <c r="H2139" s="1" t="s">
        <v>12783</v>
      </c>
      <c r="I2139" s="1">
        <v>1795780640</v>
      </c>
      <c r="J2139" s="5" t="str">
        <f t="shared" si="67"/>
        <v>01795780640</v>
      </c>
      <c r="K2139" s="1" t="s">
        <v>28</v>
      </c>
      <c r="L2139" s="1" t="s">
        <v>29</v>
      </c>
      <c r="M2139" s="1" t="s">
        <v>13060</v>
      </c>
      <c r="N2139" s="1" t="s">
        <v>13061</v>
      </c>
      <c r="P2139" s="1" t="s">
        <v>13062</v>
      </c>
      <c r="Q2139" s="1" t="s">
        <v>25</v>
      </c>
      <c r="R2139" s="1" t="s">
        <v>12657</v>
      </c>
      <c r="S2139" s="1">
        <v>0</v>
      </c>
      <c r="T2139" s="1">
        <v>0</v>
      </c>
      <c r="U2139" s="1">
        <v>0</v>
      </c>
      <c r="V2139" s="1">
        <v>0</v>
      </c>
      <c r="W2139" s="1">
        <v>0</v>
      </c>
      <c r="X2139" s="1">
        <v>0</v>
      </c>
    </row>
    <row r="2140" spans="1:24">
      <c r="A2140" s="1" t="s">
        <v>11826</v>
      </c>
      <c r="B2140" s="1" t="s">
        <v>11827</v>
      </c>
      <c r="C2140" s="1" t="s">
        <v>11828</v>
      </c>
      <c r="D2140" s="1" t="str">
        <f t="shared" si="66"/>
        <v>40132 BOLOGNA (BO)</v>
      </c>
      <c r="E2140" s="1">
        <v>40132</v>
      </c>
      <c r="F2140" s="1" t="s">
        <v>1909</v>
      </c>
      <c r="G2140" s="1" t="s">
        <v>12757</v>
      </c>
      <c r="H2140" s="1" t="s">
        <v>12727</v>
      </c>
      <c r="I2140" s="1">
        <v>310940374</v>
      </c>
      <c r="J2140" s="5" t="str">
        <f t="shared" si="67"/>
        <v>0310940374</v>
      </c>
      <c r="K2140" s="1" t="s">
        <v>12660</v>
      </c>
      <c r="L2140" s="1" t="s">
        <v>12677</v>
      </c>
      <c r="M2140" s="1" t="s">
        <v>13063</v>
      </c>
      <c r="N2140" s="1" t="s">
        <v>13064</v>
      </c>
      <c r="P2140" s="1" t="s">
        <v>13065</v>
      </c>
      <c r="Q2140" s="1" t="s">
        <v>25</v>
      </c>
      <c r="R2140" s="1" t="s">
        <v>12657</v>
      </c>
      <c r="S2140" s="1">
        <v>0</v>
      </c>
      <c r="T2140" s="3">
        <v>4242.38</v>
      </c>
      <c r="U2140" s="1">
        <v>0</v>
      </c>
      <c r="V2140" s="1">
        <v>0</v>
      </c>
      <c r="W2140" s="1">
        <v>0</v>
      </c>
      <c r="X2140" s="1">
        <v>0</v>
      </c>
    </row>
    <row r="2141" spans="1:24">
      <c r="A2141" s="1" t="s">
        <v>11829</v>
      </c>
      <c r="B2141" s="1" t="s">
        <v>11827</v>
      </c>
      <c r="C2141" s="1" t="s">
        <v>11830</v>
      </c>
      <c r="D2141" s="1" t="str">
        <f t="shared" si="66"/>
        <v>40127 BOLOGNA (BO)</v>
      </c>
      <c r="E2141" s="1">
        <v>40127</v>
      </c>
      <c r="F2141" s="1" t="s">
        <v>1909</v>
      </c>
      <c r="G2141" s="1" t="s">
        <v>12757</v>
      </c>
      <c r="H2141" s="1" t="s">
        <v>12727</v>
      </c>
      <c r="I2141" s="1">
        <v>310940374</v>
      </c>
      <c r="J2141" s="5" t="str">
        <f t="shared" si="67"/>
        <v>0310940374</v>
      </c>
      <c r="K2141" s="1" t="s">
        <v>12660</v>
      </c>
      <c r="L2141" s="1" t="s">
        <v>12677</v>
      </c>
      <c r="M2141" s="1" t="s">
        <v>13066</v>
      </c>
      <c r="N2141" s="1" t="s">
        <v>13064</v>
      </c>
      <c r="P2141" s="1" t="s">
        <v>13065</v>
      </c>
      <c r="Q2141" s="1" t="s">
        <v>25</v>
      </c>
      <c r="R2141" s="1" t="s">
        <v>12657</v>
      </c>
      <c r="S2141" s="1">
        <v>0</v>
      </c>
      <c r="T2141" s="1">
        <v>0</v>
      </c>
      <c r="U2141" s="1">
        <v>0</v>
      </c>
      <c r="V2141" s="1">
        <v>0</v>
      </c>
      <c r="W2141" s="1">
        <v>0</v>
      </c>
      <c r="X2141" s="1">
        <v>0</v>
      </c>
    </row>
    <row r="2142" spans="1:24">
      <c r="A2142" s="1" t="s">
        <v>11831</v>
      </c>
      <c r="B2142" s="1" t="s">
        <v>11832</v>
      </c>
      <c r="C2142" s="1" t="s">
        <v>11833</v>
      </c>
      <c r="D2142" s="1" t="str">
        <f t="shared" si="66"/>
        <v>20822 SEVESO (MB)</v>
      </c>
      <c r="E2142" s="1">
        <v>20822</v>
      </c>
      <c r="F2142" s="1" t="s">
        <v>13067</v>
      </c>
      <c r="G2142" s="1" t="s">
        <v>12781</v>
      </c>
      <c r="H2142" s="1" t="s">
        <v>12664</v>
      </c>
      <c r="I2142" s="1">
        <v>9257580960</v>
      </c>
      <c r="J2142" s="5" t="str">
        <f t="shared" si="67"/>
        <v>09257580960</v>
      </c>
      <c r="K2142" s="1" t="s">
        <v>28</v>
      </c>
      <c r="L2142" s="1" t="s">
        <v>12677</v>
      </c>
      <c r="M2142" s="1" t="s">
        <v>13068</v>
      </c>
      <c r="O2142" s="1" t="s">
        <v>13069</v>
      </c>
      <c r="P2142" s="1" t="s">
        <v>13070</v>
      </c>
      <c r="Q2142" s="1" t="s">
        <v>25</v>
      </c>
      <c r="R2142" s="1" t="s">
        <v>12657</v>
      </c>
      <c r="S2142" s="1">
        <v>0</v>
      </c>
      <c r="T2142" s="1">
        <v>441.75</v>
      </c>
      <c r="U2142" s="1">
        <v>0</v>
      </c>
      <c r="V2142" s="1">
        <v>0</v>
      </c>
      <c r="W2142" s="1">
        <v>0</v>
      </c>
      <c r="X2142" s="1">
        <v>0</v>
      </c>
    </row>
    <row r="2143" spans="1:24">
      <c r="A2143" s="1" t="s">
        <v>11834</v>
      </c>
      <c r="B2143" s="1" t="s">
        <v>11835</v>
      </c>
      <c r="C2143" s="1" t="s">
        <v>11836</v>
      </c>
      <c r="D2143" s="1" t="str">
        <f t="shared" si="66"/>
        <v>96011 AUGUSTA (SR)</v>
      </c>
      <c r="E2143" s="1">
        <v>96011</v>
      </c>
      <c r="F2143" s="1" t="s">
        <v>12964</v>
      </c>
      <c r="G2143" s="1" t="s">
        <v>12843</v>
      </c>
      <c r="H2143" s="1" t="s">
        <v>12719</v>
      </c>
      <c r="I2143" s="1">
        <v>1882350893</v>
      </c>
      <c r="J2143" s="5" t="str">
        <f t="shared" si="67"/>
        <v>01882350893</v>
      </c>
      <c r="K2143" s="1" t="s">
        <v>12699</v>
      </c>
      <c r="L2143" s="1" t="s">
        <v>12677</v>
      </c>
      <c r="M2143" s="1" t="s">
        <v>13071</v>
      </c>
      <c r="N2143" s="1" t="s">
        <v>13072</v>
      </c>
      <c r="P2143" s="1" t="s">
        <v>13073</v>
      </c>
      <c r="Q2143" s="1" t="s">
        <v>25</v>
      </c>
      <c r="R2143" s="1" t="s">
        <v>12657</v>
      </c>
      <c r="S2143" s="1">
        <v>0</v>
      </c>
      <c r="T2143" s="3">
        <v>5852.01</v>
      </c>
      <c r="U2143" s="1">
        <v>131.03</v>
      </c>
      <c r="V2143" s="1">
        <v>131.03</v>
      </c>
      <c r="W2143" s="1">
        <v>-148.96</v>
      </c>
      <c r="X2143" s="1">
        <v>131.03</v>
      </c>
    </row>
    <row r="2144" spans="1:24">
      <c r="A2144" s="1" t="s">
        <v>11837</v>
      </c>
      <c r="B2144" s="1" t="s">
        <v>11838</v>
      </c>
      <c r="C2144" s="1" t="s">
        <v>11839</v>
      </c>
      <c r="D2144" s="1" t="str">
        <f t="shared" si="66"/>
        <v>88900 CROTONE (KR)</v>
      </c>
      <c r="E2144" s="1">
        <v>88900</v>
      </c>
      <c r="F2144" s="1" t="s">
        <v>11435</v>
      </c>
      <c r="G2144" s="1" t="s">
        <v>12836</v>
      </c>
      <c r="H2144" s="1" t="s">
        <v>12802</v>
      </c>
      <c r="I2144" s="1">
        <v>3250490798</v>
      </c>
      <c r="J2144" s="5" t="str">
        <f t="shared" si="67"/>
        <v>03250490798</v>
      </c>
      <c r="K2144" s="1" t="s">
        <v>12699</v>
      </c>
      <c r="L2144" s="1" t="s">
        <v>12677</v>
      </c>
      <c r="M2144" s="1" t="s">
        <v>13074</v>
      </c>
      <c r="N2144" s="1" t="s">
        <v>13075</v>
      </c>
      <c r="P2144" s="1" t="s">
        <v>13076</v>
      </c>
      <c r="Q2144" s="1" t="s">
        <v>25</v>
      </c>
      <c r="R2144" s="1" t="s">
        <v>12657</v>
      </c>
      <c r="S2144" s="1">
        <v>0</v>
      </c>
      <c r="T2144" s="3">
        <v>9380.42</v>
      </c>
      <c r="U2144" s="1">
        <v>17.239999999999998</v>
      </c>
      <c r="V2144" s="1">
        <v>17.239999999999998</v>
      </c>
      <c r="W2144" s="1">
        <v>17.239999999999998</v>
      </c>
      <c r="X2144" s="1">
        <v>17.239999999999998</v>
      </c>
    </row>
    <row r="2145" spans="1:24">
      <c r="A2145" s="1" t="s">
        <v>11840</v>
      </c>
      <c r="B2145" s="1" t="s">
        <v>11841</v>
      </c>
      <c r="C2145" s="1" t="s">
        <v>11842</v>
      </c>
      <c r="D2145" s="1" t="str">
        <f t="shared" si="66"/>
        <v>42100 BENEVENTO (BN)</v>
      </c>
      <c r="E2145" s="1">
        <v>42100</v>
      </c>
      <c r="F2145" s="1" t="s">
        <v>13077</v>
      </c>
      <c r="G2145" s="1" t="s">
        <v>12803</v>
      </c>
      <c r="H2145" s="1" t="s">
        <v>12783</v>
      </c>
      <c r="I2145" s="1">
        <v>78190626</v>
      </c>
      <c r="J2145" s="5" t="str">
        <f t="shared" si="67"/>
        <v>078190626</v>
      </c>
      <c r="K2145" s="1" t="s">
        <v>12699</v>
      </c>
      <c r="L2145" s="1" t="s">
        <v>12677</v>
      </c>
      <c r="M2145" s="1" t="s">
        <v>13078</v>
      </c>
      <c r="N2145" s="1" t="s">
        <v>13079</v>
      </c>
      <c r="Q2145" s="1" t="s">
        <v>25</v>
      </c>
      <c r="R2145" s="1" t="s">
        <v>12657</v>
      </c>
      <c r="S2145" s="1">
        <v>0</v>
      </c>
      <c r="T2145" s="1">
        <v>362.84</v>
      </c>
      <c r="U2145" s="1">
        <v>0</v>
      </c>
      <c r="V2145" s="1">
        <v>0</v>
      </c>
      <c r="W2145" s="1">
        <v>0</v>
      </c>
      <c r="X2145" s="1">
        <v>0</v>
      </c>
    </row>
    <row r="2146" spans="1:24">
      <c r="A2146" s="1" t="s">
        <v>11843</v>
      </c>
      <c r="B2146" s="1" t="s">
        <v>11844</v>
      </c>
      <c r="C2146" s="1" t="s">
        <v>11845</v>
      </c>
      <c r="D2146" s="1" t="str">
        <f t="shared" si="66"/>
        <v>29122 PIACENZA (PC)</v>
      </c>
      <c r="E2146" s="1">
        <v>29122</v>
      </c>
      <c r="F2146" s="1" t="s">
        <v>1369</v>
      </c>
      <c r="G2146" s="1" t="s">
        <v>12726</v>
      </c>
      <c r="H2146" s="1" t="s">
        <v>12727</v>
      </c>
      <c r="I2146" s="1">
        <v>112820337</v>
      </c>
      <c r="J2146" s="5" t="str">
        <f t="shared" si="67"/>
        <v>0112820337</v>
      </c>
      <c r="K2146" s="1" t="s">
        <v>12660</v>
      </c>
      <c r="L2146" s="1" t="s">
        <v>12677</v>
      </c>
      <c r="M2146" s="1" t="s">
        <v>13080</v>
      </c>
      <c r="N2146" s="1" t="s">
        <v>13081</v>
      </c>
      <c r="P2146" s="1" t="s">
        <v>13082</v>
      </c>
      <c r="Q2146" s="1" t="s">
        <v>25</v>
      </c>
      <c r="R2146" s="1" t="s">
        <v>12657</v>
      </c>
      <c r="S2146" s="1">
        <v>0</v>
      </c>
      <c r="T2146" s="3">
        <v>10378.530000000001</v>
      </c>
      <c r="U2146" s="1">
        <v>-177.3</v>
      </c>
      <c r="V2146" s="1">
        <v>-177.3</v>
      </c>
      <c r="W2146" s="1">
        <v>-177.3</v>
      </c>
      <c r="X2146" s="1">
        <v>-177.3</v>
      </c>
    </row>
    <row r="2147" spans="1:24">
      <c r="A2147" s="1" t="s">
        <v>11846</v>
      </c>
      <c r="B2147" s="1" t="s">
        <v>11847</v>
      </c>
      <c r="C2147" s="1" t="s">
        <v>11848</v>
      </c>
      <c r="D2147" s="1" t="str">
        <f t="shared" si="66"/>
        <v>84047 CAPACCIO SCALO (SA)</v>
      </c>
      <c r="E2147" s="1">
        <v>84047</v>
      </c>
      <c r="F2147" s="1" t="s">
        <v>13083</v>
      </c>
      <c r="G2147" s="1" t="s">
        <v>12808</v>
      </c>
      <c r="H2147" s="1" t="s">
        <v>12783</v>
      </c>
      <c r="I2147" s="1">
        <v>3098330651</v>
      </c>
      <c r="J2147" s="5" t="str">
        <f t="shared" si="67"/>
        <v>03098330651</v>
      </c>
      <c r="K2147" s="1" t="s">
        <v>12699</v>
      </c>
      <c r="L2147" s="1" t="s">
        <v>12677</v>
      </c>
      <c r="M2147" s="1" t="s">
        <v>13084</v>
      </c>
      <c r="N2147" s="1" t="s">
        <v>13085</v>
      </c>
      <c r="P2147" s="1" t="s">
        <v>13086</v>
      </c>
      <c r="Q2147" s="1" t="s">
        <v>25</v>
      </c>
      <c r="R2147" s="1" t="s">
        <v>12657</v>
      </c>
      <c r="S2147" s="1">
        <v>0</v>
      </c>
      <c r="T2147" s="3">
        <v>1735.02</v>
      </c>
      <c r="U2147" s="1">
        <v>0</v>
      </c>
      <c r="V2147" s="1">
        <v>0</v>
      </c>
      <c r="W2147" s="1">
        <v>0</v>
      </c>
      <c r="X2147" s="1">
        <v>0</v>
      </c>
    </row>
    <row r="2148" spans="1:24">
      <c r="A2148" s="1" t="s">
        <v>11849</v>
      </c>
      <c r="B2148" s="1" t="s">
        <v>11850</v>
      </c>
      <c r="C2148" s="1" t="s">
        <v>11851</v>
      </c>
      <c r="D2148" s="1" t="str">
        <f t="shared" si="66"/>
        <v>71017 TORREMAGGIORE (FG)</v>
      </c>
      <c r="E2148" s="1">
        <v>71017</v>
      </c>
      <c r="F2148" s="1" t="s">
        <v>13087</v>
      </c>
      <c r="G2148" s="1" t="s">
        <v>12819</v>
      </c>
      <c r="H2148" s="1" t="s">
        <v>12698</v>
      </c>
      <c r="I2148" s="1">
        <v>3663580714</v>
      </c>
      <c r="J2148" s="5" t="str">
        <f t="shared" si="67"/>
        <v>03663580714</v>
      </c>
      <c r="K2148" s="1" t="s">
        <v>12699</v>
      </c>
      <c r="L2148" s="1" t="s">
        <v>12677</v>
      </c>
      <c r="M2148" s="1" t="s">
        <v>13088</v>
      </c>
      <c r="N2148" s="1" t="s">
        <v>13089</v>
      </c>
      <c r="P2148" s="1" t="s">
        <v>13090</v>
      </c>
      <c r="Q2148" s="1" t="s">
        <v>25</v>
      </c>
      <c r="R2148" s="1" t="s">
        <v>12657</v>
      </c>
      <c r="S2148" s="1">
        <v>0</v>
      </c>
      <c r="T2148" s="3">
        <v>1706.76</v>
      </c>
      <c r="U2148" s="1">
        <v>-136.41</v>
      </c>
      <c r="V2148" s="1">
        <v>-136.41</v>
      </c>
      <c r="W2148" s="1">
        <v>-136.41</v>
      </c>
      <c r="X2148" s="1">
        <v>-136.41</v>
      </c>
    </row>
    <row r="2149" spans="1:24">
      <c r="A2149" s="1" t="s">
        <v>11852</v>
      </c>
      <c r="B2149" s="1" t="s">
        <v>11853</v>
      </c>
      <c r="C2149" s="1" t="s">
        <v>11854</v>
      </c>
      <c r="D2149" s="1" t="str">
        <f t="shared" si="66"/>
        <v>85050 VILLA D'AGRI DI MARSICOVETERE (PZ)</v>
      </c>
      <c r="E2149" s="1">
        <v>85050</v>
      </c>
      <c r="F2149" s="1" t="s">
        <v>13091</v>
      </c>
      <c r="G2149" s="1" t="s">
        <v>12779</v>
      </c>
      <c r="H2149" s="1" t="s">
        <v>12783</v>
      </c>
      <c r="I2149" s="1">
        <v>1390940763</v>
      </c>
      <c r="J2149" s="5" t="str">
        <f t="shared" si="67"/>
        <v>01390940763</v>
      </c>
      <c r="K2149" s="1" t="s">
        <v>12699</v>
      </c>
      <c r="L2149" s="1" t="s">
        <v>12663</v>
      </c>
      <c r="M2149" s="1" t="s">
        <v>13092</v>
      </c>
      <c r="N2149" s="1" t="s">
        <v>13093</v>
      </c>
      <c r="O2149" s="1" t="s">
        <v>13094</v>
      </c>
      <c r="P2149" s="1" t="s">
        <v>13095</v>
      </c>
      <c r="Q2149" s="1" t="s">
        <v>25</v>
      </c>
      <c r="R2149" s="1" t="s">
        <v>12657</v>
      </c>
      <c r="S2149" s="1">
        <v>0</v>
      </c>
      <c r="T2149" s="3">
        <v>17439.64</v>
      </c>
      <c r="U2149" s="1">
        <v>42.15</v>
      </c>
      <c r="V2149" s="1">
        <v>42.15</v>
      </c>
      <c r="W2149" s="1">
        <v>42.15</v>
      </c>
      <c r="X2149" s="1">
        <v>42.15</v>
      </c>
    </row>
    <row r="2150" spans="1:24">
      <c r="A2150" s="1" t="s">
        <v>11855</v>
      </c>
      <c r="B2150" s="1" t="s">
        <v>11856</v>
      </c>
      <c r="C2150" s="1" t="s">
        <v>11857</v>
      </c>
      <c r="D2150" s="1" t="str">
        <f t="shared" si="66"/>
        <v>70126 BARI (BA)</v>
      </c>
      <c r="E2150" s="1">
        <v>70126</v>
      </c>
      <c r="F2150" s="1" t="s">
        <v>563</v>
      </c>
      <c r="G2150" s="1" t="s">
        <v>12697</v>
      </c>
      <c r="H2150" s="1" t="s">
        <v>12698</v>
      </c>
      <c r="I2150" s="1">
        <v>268480720</v>
      </c>
      <c r="J2150" s="5" t="str">
        <f t="shared" si="67"/>
        <v>0268480720</v>
      </c>
      <c r="K2150" s="1" t="s">
        <v>12699</v>
      </c>
      <c r="L2150" s="1" t="s">
        <v>12677</v>
      </c>
      <c r="M2150" s="1" t="s">
        <v>13096</v>
      </c>
      <c r="N2150" s="1" t="s">
        <v>13097</v>
      </c>
      <c r="P2150" s="1" t="s">
        <v>13098</v>
      </c>
      <c r="Q2150" s="1" t="s">
        <v>25</v>
      </c>
      <c r="R2150" s="1" t="s">
        <v>12657</v>
      </c>
      <c r="S2150" s="1">
        <v>0</v>
      </c>
      <c r="T2150" s="3">
        <v>7006</v>
      </c>
      <c r="U2150" s="1">
        <v>0</v>
      </c>
      <c r="V2150" s="1">
        <v>0</v>
      </c>
      <c r="W2150" s="1">
        <v>0</v>
      </c>
      <c r="X2150" s="1">
        <v>0</v>
      </c>
    </row>
    <row r="2151" spans="1:24">
      <c r="A2151" s="1" t="s">
        <v>11858</v>
      </c>
      <c r="B2151" s="1" t="s">
        <v>11859</v>
      </c>
      <c r="C2151" s="1" t="s">
        <v>11860</v>
      </c>
      <c r="D2151" s="1" t="str">
        <f t="shared" si="66"/>
        <v>42028 POVIGLIO (RE)</v>
      </c>
      <c r="E2151" s="1">
        <v>42028</v>
      </c>
      <c r="F2151" s="1" t="s">
        <v>13099</v>
      </c>
      <c r="G2151" s="1" t="s">
        <v>12784</v>
      </c>
      <c r="H2151" s="1" t="s">
        <v>12758</v>
      </c>
      <c r="I2151" s="1">
        <v>2771040355</v>
      </c>
      <c r="J2151" s="5" t="str">
        <f t="shared" si="67"/>
        <v>02771040355</v>
      </c>
      <c r="K2151" s="1" t="s">
        <v>12660</v>
      </c>
      <c r="L2151" s="1" t="s">
        <v>12663</v>
      </c>
      <c r="M2151" s="1" t="s">
        <v>13100</v>
      </c>
      <c r="N2151" s="1" t="s">
        <v>13101</v>
      </c>
      <c r="O2151" s="1" t="s">
        <v>13102</v>
      </c>
      <c r="P2151" s="1" t="s">
        <v>13103</v>
      </c>
      <c r="Q2151" s="1" t="s">
        <v>25</v>
      </c>
      <c r="R2151" s="1" t="s">
        <v>12657</v>
      </c>
      <c r="S2151" s="1">
        <v>0</v>
      </c>
      <c r="T2151" s="3">
        <v>19776.2</v>
      </c>
      <c r="U2151" s="1">
        <v>140.30000000000001</v>
      </c>
      <c r="V2151" s="1">
        <v>140.30000000000001</v>
      </c>
      <c r="W2151" s="1">
        <v>140.30000000000001</v>
      </c>
      <c r="X2151" s="1">
        <v>140.30000000000001</v>
      </c>
    </row>
    <row r="2152" spans="1:24">
      <c r="A2152" s="1" t="s">
        <v>11861</v>
      </c>
      <c r="B2152" s="1" t="s">
        <v>11859</v>
      </c>
      <c r="C2152" s="1" t="s">
        <v>11862</v>
      </c>
      <c r="D2152" s="1" t="str">
        <f t="shared" si="66"/>
        <v>46049 VOLTA MANTOVANA (MN)</v>
      </c>
      <c r="E2152" s="1">
        <v>46049</v>
      </c>
      <c r="F2152" s="1" t="s">
        <v>13104</v>
      </c>
      <c r="G2152" s="1" t="s">
        <v>12772</v>
      </c>
      <c r="H2152" s="1" t="s">
        <v>12666</v>
      </c>
      <c r="I2152" s="1">
        <v>2771040355</v>
      </c>
      <c r="J2152" s="5" t="str">
        <f t="shared" si="67"/>
        <v>02771040355</v>
      </c>
      <c r="K2152" s="1" t="s">
        <v>12660</v>
      </c>
      <c r="L2152" s="1" t="s">
        <v>12663</v>
      </c>
      <c r="M2152" s="1" t="s">
        <v>13105</v>
      </c>
      <c r="N2152" s="1" t="s">
        <v>13101</v>
      </c>
      <c r="O2152" s="1" t="s">
        <v>13102</v>
      </c>
      <c r="P2152" s="1" t="s">
        <v>13103</v>
      </c>
      <c r="Q2152" s="1" t="s">
        <v>25</v>
      </c>
      <c r="R2152" s="1" t="s">
        <v>12657</v>
      </c>
      <c r="S2152" s="1">
        <v>0</v>
      </c>
      <c r="T2152" s="1">
        <v>0</v>
      </c>
      <c r="U2152" s="1">
        <v>0</v>
      </c>
      <c r="V2152" s="1">
        <v>0</v>
      </c>
      <c r="W2152" s="1">
        <v>0</v>
      </c>
      <c r="X2152" s="1">
        <v>0</v>
      </c>
    </row>
    <row r="2153" spans="1:24">
      <c r="A2153" s="1" t="s">
        <v>11863</v>
      </c>
      <c r="B2153" s="1" t="s">
        <v>11864</v>
      </c>
      <c r="C2153" s="1" t="s">
        <v>11865</v>
      </c>
      <c r="D2153" s="1" t="str">
        <f t="shared" si="66"/>
        <v>98124 MESSINA (ME)</v>
      </c>
      <c r="E2153" s="1">
        <v>98124</v>
      </c>
      <c r="F2153" s="1" t="s">
        <v>6715</v>
      </c>
      <c r="G2153" s="1" t="s">
        <v>12841</v>
      </c>
      <c r="H2153" s="1" t="s">
        <v>12719</v>
      </c>
      <c r="I2153" s="1">
        <v>2046000838</v>
      </c>
      <c r="J2153" s="5" t="str">
        <f t="shared" si="67"/>
        <v>02046000838</v>
      </c>
      <c r="K2153" s="1" t="s">
        <v>28</v>
      </c>
      <c r="L2153" s="1" t="s">
        <v>29</v>
      </c>
      <c r="M2153" s="1" t="s">
        <v>13106</v>
      </c>
      <c r="N2153" s="1" t="s">
        <v>13107</v>
      </c>
      <c r="O2153" s="1" t="s">
        <v>13108</v>
      </c>
      <c r="P2153" s="1" t="s">
        <v>13109</v>
      </c>
      <c r="Q2153" s="1" t="s">
        <v>25</v>
      </c>
      <c r="R2153" s="1" t="s">
        <v>12657</v>
      </c>
      <c r="S2153" s="1">
        <v>0</v>
      </c>
      <c r="T2153" s="1">
        <v>0</v>
      </c>
      <c r="U2153" s="1">
        <v>0</v>
      </c>
      <c r="V2153" s="1">
        <v>0</v>
      </c>
      <c r="W2153" s="1">
        <v>0</v>
      </c>
      <c r="X2153" s="1">
        <v>0</v>
      </c>
    </row>
    <row r="2154" spans="1:24">
      <c r="A2154" s="1" t="s">
        <v>11866</v>
      </c>
      <c r="B2154" s="1" t="s">
        <v>4175</v>
      </c>
      <c r="C2154" s="1" t="s">
        <v>1051</v>
      </c>
      <c r="D2154" s="1" t="str">
        <f t="shared" si="66"/>
        <v>20099 SESTO SAN GIOVANNI (MI)</v>
      </c>
      <c r="E2154" s="1">
        <v>20099</v>
      </c>
      <c r="F2154" s="1" t="s">
        <v>48</v>
      </c>
      <c r="G2154" s="1" t="s">
        <v>12655</v>
      </c>
      <c r="H2154" s="1" t="s">
        <v>12666</v>
      </c>
      <c r="I2154" s="1">
        <v>7238220961</v>
      </c>
      <c r="J2154" s="5" t="str">
        <f t="shared" si="67"/>
        <v>07238220961</v>
      </c>
      <c r="K2154" s="1" t="s">
        <v>12660</v>
      </c>
      <c r="L2154" s="1" t="s">
        <v>12677</v>
      </c>
      <c r="M2154" s="1" t="s">
        <v>13110</v>
      </c>
      <c r="Q2154" s="1" t="s">
        <v>25</v>
      </c>
      <c r="R2154" s="1" t="s">
        <v>12657</v>
      </c>
      <c r="S2154" s="1">
        <v>0</v>
      </c>
      <c r="T2154" s="1">
        <v>0</v>
      </c>
      <c r="U2154" s="1">
        <v>0</v>
      </c>
      <c r="V2154" s="1">
        <v>0</v>
      </c>
      <c r="W2154" s="1">
        <v>0</v>
      </c>
      <c r="X2154" s="1">
        <v>0</v>
      </c>
    </row>
    <row r="2155" spans="1:24">
      <c r="A2155" s="1" t="s">
        <v>11867</v>
      </c>
      <c r="B2155" s="1" t="s">
        <v>11868</v>
      </c>
      <c r="C2155" s="1" t="s">
        <v>11869</v>
      </c>
      <c r="D2155" s="1" t="str">
        <f t="shared" si="66"/>
        <v>29016 CORTEMAGGIORE (PC)</v>
      </c>
      <c r="E2155" s="1">
        <v>29016</v>
      </c>
      <c r="F2155" s="1" t="s">
        <v>13111</v>
      </c>
      <c r="G2155" s="1" t="s">
        <v>12726</v>
      </c>
      <c r="H2155" s="1" t="s">
        <v>12727</v>
      </c>
      <c r="I2155" s="1">
        <v>120000336</v>
      </c>
      <c r="J2155" s="5" t="str">
        <f t="shared" si="67"/>
        <v>0120000336</v>
      </c>
      <c r="K2155" s="1" t="s">
        <v>28</v>
      </c>
      <c r="L2155" s="1" t="s">
        <v>29</v>
      </c>
      <c r="M2155" s="1" t="s">
        <v>13112</v>
      </c>
      <c r="N2155" s="1" t="s">
        <v>13113</v>
      </c>
      <c r="P2155" s="1" t="s">
        <v>13114</v>
      </c>
      <c r="Q2155" s="1" t="s">
        <v>25</v>
      </c>
      <c r="R2155" s="1" t="s">
        <v>12657</v>
      </c>
      <c r="S2155" s="1">
        <v>0</v>
      </c>
      <c r="T2155" s="1">
        <v>0</v>
      </c>
      <c r="U2155" s="1">
        <v>0</v>
      </c>
      <c r="V2155" s="1">
        <v>0</v>
      </c>
      <c r="W2155" s="1">
        <v>0</v>
      </c>
      <c r="X2155" s="1">
        <v>0</v>
      </c>
    </row>
    <row r="2156" spans="1:24">
      <c r="A2156" s="1" t="s">
        <v>11870</v>
      </c>
      <c r="B2156" s="1" t="s">
        <v>11871</v>
      </c>
      <c r="C2156" s="1" t="s">
        <v>11872</v>
      </c>
      <c r="D2156" s="1" t="str">
        <f t="shared" si="66"/>
        <v>20862 ARCORE (MB)</v>
      </c>
      <c r="E2156" s="1">
        <v>20862</v>
      </c>
      <c r="F2156" s="1" t="s">
        <v>2881</v>
      </c>
      <c r="G2156" s="1" t="s">
        <v>12781</v>
      </c>
      <c r="H2156" s="1" t="s">
        <v>12666</v>
      </c>
      <c r="I2156" s="1">
        <v>8155670964</v>
      </c>
      <c r="J2156" s="5" t="str">
        <f t="shared" si="67"/>
        <v>08155670964</v>
      </c>
      <c r="K2156" s="1" t="s">
        <v>12676</v>
      </c>
      <c r="L2156" s="1" t="s">
        <v>12677</v>
      </c>
      <c r="M2156" s="1" t="s">
        <v>13115</v>
      </c>
      <c r="Q2156" s="1" t="s">
        <v>25</v>
      </c>
      <c r="R2156" s="1" t="s">
        <v>12657</v>
      </c>
      <c r="S2156" s="1">
        <v>0</v>
      </c>
      <c r="T2156" s="1">
        <v>626.21</v>
      </c>
      <c r="U2156" s="1">
        <v>0</v>
      </c>
      <c r="V2156" s="1">
        <v>0</v>
      </c>
      <c r="W2156" s="1">
        <v>0</v>
      </c>
      <c r="X2156" s="1">
        <v>0</v>
      </c>
    </row>
    <row r="2157" spans="1:24">
      <c r="A2157" s="1" t="s">
        <v>11873</v>
      </c>
      <c r="B2157" s="1" t="s">
        <v>11874</v>
      </c>
      <c r="C2157" s="1" t="s">
        <v>11875</v>
      </c>
      <c r="D2157" s="1" t="str">
        <f t="shared" si="66"/>
        <v>84010 SAN EGIDIO M. ALBINO (SA)</v>
      </c>
      <c r="E2157" s="1">
        <v>84010</v>
      </c>
      <c r="F2157" s="1" t="s">
        <v>8670</v>
      </c>
      <c r="G2157" s="1" t="s">
        <v>12808</v>
      </c>
      <c r="H2157" s="1" t="s">
        <v>12783</v>
      </c>
      <c r="I2157" s="1">
        <v>5503860651</v>
      </c>
      <c r="J2157" s="5" t="str">
        <f t="shared" si="67"/>
        <v>05503860651</v>
      </c>
      <c r="K2157" s="1" t="s">
        <v>12699</v>
      </c>
      <c r="L2157" s="1" t="s">
        <v>12677</v>
      </c>
      <c r="M2157" s="1" t="s">
        <v>13116</v>
      </c>
      <c r="N2157" s="1" t="s">
        <v>13117</v>
      </c>
      <c r="O2157" s="1" t="s">
        <v>13118</v>
      </c>
      <c r="P2157" s="1" t="s">
        <v>13119</v>
      </c>
      <c r="Q2157" s="1" t="s">
        <v>25</v>
      </c>
      <c r="R2157" s="1" t="s">
        <v>12657</v>
      </c>
      <c r="S2157" s="1">
        <v>0</v>
      </c>
      <c r="T2157" s="3">
        <v>3955.92</v>
      </c>
      <c r="U2157" s="1">
        <v>-99.14</v>
      </c>
      <c r="V2157" s="1">
        <v>-99.14</v>
      </c>
      <c r="W2157" s="1">
        <v>0</v>
      </c>
      <c r="X2157" s="1">
        <v>-99.14</v>
      </c>
    </row>
    <row r="2158" spans="1:24">
      <c r="A2158" s="1" t="s">
        <v>11876</v>
      </c>
      <c r="B2158" s="1" t="s">
        <v>11877</v>
      </c>
      <c r="C2158" s="1" t="s">
        <v>11878</v>
      </c>
      <c r="D2158" s="1" t="str">
        <f t="shared" si="66"/>
        <v>11100 AOSTA (AO)</v>
      </c>
      <c r="E2158" s="1">
        <v>11100</v>
      </c>
      <c r="F2158" s="1" t="s">
        <v>1849</v>
      </c>
      <c r="G2158" s="1" t="s">
        <v>12745</v>
      </c>
      <c r="H2158" s="1" t="s">
        <v>12735</v>
      </c>
      <c r="I2158" s="1">
        <v>196410070</v>
      </c>
      <c r="J2158" s="5" t="str">
        <f t="shared" si="67"/>
        <v>0196410070</v>
      </c>
      <c r="K2158" s="1" t="s">
        <v>28</v>
      </c>
      <c r="L2158" s="1" t="s">
        <v>29</v>
      </c>
      <c r="M2158" s="1" t="s">
        <v>13120</v>
      </c>
      <c r="N2158" s="1" t="s">
        <v>13121</v>
      </c>
      <c r="O2158" s="1" t="s">
        <v>13122</v>
      </c>
      <c r="P2158" s="1" t="s">
        <v>13123</v>
      </c>
      <c r="Q2158" s="1" t="s">
        <v>25</v>
      </c>
      <c r="R2158" s="1" t="s">
        <v>12657</v>
      </c>
      <c r="S2158" s="1">
        <v>0</v>
      </c>
      <c r="T2158" s="1">
        <v>0</v>
      </c>
      <c r="U2158" s="1">
        <v>0</v>
      </c>
      <c r="V2158" s="1">
        <v>0</v>
      </c>
      <c r="W2158" s="1">
        <v>0</v>
      </c>
      <c r="X2158" s="1">
        <v>0</v>
      </c>
    </row>
    <row r="2159" spans="1:24">
      <c r="A2159" s="1" t="s">
        <v>11879</v>
      </c>
      <c r="B2159" s="1" t="s">
        <v>11877</v>
      </c>
      <c r="C2159" s="1" t="s">
        <v>11880</v>
      </c>
      <c r="D2159" s="1" t="str">
        <f t="shared" si="66"/>
        <v>11100 AOSTA (AO)</v>
      </c>
      <c r="E2159" s="1">
        <v>11100</v>
      </c>
      <c r="F2159" s="1" t="s">
        <v>1849</v>
      </c>
      <c r="G2159" s="1" t="s">
        <v>12745</v>
      </c>
      <c r="H2159" s="1" t="s">
        <v>12735</v>
      </c>
      <c r="I2159" s="1">
        <v>196410070</v>
      </c>
      <c r="J2159" s="5" t="str">
        <f t="shared" si="67"/>
        <v>0196410070</v>
      </c>
      <c r="K2159" s="1" t="s">
        <v>28</v>
      </c>
      <c r="L2159" s="1" t="s">
        <v>29</v>
      </c>
      <c r="M2159" s="1" t="s">
        <v>13124</v>
      </c>
      <c r="N2159" s="1" t="s">
        <v>13121</v>
      </c>
      <c r="P2159" s="1" t="s">
        <v>13123</v>
      </c>
      <c r="Q2159" s="1" t="s">
        <v>25</v>
      </c>
      <c r="R2159" s="1" t="s">
        <v>12657</v>
      </c>
      <c r="S2159" s="1">
        <v>0</v>
      </c>
      <c r="T2159" s="1">
        <v>0</v>
      </c>
      <c r="U2159" s="1">
        <v>0</v>
      </c>
      <c r="V2159" s="1">
        <v>0</v>
      </c>
      <c r="W2159" s="1">
        <v>0</v>
      </c>
      <c r="X2159" s="1">
        <v>0</v>
      </c>
    </row>
    <row r="2160" spans="1:24">
      <c r="A2160" s="1" t="s">
        <v>11881</v>
      </c>
      <c r="B2160" s="1" t="s">
        <v>11882</v>
      </c>
      <c r="C2160" s="1" t="s">
        <v>11883</v>
      </c>
      <c r="D2160" s="1" t="str">
        <f t="shared" si="66"/>
        <v>60131 ANCONA (AN)</v>
      </c>
      <c r="E2160" s="1">
        <v>60131</v>
      </c>
      <c r="F2160" s="1" t="s">
        <v>1088</v>
      </c>
      <c r="G2160" s="1" t="s">
        <v>12721</v>
      </c>
      <c r="H2160" s="1" t="s">
        <v>12656</v>
      </c>
      <c r="I2160" s="1">
        <v>2504740420</v>
      </c>
      <c r="J2160" s="5" t="str">
        <f t="shared" si="67"/>
        <v>02504740420</v>
      </c>
      <c r="K2160" s="1" t="s">
        <v>28</v>
      </c>
      <c r="L2160" s="1" t="s">
        <v>29</v>
      </c>
      <c r="M2160" s="1" t="s">
        <v>13125</v>
      </c>
      <c r="N2160" s="1" t="s">
        <v>13126</v>
      </c>
      <c r="O2160" s="1" t="s">
        <v>13127</v>
      </c>
      <c r="P2160" s="1" t="s">
        <v>13128</v>
      </c>
      <c r="Q2160" s="1" t="s">
        <v>25</v>
      </c>
      <c r="R2160" s="1" t="s">
        <v>12657</v>
      </c>
      <c r="S2160" s="1">
        <v>0</v>
      </c>
      <c r="T2160" s="1">
        <v>0</v>
      </c>
      <c r="U2160" s="1">
        <v>0</v>
      </c>
      <c r="V2160" s="1">
        <v>0</v>
      </c>
      <c r="W2160" s="1">
        <v>0</v>
      </c>
      <c r="X2160" s="1">
        <v>0</v>
      </c>
    </row>
    <row r="2161" spans="1:24">
      <c r="A2161" s="1" t="s">
        <v>11884</v>
      </c>
      <c r="B2161" s="1" t="s">
        <v>11885</v>
      </c>
      <c r="C2161" s="1" t="s">
        <v>11886</v>
      </c>
      <c r="D2161" s="1" t="str">
        <f t="shared" si="66"/>
        <v>59100 PRATO (PO)</v>
      </c>
      <c r="E2161" s="1">
        <v>59100</v>
      </c>
      <c r="F2161" s="1" t="s">
        <v>988</v>
      </c>
      <c r="G2161" s="1" t="s">
        <v>12715</v>
      </c>
      <c r="H2161" s="1" t="s">
        <v>12714</v>
      </c>
      <c r="I2161" s="1">
        <v>1826410977</v>
      </c>
      <c r="J2161" s="5" t="str">
        <f t="shared" si="67"/>
        <v>01826410977</v>
      </c>
      <c r="K2161" s="1" t="s">
        <v>28</v>
      </c>
      <c r="L2161" s="1" t="s">
        <v>29</v>
      </c>
      <c r="M2161" s="1" t="s">
        <v>13129</v>
      </c>
      <c r="N2161" s="1">
        <v>574460101</v>
      </c>
      <c r="P2161" s="1" t="s">
        <v>13130</v>
      </c>
      <c r="Q2161" s="1" t="s">
        <v>25</v>
      </c>
      <c r="R2161" s="1" t="s">
        <v>12657</v>
      </c>
      <c r="S2161" s="1">
        <v>0</v>
      </c>
      <c r="T2161" s="1">
        <v>0</v>
      </c>
      <c r="U2161" s="1">
        <v>0</v>
      </c>
      <c r="V2161" s="1">
        <v>0</v>
      </c>
      <c r="W2161" s="1">
        <v>0</v>
      </c>
      <c r="X2161" s="1">
        <v>0</v>
      </c>
    </row>
    <row r="2162" spans="1:24">
      <c r="A2162" s="1" t="s">
        <v>11887</v>
      </c>
      <c r="B2162" s="1" t="s">
        <v>11888</v>
      </c>
      <c r="C2162" s="1" t="s">
        <v>11889</v>
      </c>
      <c r="D2162" s="1" t="str">
        <f t="shared" si="66"/>
        <v>41049 SASSUOLO (MO)</v>
      </c>
      <c r="E2162" s="1">
        <v>41049</v>
      </c>
      <c r="F2162" s="1" t="s">
        <v>3036</v>
      </c>
      <c r="G2162" s="1" t="s">
        <v>12746</v>
      </c>
      <c r="H2162" s="1" t="s">
        <v>12727</v>
      </c>
      <c r="I2162" s="1">
        <v>2250260359</v>
      </c>
      <c r="J2162" s="5" t="str">
        <f t="shared" si="67"/>
        <v>02250260359</v>
      </c>
      <c r="K2162" s="1" t="s">
        <v>28</v>
      </c>
      <c r="L2162" s="1" t="s">
        <v>29</v>
      </c>
      <c r="M2162" s="1" t="s">
        <v>13131</v>
      </c>
      <c r="N2162" s="1" t="s">
        <v>13132</v>
      </c>
      <c r="P2162" s="1" t="s">
        <v>13133</v>
      </c>
      <c r="Q2162" s="1" t="s">
        <v>25</v>
      </c>
      <c r="R2162" s="1" t="s">
        <v>12657</v>
      </c>
      <c r="S2162" s="1">
        <v>0</v>
      </c>
      <c r="T2162" s="1">
        <v>0</v>
      </c>
      <c r="U2162" s="1">
        <v>0</v>
      </c>
      <c r="V2162" s="1">
        <v>0</v>
      </c>
      <c r="W2162" s="1">
        <v>0</v>
      </c>
      <c r="X2162" s="1">
        <v>0</v>
      </c>
    </row>
    <row r="2163" spans="1:24">
      <c r="A2163" s="1" t="s">
        <v>11890</v>
      </c>
      <c r="B2163" s="1" t="s">
        <v>11891</v>
      </c>
      <c r="C2163" s="1" t="s">
        <v>11892</v>
      </c>
      <c r="D2163" s="1" t="str">
        <f t="shared" si="66"/>
        <v>81040 CURTI (CE)</v>
      </c>
      <c r="E2163" s="1">
        <v>81040</v>
      </c>
      <c r="F2163" s="1" t="s">
        <v>8342</v>
      </c>
      <c r="G2163" s="1" t="s">
        <v>12788</v>
      </c>
      <c r="H2163" s="1" t="s">
        <v>12783</v>
      </c>
      <c r="I2163" s="1">
        <v>2880550617</v>
      </c>
      <c r="J2163" s="5" t="str">
        <f t="shared" si="67"/>
        <v>02880550617</v>
      </c>
      <c r="K2163" s="1" t="s">
        <v>28</v>
      </c>
      <c r="L2163" s="1" t="s">
        <v>29</v>
      </c>
      <c r="M2163" s="1" t="s">
        <v>13134</v>
      </c>
      <c r="N2163" s="1" t="s">
        <v>13135</v>
      </c>
      <c r="O2163" s="1" t="s">
        <v>13136</v>
      </c>
      <c r="P2163" s="1" t="s">
        <v>13137</v>
      </c>
      <c r="Q2163" s="1" t="s">
        <v>25</v>
      </c>
      <c r="R2163" s="1" t="s">
        <v>12657</v>
      </c>
      <c r="S2163" s="1">
        <v>0</v>
      </c>
      <c r="T2163" s="1">
        <v>0</v>
      </c>
      <c r="U2163" s="1">
        <v>0</v>
      </c>
      <c r="V2163" s="1">
        <v>0</v>
      </c>
      <c r="W2163" s="1">
        <v>0</v>
      </c>
      <c r="X2163" s="1">
        <v>0</v>
      </c>
    </row>
    <row r="2164" spans="1:24">
      <c r="A2164" s="1" t="s">
        <v>11893</v>
      </c>
      <c r="B2164" s="1" t="s">
        <v>11894</v>
      </c>
      <c r="C2164" s="1" t="s">
        <v>11895</v>
      </c>
      <c r="D2164" s="1" t="str">
        <f t="shared" si="66"/>
        <v>10156 TORINO (TO)</v>
      </c>
      <c r="E2164" s="1">
        <v>10156</v>
      </c>
      <c r="F2164" s="1" t="s">
        <v>467</v>
      </c>
      <c r="G2164" s="1" t="s">
        <v>12693</v>
      </c>
      <c r="H2164" s="1" t="s">
        <v>12735</v>
      </c>
      <c r="I2164" s="1">
        <v>8069460015</v>
      </c>
      <c r="J2164" s="5" t="str">
        <f t="shared" si="67"/>
        <v>08069460015</v>
      </c>
      <c r="K2164" s="1" t="s">
        <v>28</v>
      </c>
      <c r="L2164" s="1" t="s">
        <v>29</v>
      </c>
      <c r="M2164" s="1" t="s">
        <v>13138</v>
      </c>
      <c r="N2164" s="1" t="s">
        <v>13139</v>
      </c>
      <c r="O2164" s="1" t="s">
        <v>13140</v>
      </c>
      <c r="P2164" s="1" t="s">
        <v>13141</v>
      </c>
      <c r="Q2164" s="1" t="s">
        <v>25</v>
      </c>
      <c r="R2164" s="1" t="s">
        <v>12657</v>
      </c>
      <c r="S2164" s="1">
        <v>0</v>
      </c>
      <c r="T2164" s="1">
        <v>0</v>
      </c>
      <c r="U2164" s="1">
        <v>0</v>
      </c>
      <c r="V2164" s="1">
        <v>0</v>
      </c>
      <c r="W2164" s="1">
        <v>0</v>
      </c>
      <c r="X2164" s="1">
        <v>0</v>
      </c>
    </row>
    <row r="2165" spans="1:24">
      <c r="A2165" s="1" t="s">
        <v>11896</v>
      </c>
      <c r="B2165" s="1" t="s">
        <v>11897</v>
      </c>
      <c r="C2165" s="1" t="s">
        <v>11898</v>
      </c>
      <c r="D2165" s="1" t="str">
        <f t="shared" si="66"/>
        <v>67039 SULMONA (AQ)</v>
      </c>
      <c r="E2165" s="1">
        <v>67039</v>
      </c>
      <c r="F2165" s="1" t="s">
        <v>13142</v>
      </c>
      <c r="G2165" s="1" t="s">
        <v>12716</v>
      </c>
      <c r="H2165" s="1" t="s">
        <v>12656</v>
      </c>
      <c r="I2165" s="1">
        <v>1220280661</v>
      </c>
      <c r="J2165" s="5" t="str">
        <f t="shared" si="67"/>
        <v>01220280661</v>
      </c>
      <c r="K2165" s="1" t="s">
        <v>28</v>
      </c>
      <c r="L2165" s="1" t="s">
        <v>29</v>
      </c>
      <c r="M2165" s="1" t="s">
        <v>13143</v>
      </c>
      <c r="N2165" s="1" t="s">
        <v>13144</v>
      </c>
      <c r="P2165" s="1" t="s">
        <v>13145</v>
      </c>
      <c r="Q2165" s="1" t="s">
        <v>25</v>
      </c>
      <c r="R2165" s="1" t="s">
        <v>12657</v>
      </c>
      <c r="S2165" s="1">
        <v>0</v>
      </c>
      <c r="T2165" s="1">
        <v>0</v>
      </c>
      <c r="U2165" s="1">
        <v>0</v>
      </c>
      <c r="V2165" s="1">
        <v>0</v>
      </c>
      <c r="W2165" s="1">
        <v>0</v>
      </c>
      <c r="X2165" s="1">
        <v>0</v>
      </c>
    </row>
    <row r="2166" spans="1:24">
      <c r="A2166" s="1" t="s">
        <v>11899</v>
      </c>
      <c r="B2166" s="1" t="s">
        <v>11900</v>
      </c>
      <c r="C2166" s="1" t="s">
        <v>11901</v>
      </c>
      <c r="D2166" s="1" t="str">
        <f t="shared" si="66"/>
        <v>65126 PESCARA (PE)</v>
      </c>
      <c r="E2166" s="1">
        <v>65126</v>
      </c>
      <c r="F2166" s="1" t="s">
        <v>3840</v>
      </c>
      <c r="G2166" s="1" t="s">
        <v>12798</v>
      </c>
      <c r="H2166" s="1" t="s">
        <v>12656</v>
      </c>
      <c r="I2166" s="1">
        <v>1171470683</v>
      </c>
      <c r="J2166" s="5" t="str">
        <f t="shared" si="67"/>
        <v>01171470683</v>
      </c>
      <c r="K2166" s="1" t="s">
        <v>28</v>
      </c>
      <c r="L2166" s="1" t="s">
        <v>29</v>
      </c>
      <c r="M2166" s="1" t="s">
        <v>13146</v>
      </c>
      <c r="N2166" s="1" t="s">
        <v>13147</v>
      </c>
      <c r="O2166" s="1" t="s">
        <v>13148</v>
      </c>
      <c r="P2166" s="1" t="s">
        <v>13149</v>
      </c>
      <c r="Q2166" s="1" t="s">
        <v>25</v>
      </c>
      <c r="R2166" s="1" t="s">
        <v>12657</v>
      </c>
      <c r="S2166" s="1">
        <v>0</v>
      </c>
      <c r="T2166" s="1">
        <v>0</v>
      </c>
      <c r="U2166" s="1">
        <v>0</v>
      </c>
      <c r="V2166" s="1">
        <v>0</v>
      </c>
      <c r="W2166" s="1">
        <v>0</v>
      </c>
      <c r="X2166" s="1">
        <v>0</v>
      </c>
    </row>
    <row r="2167" spans="1:24">
      <c r="A2167" s="1" t="s">
        <v>11902</v>
      </c>
      <c r="B2167" s="1" t="s">
        <v>11903</v>
      </c>
      <c r="C2167" s="1" t="s">
        <v>11904</v>
      </c>
      <c r="D2167" s="1" t="str">
        <f t="shared" si="66"/>
        <v>60016 MARINA DI MONTEMARCIANO -AN (AN)</v>
      </c>
      <c r="E2167" s="1">
        <v>60016</v>
      </c>
      <c r="F2167" s="1" t="s">
        <v>13150</v>
      </c>
      <c r="G2167" s="1" t="s">
        <v>12721</v>
      </c>
      <c r="H2167" s="1" t="s">
        <v>12656</v>
      </c>
      <c r="I2167" s="1">
        <v>2002040422</v>
      </c>
      <c r="J2167" s="5" t="str">
        <f t="shared" si="67"/>
        <v>02002040422</v>
      </c>
      <c r="K2167" s="1" t="s">
        <v>12699</v>
      </c>
      <c r="L2167" s="1" t="s">
        <v>12677</v>
      </c>
      <c r="M2167" s="1" t="s">
        <v>13151</v>
      </c>
      <c r="N2167" s="1" t="s">
        <v>13152</v>
      </c>
      <c r="O2167" s="1" t="s">
        <v>13153</v>
      </c>
      <c r="P2167" s="1" t="s">
        <v>13154</v>
      </c>
      <c r="Q2167" s="1" t="s">
        <v>25</v>
      </c>
      <c r="R2167" s="1" t="s">
        <v>12657</v>
      </c>
      <c r="S2167" s="1">
        <v>0</v>
      </c>
      <c r="T2167" s="3">
        <v>1183.93</v>
      </c>
      <c r="U2167" s="1">
        <v>0</v>
      </c>
      <c r="V2167" s="1">
        <v>0</v>
      </c>
      <c r="W2167" s="1">
        <v>0</v>
      </c>
      <c r="X2167" s="1">
        <v>0</v>
      </c>
    </row>
    <row r="2168" spans="1:24">
      <c r="A2168" s="1" t="s">
        <v>11905</v>
      </c>
      <c r="B2168" s="1" t="s">
        <v>11906</v>
      </c>
      <c r="C2168" s="1" t="s">
        <v>11907</v>
      </c>
      <c r="D2168" s="1" t="str">
        <f t="shared" si="66"/>
        <v>60022 CASTELFIDARDO (AN)</v>
      </c>
      <c r="E2168" s="1">
        <v>60022</v>
      </c>
      <c r="F2168" s="1" t="s">
        <v>13155</v>
      </c>
      <c r="G2168" s="1" t="s">
        <v>12721</v>
      </c>
      <c r="H2168" s="1" t="s">
        <v>12722</v>
      </c>
      <c r="I2168" s="1">
        <v>2761680426</v>
      </c>
      <c r="J2168" s="5" t="str">
        <f t="shared" si="67"/>
        <v>02761680426</v>
      </c>
      <c r="K2168" s="1" t="s">
        <v>12699</v>
      </c>
      <c r="L2168" s="1" t="s">
        <v>12677</v>
      </c>
      <c r="M2168" s="1" t="s">
        <v>13156</v>
      </c>
      <c r="N2168" s="1" t="s">
        <v>13157</v>
      </c>
      <c r="O2168" s="1" t="s">
        <v>13158</v>
      </c>
      <c r="P2168" s="1" t="s">
        <v>13159</v>
      </c>
      <c r="Q2168" s="1" t="s">
        <v>25</v>
      </c>
      <c r="R2168" s="1" t="s">
        <v>12657</v>
      </c>
      <c r="S2168" s="1">
        <v>0</v>
      </c>
      <c r="T2168" s="3">
        <v>6205.96</v>
      </c>
      <c r="U2168" s="1">
        <v>0</v>
      </c>
      <c r="V2168" s="1">
        <v>0</v>
      </c>
      <c r="W2168" s="1">
        <v>0</v>
      </c>
      <c r="X2168" s="1">
        <v>0</v>
      </c>
    </row>
    <row r="2169" spans="1:24">
      <c r="A2169" s="1" t="s">
        <v>11908</v>
      </c>
      <c r="B2169" s="1" t="s">
        <v>11909</v>
      </c>
      <c r="C2169" s="1" t="s">
        <v>11910</v>
      </c>
      <c r="D2169" s="1" t="str">
        <f t="shared" si="66"/>
        <v>67039 SULMONA (AQ)</v>
      </c>
      <c r="E2169" s="1">
        <v>67039</v>
      </c>
      <c r="F2169" s="1" t="s">
        <v>13142</v>
      </c>
      <c r="G2169" s="1" t="s">
        <v>12716</v>
      </c>
      <c r="H2169" s="1" t="s">
        <v>12668</v>
      </c>
      <c r="I2169" s="1">
        <v>1519450660</v>
      </c>
      <c r="J2169" s="5" t="str">
        <f t="shared" si="67"/>
        <v>01519450660</v>
      </c>
      <c r="K2169" s="1" t="s">
        <v>12699</v>
      </c>
      <c r="L2169" s="1" t="s">
        <v>12677</v>
      </c>
      <c r="M2169" s="1" t="s">
        <v>13160</v>
      </c>
      <c r="N2169" s="1" t="s">
        <v>13161</v>
      </c>
      <c r="O2169" s="1" t="s">
        <v>13162</v>
      </c>
      <c r="P2169" s="1" t="s">
        <v>13163</v>
      </c>
      <c r="Q2169" s="1" t="s">
        <v>25</v>
      </c>
      <c r="R2169" s="1" t="s">
        <v>12657</v>
      </c>
      <c r="S2169" s="1">
        <v>0</v>
      </c>
      <c r="T2169" s="3">
        <v>6979.9</v>
      </c>
      <c r="U2169" s="1">
        <v>13.6</v>
      </c>
      <c r="V2169" s="1">
        <v>13.6</v>
      </c>
      <c r="W2169" s="1">
        <v>13.6</v>
      </c>
      <c r="X2169" s="1">
        <v>13.6</v>
      </c>
    </row>
    <row r="2170" spans="1:24">
      <c r="A2170" s="1" t="s">
        <v>11911</v>
      </c>
      <c r="B2170" s="1" t="s">
        <v>11912</v>
      </c>
      <c r="C2170" s="1" t="s">
        <v>11913</v>
      </c>
      <c r="D2170" s="1" t="str">
        <f t="shared" si="66"/>
        <v>66020 SAN GIOVANNI TEATINO (CH)</v>
      </c>
      <c r="E2170" s="1">
        <v>66020</v>
      </c>
      <c r="F2170" s="1" t="s">
        <v>2790</v>
      </c>
      <c r="G2170" s="1" t="s">
        <v>12667</v>
      </c>
      <c r="H2170" s="1" t="s">
        <v>12656</v>
      </c>
      <c r="I2170" s="1">
        <v>2492020694</v>
      </c>
      <c r="J2170" s="5" t="str">
        <f t="shared" si="67"/>
        <v>02492020694</v>
      </c>
      <c r="K2170" s="1" t="s">
        <v>28</v>
      </c>
      <c r="L2170" s="1" t="s">
        <v>29</v>
      </c>
      <c r="M2170" s="1" t="s">
        <v>13164</v>
      </c>
      <c r="N2170" s="1" t="s">
        <v>13165</v>
      </c>
      <c r="O2170" s="1" t="s">
        <v>13166</v>
      </c>
      <c r="P2170" s="1" t="s">
        <v>13167</v>
      </c>
      <c r="Q2170" s="1" t="s">
        <v>25</v>
      </c>
      <c r="R2170" s="1" t="s">
        <v>12657</v>
      </c>
      <c r="S2170" s="1">
        <v>0</v>
      </c>
      <c r="T2170" s="1">
        <v>0</v>
      </c>
      <c r="U2170" s="1">
        <v>0</v>
      </c>
      <c r="V2170" s="1">
        <v>0</v>
      </c>
      <c r="W2170" s="1">
        <v>0</v>
      </c>
      <c r="X2170" s="1">
        <v>0</v>
      </c>
    </row>
    <row r="2171" spans="1:24">
      <c r="A2171" s="1" t="s">
        <v>11914</v>
      </c>
      <c r="B2171" s="1" t="s">
        <v>11915</v>
      </c>
      <c r="C2171" s="1" t="s">
        <v>11916</v>
      </c>
      <c r="D2171" s="1" t="str">
        <f t="shared" si="66"/>
        <v>67043 CELANO (AQ)</v>
      </c>
      <c r="E2171" s="1">
        <v>67043</v>
      </c>
      <c r="F2171" s="1" t="s">
        <v>13168</v>
      </c>
      <c r="G2171" s="1" t="s">
        <v>12716</v>
      </c>
      <c r="H2171" s="1" t="s">
        <v>12656</v>
      </c>
      <c r="I2171" s="1">
        <v>1307020667</v>
      </c>
      <c r="J2171" s="5" t="str">
        <f t="shared" si="67"/>
        <v>01307020667</v>
      </c>
      <c r="K2171" s="1" t="s">
        <v>28</v>
      </c>
      <c r="L2171" s="1" t="s">
        <v>29</v>
      </c>
      <c r="M2171" s="1" t="s">
        <v>13169</v>
      </c>
      <c r="N2171" s="1" t="s">
        <v>13170</v>
      </c>
      <c r="O2171" s="1" t="s">
        <v>13171</v>
      </c>
      <c r="P2171" s="1" t="s">
        <v>13172</v>
      </c>
      <c r="Q2171" s="1" t="s">
        <v>25</v>
      </c>
      <c r="R2171" s="1" t="s">
        <v>12657</v>
      </c>
      <c r="S2171" s="1">
        <v>0</v>
      </c>
      <c r="T2171" s="1">
        <v>0</v>
      </c>
      <c r="U2171" s="1">
        <v>0</v>
      </c>
      <c r="V2171" s="1">
        <v>0</v>
      </c>
      <c r="W2171" s="1">
        <v>0</v>
      </c>
      <c r="X2171" s="1">
        <v>0</v>
      </c>
    </row>
    <row r="2172" spans="1:24">
      <c r="A2172" s="1" t="s">
        <v>11917</v>
      </c>
      <c r="B2172" s="1" t="s">
        <v>11918</v>
      </c>
      <c r="C2172" s="1" t="s">
        <v>11919</v>
      </c>
      <c r="D2172" s="1" t="str">
        <f t="shared" si="66"/>
        <v>64021 GIULIANOVA (TE)</v>
      </c>
      <c r="E2172" s="1">
        <v>64021</v>
      </c>
      <c r="F2172" s="1" t="s">
        <v>813</v>
      </c>
      <c r="G2172" s="1" t="s">
        <v>12703</v>
      </c>
      <c r="H2172" s="1" t="s">
        <v>12668</v>
      </c>
      <c r="I2172" s="1">
        <v>817540677</v>
      </c>
      <c r="J2172" s="5" t="str">
        <f t="shared" si="67"/>
        <v>0817540677</v>
      </c>
      <c r="K2172" s="1" t="s">
        <v>12699</v>
      </c>
      <c r="L2172" s="1" t="s">
        <v>12677</v>
      </c>
      <c r="M2172" s="1" t="s">
        <v>13173</v>
      </c>
      <c r="N2172" s="1" t="s">
        <v>13174</v>
      </c>
      <c r="O2172" s="1" t="s">
        <v>13175</v>
      </c>
      <c r="P2172" s="1" t="s">
        <v>13176</v>
      </c>
      <c r="Q2172" s="1" t="s">
        <v>25</v>
      </c>
      <c r="R2172" s="1" t="s">
        <v>12657</v>
      </c>
      <c r="S2172" s="1">
        <v>0</v>
      </c>
      <c r="T2172" s="3">
        <v>2173.69</v>
      </c>
      <c r="U2172" s="1">
        <v>0</v>
      </c>
      <c r="V2172" s="1">
        <v>0</v>
      </c>
      <c r="W2172" s="1">
        <v>0</v>
      </c>
      <c r="X2172" s="1">
        <v>0</v>
      </c>
    </row>
    <row r="2173" spans="1:24">
      <c r="A2173" s="1" t="s">
        <v>11920</v>
      </c>
      <c r="B2173" s="1" t="s">
        <v>11915</v>
      </c>
      <c r="C2173" s="1" t="s">
        <v>11921</v>
      </c>
      <c r="D2173" s="1" t="str">
        <f t="shared" si="66"/>
        <v>67043 CELANO (AQ)</v>
      </c>
      <c r="E2173" s="1">
        <v>67043</v>
      </c>
      <c r="F2173" s="1" t="s">
        <v>13168</v>
      </c>
      <c r="G2173" s="1" t="s">
        <v>12716</v>
      </c>
      <c r="H2173" s="1" t="s">
        <v>12656</v>
      </c>
      <c r="I2173" s="1">
        <v>1307020667</v>
      </c>
      <c r="J2173" s="5" t="str">
        <f t="shared" si="67"/>
        <v>01307020667</v>
      </c>
      <c r="K2173" s="1" t="s">
        <v>28</v>
      </c>
      <c r="L2173" s="1" t="s">
        <v>29</v>
      </c>
      <c r="M2173" s="1" t="s">
        <v>13177</v>
      </c>
      <c r="N2173" s="1" t="s">
        <v>13170</v>
      </c>
      <c r="P2173" s="1" t="s">
        <v>13178</v>
      </c>
      <c r="Q2173" s="1" t="s">
        <v>25</v>
      </c>
      <c r="R2173" s="1" t="s">
        <v>12657</v>
      </c>
      <c r="S2173" s="1">
        <v>0</v>
      </c>
      <c r="T2173" s="1">
        <v>0</v>
      </c>
      <c r="U2173" s="1">
        <v>0</v>
      </c>
      <c r="V2173" s="1">
        <v>0</v>
      </c>
      <c r="W2173" s="1">
        <v>0</v>
      </c>
      <c r="X2173" s="1">
        <v>0</v>
      </c>
    </row>
    <row r="2174" spans="1:24">
      <c r="A2174" s="1" t="s">
        <v>11922</v>
      </c>
      <c r="B2174" s="1" t="s">
        <v>11923</v>
      </c>
      <c r="C2174" s="1" t="s">
        <v>11924</v>
      </c>
      <c r="D2174" s="1" t="str">
        <f t="shared" si="66"/>
        <v>63100 ASCOLI PICENO (AP)</v>
      </c>
      <c r="E2174" s="1">
        <v>63100</v>
      </c>
      <c r="F2174" s="1" t="s">
        <v>5795</v>
      </c>
      <c r="G2174" s="1" t="s">
        <v>12831</v>
      </c>
      <c r="H2174" s="1" t="s">
        <v>12656</v>
      </c>
      <c r="I2174" s="1">
        <v>1537000448</v>
      </c>
      <c r="J2174" s="5" t="str">
        <f t="shared" si="67"/>
        <v>01537000448</v>
      </c>
      <c r="K2174" s="1" t="s">
        <v>28</v>
      </c>
      <c r="L2174" s="1" t="s">
        <v>29</v>
      </c>
      <c r="M2174" s="1" t="s">
        <v>13179</v>
      </c>
      <c r="N2174" s="1" t="s">
        <v>13180</v>
      </c>
      <c r="O2174" s="1" t="s">
        <v>13181</v>
      </c>
      <c r="P2174" s="1" t="s">
        <v>13182</v>
      </c>
      <c r="Q2174" s="1" t="s">
        <v>25</v>
      </c>
      <c r="R2174" s="1" t="s">
        <v>12657</v>
      </c>
      <c r="S2174" s="1">
        <v>0</v>
      </c>
      <c r="T2174" s="1">
        <v>0</v>
      </c>
      <c r="U2174" s="1">
        <v>0</v>
      </c>
      <c r="V2174" s="1">
        <v>0</v>
      </c>
      <c r="W2174" s="1">
        <v>0</v>
      </c>
      <c r="X2174" s="1">
        <v>0</v>
      </c>
    </row>
    <row r="2175" spans="1:24">
      <c r="A2175" s="1" t="s">
        <v>11925</v>
      </c>
      <c r="B2175" s="1" t="s">
        <v>11926</v>
      </c>
      <c r="C2175" s="1" t="s">
        <v>11927</v>
      </c>
      <c r="D2175" s="1" t="str">
        <f t="shared" si="66"/>
        <v>67051 AVEZZANO (AQ)</v>
      </c>
      <c r="E2175" s="1">
        <v>67051</v>
      </c>
      <c r="F2175" s="1" t="s">
        <v>1001</v>
      </c>
      <c r="G2175" s="1" t="s">
        <v>12716</v>
      </c>
      <c r="H2175" s="1" t="s">
        <v>12668</v>
      </c>
      <c r="I2175" s="1">
        <v>1804150660</v>
      </c>
      <c r="J2175" s="5" t="str">
        <f t="shared" si="67"/>
        <v>01804150660</v>
      </c>
      <c r="K2175" s="1" t="s">
        <v>12699</v>
      </c>
      <c r="L2175" s="1" t="s">
        <v>12661</v>
      </c>
      <c r="M2175" s="1" t="s">
        <v>13183</v>
      </c>
      <c r="N2175" s="1" t="s">
        <v>13184</v>
      </c>
      <c r="P2175" s="1" t="s">
        <v>13185</v>
      </c>
      <c r="Q2175" s="1" t="s">
        <v>25</v>
      </c>
      <c r="R2175" s="1" t="s">
        <v>12657</v>
      </c>
      <c r="S2175" s="1">
        <v>0</v>
      </c>
      <c r="T2175" s="3">
        <v>64122.77</v>
      </c>
      <c r="U2175" s="1">
        <v>110.84</v>
      </c>
      <c r="V2175" s="1">
        <v>110.84</v>
      </c>
      <c r="W2175" s="1">
        <v>110.84</v>
      </c>
      <c r="X2175" s="1">
        <v>110.84</v>
      </c>
    </row>
    <row r="2176" spans="1:24">
      <c r="A2176" s="1" t="s">
        <v>11928</v>
      </c>
      <c r="B2176" s="1" t="s">
        <v>11929</v>
      </c>
      <c r="C2176" s="1" t="s">
        <v>11930</v>
      </c>
      <c r="D2176" s="1" t="str">
        <f t="shared" si="66"/>
        <v>63039 SAN BENEDETTO DEL TRONTO (AP)</v>
      </c>
      <c r="E2176" s="1">
        <v>63039</v>
      </c>
      <c r="F2176" s="1" t="s">
        <v>6311</v>
      </c>
      <c r="G2176" s="1" t="s">
        <v>12831</v>
      </c>
      <c r="H2176" s="1" t="s">
        <v>12656</v>
      </c>
      <c r="I2176" s="1">
        <v>1823630445</v>
      </c>
      <c r="J2176" s="5" t="str">
        <f t="shared" si="67"/>
        <v>01823630445</v>
      </c>
      <c r="K2176" s="1" t="s">
        <v>28</v>
      </c>
      <c r="L2176" s="1" t="s">
        <v>29</v>
      </c>
      <c r="M2176" s="1" t="s">
        <v>13186</v>
      </c>
      <c r="N2176" s="1" t="s">
        <v>13187</v>
      </c>
      <c r="O2176" s="1" t="s">
        <v>13188</v>
      </c>
      <c r="P2176" s="1" t="s">
        <v>13189</v>
      </c>
      <c r="Q2176" s="1" t="s">
        <v>25</v>
      </c>
      <c r="R2176" s="1" t="s">
        <v>12657</v>
      </c>
      <c r="S2176" s="1">
        <v>0</v>
      </c>
      <c r="T2176" s="1">
        <v>0</v>
      </c>
      <c r="U2176" s="1">
        <v>0</v>
      </c>
      <c r="V2176" s="1">
        <v>0</v>
      </c>
      <c r="W2176" s="1">
        <v>0</v>
      </c>
      <c r="X2176" s="1">
        <v>0</v>
      </c>
    </row>
    <row r="2177" spans="1:24">
      <c r="A2177" s="1" t="s">
        <v>11931</v>
      </c>
      <c r="B2177" s="1" t="s">
        <v>11932</v>
      </c>
      <c r="C2177" s="1" t="s">
        <v>11933</v>
      </c>
      <c r="D2177" s="1" t="str">
        <f t="shared" si="66"/>
        <v>80021 AFRAGOLA (NA)</v>
      </c>
      <c r="E2177" s="1">
        <v>80021</v>
      </c>
      <c r="F2177" s="1" t="s">
        <v>9600</v>
      </c>
      <c r="G2177" s="1" t="s">
        <v>12702</v>
      </c>
      <c r="H2177" s="1" t="s">
        <v>12783</v>
      </c>
      <c r="I2177" s="1">
        <v>3602521217</v>
      </c>
      <c r="J2177" s="5" t="str">
        <f t="shared" si="67"/>
        <v>03602521217</v>
      </c>
      <c r="K2177" s="1" t="s">
        <v>12699</v>
      </c>
      <c r="L2177" s="1" t="s">
        <v>12677</v>
      </c>
      <c r="M2177" s="1" t="s">
        <v>13190</v>
      </c>
      <c r="N2177" s="1" t="s">
        <v>13191</v>
      </c>
      <c r="P2177" s="1" t="s">
        <v>13192</v>
      </c>
      <c r="Q2177" s="1" t="s">
        <v>25</v>
      </c>
      <c r="R2177" s="1" t="s">
        <v>12657</v>
      </c>
      <c r="S2177" s="1">
        <v>0</v>
      </c>
      <c r="T2177" s="3">
        <v>8941.98</v>
      </c>
      <c r="U2177" s="1">
        <v>18.920000000000002</v>
      </c>
      <c r="V2177" s="1">
        <v>18.920000000000002</v>
      </c>
      <c r="W2177" s="1">
        <v>18.920000000000002</v>
      </c>
      <c r="X2177" s="1">
        <v>18.920000000000002</v>
      </c>
    </row>
    <row r="2178" spans="1:24">
      <c r="A2178" s="1" t="s">
        <v>11934</v>
      </c>
      <c r="B2178" s="1" t="s">
        <v>11932</v>
      </c>
      <c r="C2178" s="1" t="s">
        <v>11935</v>
      </c>
      <c r="D2178" s="1" t="str">
        <f t="shared" si="66"/>
        <v>80013 CASALNUOVO DI NAPOLI (NA)</v>
      </c>
      <c r="E2178" s="1">
        <v>80013</v>
      </c>
      <c r="F2178" s="1" t="s">
        <v>3148</v>
      </c>
      <c r="G2178" s="1" t="s">
        <v>12702</v>
      </c>
      <c r="H2178" s="1" t="s">
        <v>12783</v>
      </c>
      <c r="I2178" s="1">
        <v>3602521217</v>
      </c>
      <c r="J2178" s="5" t="str">
        <f t="shared" si="67"/>
        <v>03602521217</v>
      </c>
      <c r="K2178" s="1" t="s">
        <v>12699</v>
      </c>
      <c r="L2178" s="1" t="s">
        <v>12677</v>
      </c>
      <c r="M2178" s="1" t="s">
        <v>13193</v>
      </c>
      <c r="N2178" s="1" t="s">
        <v>13194</v>
      </c>
      <c r="P2178" s="1" t="s">
        <v>13192</v>
      </c>
      <c r="Q2178" s="1" t="s">
        <v>25</v>
      </c>
      <c r="R2178" s="1" t="s">
        <v>12657</v>
      </c>
      <c r="S2178" s="1">
        <v>0</v>
      </c>
      <c r="T2178" s="1">
        <v>0</v>
      </c>
      <c r="U2178" s="1">
        <v>0</v>
      </c>
      <c r="V2178" s="1">
        <v>0</v>
      </c>
      <c r="W2178" s="1">
        <v>0</v>
      </c>
      <c r="X2178" s="1">
        <v>0</v>
      </c>
    </row>
    <row r="2179" spans="1:24">
      <c r="A2179" s="1" t="s">
        <v>11936</v>
      </c>
      <c r="B2179" s="1" t="s">
        <v>11937</v>
      </c>
      <c r="C2179" s="1" t="s">
        <v>11938</v>
      </c>
      <c r="D2179" s="1" t="str">
        <f t="shared" ref="D2179:D2242" si="68">CONCATENATE(E2179," ",F2179," ","(", G2179,")")</f>
        <v>70123 BARI (BA)</v>
      </c>
      <c r="E2179" s="1">
        <v>70123</v>
      </c>
      <c r="F2179" s="1" t="s">
        <v>563</v>
      </c>
      <c r="G2179" s="1" t="s">
        <v>12697</v>
      </c>
      <c r="H2179" s="1" t="s">
        <v>12698</v>
      </c>
      <c r="I2179" s="1">
        <v>6508530729</v>
      </c>
      <c r="J2179" s="5" t="str">
        <f t="shared" ref="J2179:J2242" si="69">CONCATENATE(0,I2179)</f>
        <v>06508530729</v>
      </c>
      <c r="K2179" s="1" t="s">
        <v>28</v>
      </c>
      <c r="L2179" s="1" t="s">
        <v>29</v>
      </c>
      <c r="M2179" s="1" t="s">
        <v>13195</v>
      </c>
      <c r="N2179" s="1" t="s">
        <v>13196</v>
      </c>
      <c r="P2179" s="1" t="s">
        <v>13197</v>
      </c>
      <c r="Q2179" s="1" t="s">
        <v>25</v>
      </c>
      <c r="R2179" s="1" t="s">
        <v>12657</v>
      </c>
      <c r="S2179" s="1">
        <v>0</v>
      </c>
      <c r="T2179" s="1">
        <v>0</v>
      </c>
      <c r="U2179" s="1">
        <v>0</v>
      </c>
      <c r="V2179" s="1">
        <v>0</v>
      </c>
      <c r="W2179" s="1">
        <v>0</v>
      </c>
      <c r="X2179" s="1">
        <v>0</v>
      </c>
    </row>
    <row r="2180" spans="1:24">
      <c r="A2180" s="1" t="s">
        <v>11939</v>
      </c>
      <c r="B2180" s="1" t="s">
        <v>11937</v>
      </c>
      <c r="C2180" s="1" t="s">
        <v>11940</v>
      </c>
      <c r="D2180" s="1" t="str">
        <f t="shared" si="68"/>
        <v>70026 MODUGNO (BA)</v>
      </c>
      <c r="E2180" s="1">
        <v>70026</v>
      </c>
      <c r="F2180" s="1" t="s">
        <v>1856</v>
      </c>
      <c r="G2180" s="1" t="s">
        <v>12697</v>
      </c>
      <c r="H2180" s="1" t="s">
        <v>12698</v>
      </c>
      <c r="I2180" s="1">
        <v>6508530729</v>
      </c>
      <c r="J2180" s="5" t="str">
        <f t="shared" si="69"/>
        <v>06508530729</v>
      </c>
      <c r="K2180" s="1" t="s">
        <v>28</v>
      </c>
      <c r="L2180" s="1" t="s">
        <v>29</v>
      </c>
      <c r="M2180" s="1" t="s">
        <v>13198</v>
      </c>
      <c r="N2180" s="1" t="s">
        <v>13199</v>
      </c>
      <c r="P2180" s="1" t="s">
        <v>13197</v>
      </c>
      <c r="Q2180" s="1" t="s">
        <v>25</v>
      </c>
      <c r="R2180" s="1" t="s">
        <v>12657</v>
      </c>
      <c r="S2180" s="1">
        <v>0</v>
      </c>
      <c r="T2180" s="1">
        <v>0</v>
      </c>
      <c r="U2180" s="1">
        <v>0</v>
      </c>
      <c r="V2180" s="1">
        <v>0</v>
      </c>
      <c r="W2180" s="1">
        <v>0</v>
      </c>
      <c r="X2180" s="1">
        <v>0</v>
      </c>
    </row>
    <row r="2181" spans="1:24">
      <c r="A2181" s="1" t="s">
        <v>11941</v>
      </c>
      <c r="B2181" s="1" t="s">
        <v>11942</v>
      </c>
      <c r="C2181" s="1" t="s">
        <v>11943</v>
      </c>
      <c r="D2181" s="1" t="str">
        <f t="shared" si="68"/>
        <v>11020 SAINT MARCEL (AO)</v>
      </c>
      <c r="E2181" s="1">
        <v>11020</v>
      </c>
      <c r="F2181" s="1" t="s">
        <v>13200</v>
      </c>
      <c r="G2181" s="1" t="s">
        <v>12745</v>
      </c>
      <c r="H2181" s="1" t="s">
        <v>12735</v>
      </c>
      <c r="I2181" s="1">
        <v>1223670074</v>
      </c>
      <c r="J2181" s="5" t="str">
        <f t="shared" si="69"/>
        <v>01223670074</v>
      </c>
      <c r="K2181" s="1" t="s">
        <v>28</v>
      </c>
      <c r="L2181" s="1" t="s">
        <v>29</v>
      </c>
      <c r="M2181" s="1" t="s">
        <v>13201</v>
      </c>
      <c r="O2181" s="1" t="s">
        <v>13202</v>
      </c>
      <c r="P2181" s="1" t="s">
        <v>13203</v>
      </c>
      <c r="Q2181" s="1" t="s">
        <v>25</v>
      </c>
      <c r="R2181" s="1" t="s">
        <v>12657</v>
      </c>
      <c r="S2181" s="1">
        <v>0</v>
      </c>
      <c r="T2181" s="3">
        <v>7861.58</v>
      </c>
      <c r="U2181" s="3">
        <v>6790.58</v>
      </c>
      <c r="V2181" s="3">
        <v>6790.58</v>
      </c>
      <c r="W2181" s="3">
        <v>6790.58</v>
      </c>
      <c r="X2181" s="3">
        <v>6790.58</v>
      </c>
    </row>
    <row r="2182" spans="1:24">
      <c r="A2182" s="1" t="s">
        <v>11944</v>
      </c>
      <c r="B2182" s="1" t="s">
        <v>11942</v>
      </c>
      <c r="C2182" s="1" t="s">
        <v>11945</v>
      </c>
      <c r="D2182" s="1" t="str">
        <f t="shared" si="68"/>
        <v>10155 TORINO (TO)</v>
      </c>
      <c r="E2182" s="1">
        <v>10155</v>
      </c>
      <c r="F2182" s="1" t="s">
        <v>467</v>
      </c>
      <c r="G2182" s="1" t="s">
        <v>12693</v>
      </c>
      <c r="H2182" s="1" t="s">
        <v>12735</v>
      </c>
      <c r="I2182" s="1">
        <v>1223670074</v>
      </c>
      <c r="J2182" s="5" t="str">
        <f t="shared" si="69"/>
        <v>01223670074</v>
      </c>
      <c r="K2182" s="1" t="s">
        <v>12660</v>
      </c>
      <c r="L2182" s="1" t="s">
        <v>12677</v>
      </c>
      <c r="M2182" s="1" t="s">
        <v>13204</v>
      </c>
      <c r="N2182" s="1" t="s">
        <v>13205</v>
      </c>
      <c r="O2182" s="1" t="s">
        <v>13206</v>
      </c>
      <c r="P2182" s="1" t="s">
        <v>13203</v>
      </c>
      <c r="Q2182" s="1" t="s">
        <v>25</v>
      </c>
      <c r="R2182" s="1" t="s">
        <v>12657</v>
      </c>
      <c r="S2182" s="1">
        <v>0</v>
      </c>
      <c r="T2182" s="1">
        <v>0</v>
      </c>
      <c r="U2182" s="1">
        <v>0</v>
      </c>
      <c r="V2182" s="1">
        <v>0</v>
      </c>
      <c r="W2182" s="1">
        <v>0</v>
      </c>
      <c r="X2182" s="1">
        <v>0</v>
      </c>
    </row>
    <row r="2183" spans="1:24">
      <c r="A2183" s="1" t="s">
        <v>11946</v>
      </c>
      <c r="B2183" s="1" t="s">
        <v>11947</v>
      </c>
      <c r="C2183" s="1" t="s">
        <v>11948</v>
      </c>
      <c r="D2183" s="1" t="str">
        <f t="shared" si="68"/>
        <v>74023 GROTTAGLIE (TA)</v>
      </c>
      <c r="E2183" s="1">
        <v>74023</v>
      </c>
      <c r="F2183" s="1" t="s">
        <v>11187</v>
      </c>
      <c r="G2183" s="1" t="s">
        <v>12813</v>
      </c>
      <c r="H2183" s="1" t="s">
        <v>12698</v>
      </c>
      <c r="I2183" s="1">
        <v>2067430732</v>
      </c>
      <c r="J2183" s="5" t="str">
        <f t="shared" si="69"/>
        <v>02067430732</v>
      </c>
      <c r="K2183" s="1" t="s">
        <v>28</v>
      </c>
      <c r="L2183" s="1" t="s">
        <v>29</v>
      </c>
      <c r="M2183" s="1" t="s">
        <v>13207</v>
      </c>
      <c r="N2183" s="1" t="s">
        <v>13208</v>
      </c>
      <c r="P2183" s="1" t="s">
        <v>13209</v>
      </c>
      <c r="Q2183" s="1" t="s">
        <v>25</v>
      </c>
      <c r="R2183" s="1" t="s">
        <v>12657</v>
      </c>
      <c r="S2183" s="1">
        <v>0</v>
      </c>
      <c r="T2183" s="1">
        <v>0</v>
      </c>
      <c r="U2183" s="1">
        <v>0</v>
      </c>
      <c r="V2183" s="1">
        <v>0</v>
      </c>
      <c r="W2183" s="1">
        <v>0</v>
      </c>
      <c r="X2183" s="1">
        <v>0</v>
      </c>
    </row>
    <row r="2184" spans="1:24">
      <c r="A2184" s="1" t="s">
        <v>11949</v>
      </c>
      <c r="B2184" s="1" t="s">
        <v>11950</v>
      </c>
      <c r="C2184" s="1" t="s">
        <v>11951</v>
      </c>
      <c r="D2184" s="1" t="str">
        <f t="shared" si="68"/>
        <v>42122 REGGIO EMILIA (RE)</v>
      </c>
      <c r="E2184" s="1">
        <v>42122</v>
      </c>
      <c r="F2184" s="1" t="s">
        <v>3227</v>
      </c>
      <c r="G2184" s="1" t="s">
        <v>12784</v>
      </c>
      <c r="H2184" s="1" t="s">
        <v>12727</v>
      </c>
      <c r="I2184" s="1">
        <v>334890357</v>
      </c>
      <c r="J2184" s="5" t="str">
        <f t="shared" si="69"/>
        <v>0334890357</v>
      </c>
      <c r="K2184" s="1" t="s">
        <v>12660</v>
      </c>
      <c r="L2184" s="1" t="s">
        <v>12677</v>
      </c>
      <c r="M2184" s="1" t="s">
        <v>13210</v>
      </c>
      <c r="N2184" s="1" t="s">
        <v>13211</v>
      </c>
      <c r="P2184" s="1" t="s">
        <v>13212</v>
      </c>
      <c r="Q2184" s="1" t="s">
        <v>25</v>
      </c>
      <c r="R2184" s="1" t="s">
        <v>12657</v>
      </c>
      <c r="S2184" s="1">
        <v>0</v>
      </c>
      <c r="T2184" s="1">
        <v>260.31</v>
      </c>
      <c r="U2184" s="1">
        <v>0</v>
      </c>
      <c r="V2184" s="1">
        <v>0</v>
      </c>
      <c r="W2184" s="1">
        <v>0</v>
      </c>
      <c r="X2184" s="1">
        <v>0</v>
      </c>
    </row>
    <row r="2185" spans="1:24">
      <c r="A2185" s="1" t="s">
        <v>11952</v>
      </c>
      <c r="B2185" s="1" t="s">
        <v>11953</v>
      </c>
      <c r="C2185" s="1" t="s">
        <v>11954</v>
      </c>
      <c r="D2185" s="1" t="str">
        <f t="shared" si="68"/>
        <v>84012 ANGRI (SA)</v>
      </c>
      <c r="E2185" s="1">
        <v>84012</v>
      </c>
      <c r="F2185" s="1" t="s">
        <v>8310</v>
      </c>
      <c r="G2185" s="1" t="s">
        <v>12808</v>
      </c>
      <c r="H2185" s="1" t="s">
        <v>12783</v>
      </c>
      <c r="I2185" s="1">
        <v>7480621213</v>
      </c>
      <c r="J2185" s="5" t="str">
        <f t="shared" si="69"/>
        <v>07480621213</v>
      </c>
      <c r="K2185" s="1" t="s">
        <v>28</v>
      </c>
      <c r="L2185" s="1" t="s">
        <v>29</v>
      </c>
      <c r="M2185" s="1" t="s">
        <v>13213</v>
      </c>
      <c r="N2185" s="1" t="s">
        <v>13214</v>
      </c>
      <c r="P2185" s="1" t="s">
        <v>13215</v>
      </c>
      <c r="Q2185" s="1" t="s">
        <v>25</v>
      </c>
      <c r="R2185" s="1" t="s">
        <v>12657</v>
      </c>
      <c r="S2185" s="1">
        <v>0</v>
      </c>
      <c r="T2185" s="1">
        <v>0</v>
      </c>
      <c r="U2185" s="1">
        <v>0</v>
      </c>
      <c r="V2185" s="1">
        <v>0</v>
      </c>
      <c r="W2185" s="1">
        <v>0</v>
      </c>
      <c r="X2185" s="1">
        <v>0</v>
      </c>
    </row>
    <row r="2186" spans="1:24">
      <c r="A2186" s="1" t="s">
        <v>11955</v>
      </c>
      <c r="B2186" s="1" t="s">
        <v>11956</v>
      </c>
      <c r="C2186" s="1" t="s">
        <v>11957</v>
      </c>
      <c r="D2186" s="1" t="str">
        <f t="shared" si="68"/>
        <v>28015 MOMO ()</v>
      </c>
      <c r="E2186" s="1">
        <v>28015</v>
      </c>
      <c r="F2186" s="1" t="s">
        <v>13216</v>
      </c>
      <c r="H2186" s="1" t="s">
        <v>12694</v>
      </c>
      <c r="I2186" s="1">
        <v>115190035</v>
      </c>
      <c r="J2186" s="5" t="str">
        <f t="shared" si="69"/>
        <v>0115190035</v>
      </c>
      <c r="K2186" s="1" t="s">
        <v>12660</v>
      </c>
      <c r="L2186" s="1" t="s">
        <v>12677</v>
      </c>
      <c r="M2186" s="1" t="s">
        <v>13217</v>
      </c>
      <c r="N2186" s="1" t="s">
        <v>13218</v>
      </c>
      <c r="P2186" s="1" t="s">
        <v>13219</v>
      </c>
      <c r="Q2186" s="1" t="s">
        <v>25</v>
      </c>
      <c r="R2186" s="1" t="s">
        <v>12657</v>
      </c>
      <c r="S2186" s="1">
        <v>0</v>
      </c>
      <c r="T2186" s="1">
        <v>771.41</v>
      </c>
      <c r="U2186" s="1">
        <v>109.5</v>
      </c>
      <c r="V2186" s="1">
        <v>109.5</v>
      </c>
      <c r="W2186" s="1">
        <v>109.5</v>
      </c>
      <c r="X2186" s="1">
        <v>109.5</v>
      </c>
    </row>
    <row r="2187" spans="1:24">
      <c r="A2187" s="1" t="s">
        <v>11958</v>
      </c>
      <c r="B2187" s="1" t="s">
        <v>11959</v>
      </c>
      <c r="C2187" s="1" t="s">
        <v>11960</v>
      </c>
      <c r="D2187" s="1" t="str">
        <f t="shared" si="68"/>
        <v>82100 BENEVENTO (BN)</v>
      </c>
      <c r="E2187" s="1">
        <v>82100</v>
      </c>
      <c r="F2187" s="1" t="s">
        <v>13077</v>
      </c>
      <c r="G2187" s="1" t="s">
        <v>12803</v>
      </c>
      <c r="H2187" s="1" t="s">
        <v>12783</v>
      </c>
      <c r="I2187" s="1">
        <v>1207270628</v>
      </c>
      <c r="J2187" s="5" t="str">
        <f t="shared" si="69"/>
        <v>01207270628</v>
      </c>
      <c r="K2187" s="1" t="s">
        <v>12699</v>
      </c>
      <c r="L2187" s="1" t="s">
        <v>12677</v>
      </c>
      <c r="M2187" s="1" t="s">
        <v>13220</v>
      </c>
      <c r="N2187" s="1" t="s">
        <v>13221</v>
      </c>
      <c r="P2187" s="1" t="s">
        <v>13222</v>
      </c>
      <c r="Q2187" s="1" t="s">
        <v>25</v>
      </c>
      <c r="R2187" s="1" t="s">
        <v>12657</v>
      </c>
      <c r="S2187" s="1">
        <v>0</v>
      </c>
      <c r="T2187" s="3">
        <v>11212.93</v>
      </c>
      <c r="U2187" s="1">
        <v>45.27</v>
      </c>
      <c r="V2187" s="1">
        <v>45.27</v>
      </c>
      <c r="W2187" s="1">
        <v>45.27</v>
      </c>
      <c r="X2187" s="1">
        <v>45.27</v>
      </c>
    </row>
    <row r="2188" spans="1:24">
      <c r="A2188" s="1" t="s">
        <v>11961</v>
      </c>
      <c r="B2188" s="1" t="s">
        <v>11962</v>
      </c>
      <c r="C2188" s="1" t="s">
        <v>11963</v>
      </c>
      <c r="D2188" s="1" t="str">
        <f t="shared" si="68"/>
        <v>5100 TERNI (TR)</v>
      </c>
      <c r="E2188" s="1">
        <v>5100</v>
      </c>
      <c r="F2188" s="1" t="s">
        <v>5237</v>
      </c>
      <c r="G2188" s="1" t="s">
        <v>12823</v>
      </c>
      <c r="H2188" s="1" t="s">
        <v>12656</v>
      </c>
      <c r="I2188" s="1">
        <v>1515880555</v>
      </c>
      <c r="J2188" s="5" t="str">
        <f t="shared" si="69"/>
        <v>01515880555</v>
      </c>
      <c r="K2188" s="1" t="s">
        <v>12699</v>
      </c>
      <c r="L2188" s="1" t="s">
        <v>12677</v>
      </c>
      <c r="M2188" s="1" t="s">
        <v>13223</v>
      </c>
      <c r="N2188" s="1" t="s">
        <v>13224</v>
      </c>
      <c r="O2188" s="1" t="s">
        <v>13225</v>
      </c>
      <c r="P2188" s="1" t="s">
        <v>13226</v>
      </c>
      <c r="Q2188" s="1" t="s">
        <v>25</v>
      </c>
      <c r="R2188" s="1" t="s">
        <v>12657</v>
      </c>
      <c r="S2188" s="1">
        <v>0</v>
      </c>
      <c r="T2188" s="3">
        <v>3881.02</v>
      </c>
      <c r="U2188" s="3">
        <v>2366.11</v>
      </c>
      <c r="V2188" s="3">
        <v>2366.11</v>
      </c>
      <c r="W2188" s="3">
        <v>2366.11</v>
      </c>
      <c r="X2188" s="3">
        <v>2366.11</v>
      </c>
    </row>
    <row r="2189" spans="1:24">
      <c r="A2189" s="1" t="s">
        <v>11964</v>
      </c>
      <c r="B2189" s="1" t="s">
        <v>11965</v>
      </c>
      <c r="C2189" s="1" t="s">
        <v>11966</v>
      </c>
      <c r="D2189" s="1" t="str">
        <f t="shared" si="68"/>
        <v>63900 FERMO (FM)</v>
      </c>
      <c r="E2189" s="1">
        <v>63900</v>
      </c>
      <c r="F2189" s="1" t="s">
        <v>5494</v>
      </c>
      <c r="G2189" s="1" t="s">
        <v>12827</v>
      </c>
      <c r="H2189" s="1" t="s">
        <v>12722</v>
      </c>
      <c r="I2189" s="1">
        <v>1811980448</v>
      </c>
      <c r="J2189" s="5" t="str">
        <f t="shared" si="69"/>
        <v>01811980448</v>
      </c>
      <c r="K2189" s="1" t="s">
        <v>12699</v>
      </c>
      <c r="L2189" s="1" t="s">
        <v>12677</v>
      </c>
      <c r="M2189" s="1" t="s">
        <v>13227</v>
      </c>
      <c r="N2189" s="1" t="s">
        <v>13228</v>
      </c>
      <c r="O2189" s="1" t="s">
        <v>13229</v>
      </c>
      <c r="P2189" s="1" t="s">
        <v>13230</v>
      </c>
      <c r="Q2189" s="1" t="s">
        <v>25</v>
      </c>
      <c r="R2189" s="1" t="s">
        <v>12657</v>
      </c>
      <c r="S2189" s="1">
        <v>0</v>
      </c>
      <c r="T2189" s="3">
        <v>2581.5</v>
      </c>
      <c r="U2189" s="3">
        <v>2628.57</v>
      </c>
      <c r="V2189" s="3">
        <v>2628.57</v>
      </c>
      <c r="W2189" s="3">
        <v>2628.57</v>
      </c>
      <c r="X2189" s="3">
        <v>2628.57</v>
      </c>
    </row>
    <row r="2190" spans="1:24">
      <c r="A2190" s="1" t="s">
        <v>11967</v>
      </c>
      <c r="B2190" s="1" t="s">
        <v>11968</v>
      </c>
      <c r="C2190" s="1" t="s">
        <v>11969</v>
      </c>
      <c r="D2190" s="1" t="str">
        <f t="shared" si="68"/>
        <v>5100 TERNI (TR)</v>
      </c>
      <c r="E2190" s="1">
        <v>5100</v>
      </c>
      <c r="F2190" s="1" t="s">
        <v>5237</v>
      </c>
      <c r="G2190" s="1" t="s">
        <v>12823</v>
      </c>
      <c r="H2190" s="1" t="s">
        <v>12711</v>
      </c>
      <c r="I2190" s="1">
        <v>1549380556</v>
      </c>
      <c r="J2190" s="5" t="str">
        <f t="shared" si="69"/>
        <v>01549380556</v>
      </c>
      <c r="K2190" s="1" t="s">
        <v>12699</v>
      </c>
      <c r="L2190" s="1" t="s">
        <v>12663</v>
      </c>
      <c r="M2190" s="1" t="s">
        <v>13231</v>
      </c>
      <c r="N2190" s="1" t="s">
        <v>13232</v>
      </c>
      <c r="O2190" s="1" t="s">
        <v>13233</v>
      </c>
      <c r="P2190" s="1" t="s">
        <v>13234</v>
      </c>
      <c r="Q2190" s="1" t="s">
        <v>25</v>
      </c>
      <c r="R2190" s="1" t="s">
        <v>12657</v>
      </c>
      <c r="S2190" s="1">
        <v>0</v>
      </c>
      <c r="T2190" s="3">
        <v>25611.02</v>
      </c>
      <c r="U2190" s="3">
        <v>7412.48</v>
      </c>
      <c r="V2190" s="3">
        <v>7412.48</v>
      </c>
      <c r="W2190" s="3">
        <v>7412.48</v>
      </c>
      <c r="X2190" s="3">
        <v>7412.48</v>
      </c>
    </row>
    <row r="2191" spans="1:24">
      <c r="A2191" s="1" t="s">
        <v>11970</v>
      </c>
      <c r="B2191" s="1" t="s">
        <v>11971</v>
      </c>
      <c r="C2191" s="1" t="s">
        <v>11972</v>
      </c>
      <c r="D2191" s="1" t="str">
        <f t="shared" si="68"/>
        <v>5100 TERNI (TR)</v>
      </c>
      <c r="E2191" s="1">
        <v>5100</v>
      </c>
      <c r="F2191" s="1" t="s">
        <v>5237</v>
      </c>
      <c r="G2191" s="1" t="s">
        <v>12823</v>
      </c>
      <c r="H2191" s="1" t="s">
        <v>12711</v>
      </c>
      <c r="I2191" s="1">
        <v>1480440559</v>
      </c>
      <c r="J2191" s="5" t="str">
        <f t="shared" si="69"/>
        <v>01480440559</v>
      </c>
      <c r="K2191" s="1" t="s">
        <v>12699</v>
      </c>
      <c r="L2191" s="1" t="s">
        <v>12677</v>
      </c>
      <c r="M2191" s="1" t="s">
        <v>13235</v>
      </c>
      <c r="N2191" s="1" t="s">
        <v>13236</v>
      </c>
      <c r="O2191" s="1" t="s">
        <v>13237</v>
      </c>
      <c r="P2191" s="1" t="s">
        <v>13238</v>
      </c>
      <c r="Q2191" s="1" t="s">
        <v>25</v>
      </c>
      <c r="R2191" s="1" t="s">
        <v>12657</v>
      </c>
      <c r="S2191" s="1">
        <v>0</v>
      </c>
      <c r="T2191" s="3">
        <v>4729.37</v>
      </c>
      <c r="U2191" s="1">
        <v>18.760000000000002</v>
      </c>
      <c r="V2191" s="1">
        <v>18.760000000000002</v>
      </c>
      <c r="W2191" s="1">
        <v>18.760000000000002</v>
      </c>
      <c r="X2191" s="1">
        <v>18.760000000000002</v>
      </c>
    </row>
    <row r="2192" spans="1:24">
      <c r="A2192" s="1" t="s">
        <v>11973</v>
      </c>
      <c r="B2192" s="1" t="s">
        <v>11974</v>
      </c>
      <c r="C2192" s="1" t="s">
        <v>11975</v>
      </c>
      <c r="D2192" s="1" t="str">
        <f t="shared" si="68"/>
        <v>63837 FALERONE (FM)</v>
      </c>
      <c r="E2192" s="1">
        <v>63837</v>
      </c>
      <c r="F2192" s="1" t="s">
        <v>13239</v>
      </c>
      <c r="G2192" s="1" t="s">
        <v>12827</v>
      </c>
      <c r="H2192" s="1" t="s">
        <v>12722</v>
      </c>
      <c r="I2192" s="1">
        <v>2338990449</v>
      </c>
      <c r="J2192" s="5" t="str">
        <f t="shared" si="69"/>
        <v>02338990449</v>
      </c>
      <c r="K2192" s="1" t="s">
        <v>12699</v>
      </c>
      <c r="L2192" s="1" t="s">
        <v>12677</v>
      </c>
      <c r="M2192" s="1" t="s">
        <v>13240</v>
      </c>
      <c r="N2192" s="1" t="s">
        <v>13241</v>
      </c>
      <c r="O2192" s="1" t="s">
        <v>13242</v>
      </c>
      <c r="P2192" s="1" t="s">
        <v>13243</v>
      </c>
      <c r="Q2192" s="1" t="s">
        <v>25</v>
      </c>
      <c r="R2192" s="1" t="s">
        <v>12657</v>
      </c>
      <c r="S2192" s="1">
        <v>0</v>
      </c>
      <c r="T2192" s="3">
        <v>1465.04</v>
      </c>
      <c r="U2192" s="1">
        <v>-75.930000000000007</v>
      </c>
      <c r="V2192" s="1">
        <v>-75.930000000000007</v>
      </c>
      <c r="W2192" s="1">
        <v>-75.930000000000007</v>
      </c>
      <c r="X2192" s="1">
        <v>-75.930000000000007</v>
      </c>
    </row>
    <row r="2193" spans="1:24">
      <c r="A2193" s="1" t="s">
        <v>11976</v>
      </c>
      <c r="B2193" s="1" t="s">
        <v>11977</v>
      </c>
      <c r="C2193" s="1" t="s">
        <v>11978</v>
      </c>
      <c r="D2193" s="1" t="str">
        <f t="shared" si="68"/>
        <v>67056 LUCA DEI MARSI (AQ)</v>
      </c>
      <c r="E2193" s="1">
        <v>67056</v>
      </c>
      <c r="F2193" s="1" t="s">
        <v>13244</v>
      </c>
      <c r="G2193" s="1" t="s">
        <v>12716</v>
      </c>
      <c r="H2193" s="1" t="s">
        <v>12656</v>
      </c>
      <c r="I2193" s="1">
        <v>1447020668</v>
      </c>
      <c r="J2193" s="5" t="str">
        <f t="shared" si="69"/>
        <v>01447020668</v>
      </c>
      <c r="K2193" s="1" t="s">
        <v>28</v>
      </c>
      <c r="L2193" s="1" t="s">
        <v>29</v>
      </c>
      <c r="M2193" s="1" t="s">
        <v>13245</v>
      </c>
      <c r="N2193" s="1" t="s">
        <v>13246</v>
      </c>
      <c r="O2193" s="1" t="s">
        <v>13247</v>
      </c>
      <c r="P2193" s="1" t="s">
        <v>13248</v>
      </c>
      <c r="Q2193" s="1" t="s">
        <v>25</v>
      </c>
      <c r="R2193" s="1" t="s">
        <v>12657</v>
      </c>
      <c r="S2193" s="1">
        <v>0</v>
      </c>
      <c r="T2193" s="1">
        <v>0</v>
      </c>
      <c r="U2193" s="1">
        <v>0</v>
      </c>
      <c r="V2193" s="1">
        <v>0</v>
      </c>
      <c r="W2193" s="1">
        <v>0</v>
      </c>
      <c r="X2193" s="1">
        <v>0</v>
      </c>
    </row>
    <row r="2194" spans="1:24">
      <c r="A2194" s="1" t="s">
        <v>11979</v>
      </c>
      <c r="B2194" s="1" t="s">
        <v>11980</v>
      </c>
      <c r="C2194" s="1" t="s">
        <v>11981</v>
      </c>
      <c r="D2194" s="1" t="str">
        <f t="shared" si="68"/>
        <v>6059 TODI (PG)</v>
      </c>
      <c r="E2194" s="1">
        <v>6059</v>
      </c>
      <c r="F2194" s="1" t="s">
        <v>13249</v>
      </c>
      <c r="G2194" s="1" t="s">
        <v>12707</v>
      </c>
      <c r="H2194" s="1" t="s">
        <v>12711</v>
      </c>
      <c r="I2194" s="1">
        <v>3030910545</v>
      </c>
      <c r="J2194" s="5" t="str">
        <f t="shared" si="69"/>
        <v>03030910545</v>
      </c>
      <c r="K2194" s="1" t="s">
        <v>12699</v>
      </c>
      <c r="L2194" s="1" t="s">
        <v>12677</v>
      </c>
      <c r="M2194" s="1" t="s">
        <v>13250</v>
      </c>
      <c r="O2194" s="1" t="s">
        <v>13251</v>
      </c>
      <c r="P2194" s="1" t="s">
        <v>13252</v>
      </c>
      <c r="Q2194" s="1" t="s">
        <v>25</v>
      </c>
      <c r="R2194" s="1" t="s">
        <v>12657</v>
      </c>
      <c r="S2194" s="1">
        <v>0</v>
      </c>
      <c r="T2194" s="3">
        <v>11262.36</v>
      </c>
      <c r="U2194" s="1">
        <v>0</v>
      </c>
      <c r="V2194" s="1">
        <v>0</v>
      </c>
      <c r="W2194" s="1">
        <v>0</v>
      </c>
      <c r="X2194" s="1">
        <v>0</v>
      </c>
    </row>
    <row r="2195" spans="1:24">
      <c r="A2195" s="1" t="s">
        <v>11982</v>
      </c>
      <c r="B2195" s="1" t="s">
        <v>11983</v>
      </c>
      <c r="C2195" s="1" t="s">
        <v>11984</v>
      </c>
      <c r="D2195" s="1" t="str">
        <f t="shared" si="68"/>
        <v>74015 MARTINA FRANCA (TA)</v>
      </c>
      <c r="E2195" s="1">
        <v>74015</v>
      </c>
      <c r="F2195" s="1" t="s">
        <v>11159</v>
      </c>
      <c r="G2195" s="1" t="s">
        <v>12813</v>
      </c>
      <c r="H2195" s="1" t="s">
        <v>12698</v>
      </c>
      <c r="I2195" s="1">
        <v>2305740744</v>
      </c>
      <c r="J2195" s="5" t="str">
        <f t="shared" si="69"/>
        <v>02305740744</v>
      </c>
      <c r="K2195" s="1" t="s">
        <v>28</v>
      </c>
      <c r="L2195" s="1" t="s">
        <v>29</v>
      </c>
      <c r="M2195" s="1" t="s">
        <v>13253</v>
      </c>
      <c r="N2195" s="1" t="s">
        <v>13254</v>
      </c>
      <c r="O2195" s="1" t="s">
        <v>13255</v>
      </c>
      <c r="P2195" s="1" t="s">
        <v>13256</v>
      </c>
      <c r="Q2195" s="1" t="s">
        <v>25</v>
      </c>
      <c r="R2195" s="1" t="s">
        <v>12657</v>
      </c>
      <c r="S2195" s="1">
        <v>0</v>
      </c>
      <c r="T2195" s="1">
        <v>0</v>
      </c>
      <c r="U2195" s="1">
        <v>0</v>
      </c>
      <c r="V2195" s="1">
        <v>0</v>
      </c>
      <c r="W2195" s="1">
        <v>0</v>
      </c>
      <c r="X2195" s="1">
        <v>0</v>
      </c>
    </row>
    <row r="2196" spans="1:24">
      <c r="A2196" s="1" t="s">
        <v>11985</v>
      </c>
      <c r="B2196" s="1" t="s">
        <v>11986</v>
      </c>
      <c r="C2196" s="1" t="s">
        <v>11987</v>
      </c>
      <c r="D2196" s="1" t="str">
        <f t="shared" si="68"/>
        <v>88064 CHIARAVALLE CENTRALE (CZ)</v>
      </c>
      <c r="E2196" s="1">
        <v>88064</v>
      </c>
      <c r="F2196" s="1" t="s">
        <v>13257</v>
      </c>
      <c r="G2196" s="1" t="s">
        <v>12762</v>
      </c>
      <c r="H2196" s="1" t="s">
        <v>12802</v>
      </c>
      <c r="I2196" s="1">
        <v>3391540790</v>
      </c>
      <c r="J2196" s="5" t="str">
        <f t="shared" si="69"/>
        <v>03391540790</v>
      </c>
      <c r="K2196" s="1" t="s">
        <v>12699</v>
      </c>
      <c r="L2196" s="1" t="s">
        <v>12677</v>
      </c>
      <c r="M2196" s="1" t="s">
        <v>13258</v>
      </c>
      <c r="O2196" s="1" t="s">
        <v>13259</v>
      </c>
      <c r="P2196" s="1" t="s">
        <v>13260</v>
      </c>
      <c r="Q2196" s="1" t="s">
        <v>25</v>
      </c>
      <c r="R2196" s="1" t="s">
        <v>12657</v>
      </c>
      <c r="S2196" s="1">
        <v>0</v>
      </c>
      <c r="T2196" s="3">
        <v>11975.43</v>
      </c>
      <c r="U2196" s="1">
        <v>-11.96</v>
      </c>
      <c r="V2196" s="1">
        <v>-11.96</v>
      </c>
      <c r="W2196" s="1">
        <v>-11.96</v>
      </c>
      <c r="X2196" s="1">
        <v>-11.96</v>
      </c>
    </row>
    <row r="2197" spans="1:24">
      <c r="A2197" s="1" t="s">
        <v>11988</v>
      </c>
      <c r="B2197" s="1" t="s">
        <v>11989</v>
      </c>
      <c r="C2197" s="1" t="s">
        <v>11990</v>
      </c>
      <c r="D2197" s="1" t="str">
        <f t="shared" si="68"/>
        <v>6135 COLLESTRADA (PG)</v>
      </c>
      <c r="E2197" s="1">
        <v>6135</v>
      </c>
      <c r="F2197" s="1" t="s">
        <v>13261</v>
      </c>
      <c r="G2197" s="1" t="s">
        <v>12707</v>
      </c>
      <c r="H2197" s="1" t="s">
        <v>12711</v>
      </c>
      <c r="I2197" s="1">
        <v>3328880541</v>
      </c>
      <c r="J2197" s="5" t="str">
        <f t="shared" si="69"/>
        <v>03328880541</v>
      </c>
      <c r="K2197" s="1" t="s">
        <v>12699</v>
      </c>
      <c r="L2197" s="1" t="s">
        <v>12677</v>
      </c>
      <c r="M2197" s="1" t="s">
        <v>13262</v>
      </c>
      <c r="N2197" s="1" t="s">
        <v>13263</v>
      </c>
      <c r="O2197" s="1" t="s">
        <v>13264</v>
      </c>
      <c r="P2197" s="1" t="s">
        <v>13265</v>
      </c>
      <c r="Q2197" s="1" t="s">
        <v>25</v>
      </c>
      <c r="R2197" s="1" t="s">
        <v>12657</v>
      </c>
      <c r="S2197" s="1">
        <v>0</v>
      </c>
      <c r="T2197" s="3">
        <v>4663.51</v>
      </c>
      <c r="U2197" s="1">
        <v>0</v>
      </c>
      <c r="V2197" s="1">
        <v>0</v>
      </c>
      <c r="W2197" s="1">
        <v>0</v>
      </c>
      <c r="X2197" s="1">
        <v>0</v>
      </c>
    </row>
    <row r="2198" spans="1:24">
      <c r="A2198" s="1" t="s">
        <v>11991</v>
      </c>
      <c r="B2198" s="1" t="s">
        <v>11992</v>
      </c>
      <c r="C2198" s="1" t="s">
        <v>11993</v>
      </c>
      <c r="D2198" s="1" t="str">
        <f t="shared" si="68"/>
        <v>5021 ACQUASPARTA (TR)</v>
      </c>
      <c r="E2198" s="1">
        <v>5021</v>
      </c>
      <c r="F2198" s="1" t="s">
        <v>10445</v>
      </c>
      <c r="G2198" s="1" t="s">
        <v>12823</v>
      </c>
      <c r="H2198" s="1" t="s">
        <v>12656</v>
      </c>
      <c r="I2198" s="1">
        <v>1559230550</v>
      </c>
      <c r="J2198" s="5" t="str">
        <f t="shared" si="69"/>
        <v>01559230550</v>
      </c>
      <c r="K2198" s="1" t="s">
        <v>28</v>
      </c>
      <c r="L2198" s="1" t="s">
        <v>29</v>
      </c>
      <c r="M2198" s="1" t="s">
        <v>13266</v>
      </c>
      <c r="N2198" s="1" t="s">
        <v>13267</v>
      </c>
      <c r="P2198" s="1" t="s">
        <v>13268</v>
      </c>
      <c r="Q2198" s="1" t="s">
        <v>25</v>
      </c>
      <c r="R2198" s="1" t="s">
        <v>12657</v>
      </c>
      <c r="S2198" s="1">
        <v>0</v>
      </c>
      <c r="T2198" s="1">
        <v>0</v>
      </c>
      <c r="U2198" s="1">
        <v>0</v>
      </c>
      <c r="V2198" s="1">
        <v>0</v>
      </c>
      <c r="W2198" s="1">
        <v>0</v>
      </c>
      <c r="X2198" s="1">
        <v>0</v>
      </c>
    </row>
    <row r="2199" spans="1:24">
      <c r="A2199" s="1" t="s">
        <v>11994</v>
      </c>
      <c r="B2199" s="1" t="s">
        <v>11992</v>
      </c>
      <c r="C2199" s="1" t="s">
        <v>11995</v>
      </c>
      <c r="D2199" s="1" t="str">
        <f t="shared" si="68"/>
        <v>5021 ACQUASPARTA (TR)</v>
      </c>
      <c r="E2199" s="1">
        <v>5021</v>
      </c>
      <c r="F2199" s="1" t="s">
        <v>10445</v>
      </c>
      <c r="G2199" s="1" t="s">
        <v>12823</v>
      </c>
      <c r="H2199" s="1" t="s">
        <v>12656</v>
      </c>
      <c r="I2199" s="1">
        <v>1559230550</v>
      </c>
      <c r="J2199" s="5" t="str">
        <f t="shared" si="69"/>
        <v>01559230550</v>
      </c>
      <c r="K2199" s="1" t="s">
        <v>28</v>
      </c>
      <c r="L2199" s="1" t="s">
        <v>29</v>
      </c>
      <c r="M2199" s="1" t="s">
        <v>13269</v>
      </c>
      <c r="N2199" s="1" t="s">
        <v>13267</v>
      </c>
      <c r="P2199" s="1" t="s">
        <v>13268</v>
      </c>
      <c r="Q2199" s="1" t="s">
        <v>25</v>
      </c>
      <c r="R2199" s="1" t="s">
        <v>12657</v>
      </c>
      <c r="S2199" s="1">
        <v>0</v>
      </c>
      <c r="T2199" s="1">
        <v>0</v>
      </c>
      <c r="U2199" s="1">
        <v>0</v>
      </c>
      <c r="V2199" s="1">
        <v>0</v>
      </c>
      <c r="W2199" s="1">
        <v>0</v>
      </c>
      <c r="X2199" s="1">
        <v>0</v>
      </c>
    </row>
    <row r="2200" spans="1:24">
      <c r="A2200" s="1" t="s">
        <v>11996</v>
      </c>
      <c r="B2200" s="1" t="s">
        <v>11997</v>
      </c>
      <c r="C2200" s="1" t="s">
        <v>11998</v>
      </c>
      <c r="D2200" s="1" t="str">
        <f t="shared" si="68"/>
        <v>6018 TRESTINA (PG)</v>
      </c>
      <c r="E2200" s="1">
        <v>6018</v>
      </c>
      <c r="F2200" s="1" t="s">
        <v>13270</v>
      </c>
      <c r="G2200" s="1" t="s">
        <v>12707</v>
      </c>
      <c r="H2200" s="1" t="s">
        <v>12656</v>
      </c>
      <c r="I2200" s="1">
        <v>3437280542</v>
      </c>
      <c r="J2200" s="5" t="str">
        <f t="shared" si="69"/>
        <v>03437280542</v>
      </c>
      <c r="K2200" s="1" t="s">
        <v>28</v>
      </c>
      <c r="L2200" s="1" t="s">
        <v>29</v>
      </c>
      <c r="M2200" s="1" t="s">
        <v>13271</v>
      </c>
      <c r="N2200" s="1" t="s">
        <v>13272</v>
      </c>
      <c r="O2200" s="1" t="s">
        <v>13273</v>
      </c>
      <c r="P2200" s="1" t="s">
        <v>13274</v>
      </c>
      <c r="Q2200" s="1" t="s">
        <v>25</v>
      </c>
      <c r="R2200" s="1" t="s">
        <v>12657</v>
      </c>
      <c r="S2200" s="1">
        <v>0</v>
      </c>
      <c r="T2200" s="3">
        <v>5158.68</v>
      </c>
      <c r="U2200" s="3">
        <v>6293.59</v>
      </c>
      <c r="V2200" s="3">
        <v>6293.59</v>
      </c>
      <c r="W2200" s="3">
        <v>6293.59</v>
      </c>
      <c r="X2200" s="3">
        <v>6293.59</v>
      </c>
    </row>
    <row r="2201" spans="1:24">
      <c r="A2201" s="1" t="s">
        <v>11999</v>
      </c>
      <c r="B2201" s="1" t="s">
        <v>11997</v>
      </c>
      <c r="C2201" s="1" t="s">
        <v>12000</v>
      </c>
      <c r="D2201" s="1" t="str">
        <f t="shared" si="68"/>
        <v>6018 TRESTINA (PG)</v>
      </c>
      <c r="E2201" s="1">
        <v>6018</v>
      </c>
      <c r="F2201" s="1" t="s">
        <v>13270</v>
      </c>
      <c r="G2201" s="1" t="s">
        <v>12707</v>
      </c>
      <c r="H2201" s="1" t="s">
        <v>12656</v>
      </c>
      <c r="I2201" s="1">
        <v>3437280542</v>
      </c>
      <c r="J2201" s="5" t="str">
        <f t="shared" si="69"/>
        <v>03437280542</v>
      </c>
      <c r="K2201" s="1" t="s">
        <v>12699</v>
      </c>
      <c r="L2201" s="1" t="s">
        <v>12677</v>
      </c>
      <c r="M2201" s="1" t="s">
        <v>13275</v>
      </c>
      <c r="N2201" s="1" t="s">
        <v>13272</v>
      </c>
      <c r="O2201" s="1" t="s">
        <v>13273</v>
      </c>
      <c r="P2201" s="1" t="s">
        <v>13274</v>
      </c>
      <c r="Q2201" s="1" t="s">
        <v>25</v>
      </c>
      <c r="R2201" s="1" t="s">
        <v>12657</v>
      </c>
      <c r="S2201" s="1">
        <v>0</v>
      </c>
      <c r="T2201" s="1">
        <v>0</v>
      </c>
      <c r="U2201" s="1">
        <v>0</v>
      </c>
      <c r="V2201" s="1">
        <v>0</v>
      </c>
      <c r="W2201" s="1">
        <v>0</v>
      </c>
      <c r="X2201" s="1">
        <v>0</v>
      </c>
    </row>
    <row r="2202" spans="1:24">
      <c r="A2202" s="1" t="s">
        <v>12001</v>
      </c>
      <c r="B2202" s="1" t="s">
        <v>12002</v>
      </c>
      <c r="C2202" s="1" t="s">
        <v>12003</v>
      </c>
      <c r="D2202" s="1" t="str">
        <f t="shared" si="68"/>
        <v>88100 CATANZARO LIDO (CZ)</v>
      </c>
      <c r="E2202" s="1">
        <v>88100</v>
      </c>
      <c r="F2202" s="1" t="s">
        <v>10365</v>
      </c>
      <c r="G2202" s="1" t="s">
        <v>12762</v>
      </c>
      <c r="H2202" s="1" t="s">
        <v>12815</v>
      </c>
      <c r="I2202" s="1">
        <v>2700820794</v>
      </c>
      <c r="J2202" s="5" t="str">
        <f t="shared" si="69"/>
        <v>02700820794</v>
      </c>
      <c r="K2202" s="1" t="s">
        <v>28</v>
      </c>
      <c r="L2202" s="1" t="s">
        <v>29</v>
      </c>
      <c r="M2202" s="1" t="s">
        <v>13276</v>
      </c>
      <c r="N2202" s="1" t="s">
        <v>13277</v>
      </c>
      <c r="P2202" s="1" t="s">
        <v>13278</v>
      </c>
      <c r="Q2202" s="1" t="s">
        <v>25</v>
      </c>
      <c r="R2202" s="1" t="s">
        <v>12657</v>
      </c>
      <c r="S2202" s="1">
        <v>0</v>
      </c>
      <c r="T2202" s="1">
        <v>0</v>
      </c>
      <c r="U2202" s="1">
        <v>0</v>
      </c>
      <c r="V2202" s="1">
        <v>0</v>
      </c>
      <c r="W2202" s="1">
        <v>0</v>
      </c>
      <c r="X2202" s="1">
        <v>0</v>
      </c>
    </row>
    <row r="2203" spans="1:24">
      <c r="A2203" s="1" t="s">
        <v>12004</v>
      </c>
      <c r="B2203" s="1" t="s">
        <v>12005</v>
      </c>
      <c r="C2203" s="1" t="s">
        <v>12006</v>
      </c>
      <c r="D2203" s="1" t="str">
        <f t="shared" si="68"/>
        <v>90036 MISILMERI (PA)</v>
      </c>
      <c r="E2203" s="1">
        <v>90036</v>
      </c>
      <c r="F2203" s="1" t="s">
        <v>8676</v>
      </c>
      <c r="G2203" s="1" t="s">
        <v>12665</v>
      </c>
      <c r="H2203" s="1" t="s">
        <v>12719</v>
      </c>
      <c r="I2203" s="1">
        <v>6607880827</v>
      </c>
      <c r="J2203" s="5" t="str">
        <f t="shared" si="69"/>
        <v>06607880827</v>
      </c>
      <c r="K2203" s="1" t="s">
        <v>28</v>
      </c>
      <c r="L2203" s="1" t="s">
        <v>395</v>
      </c>
      <c r="M2203" s="1" t="s">
        <v>13279</v>
      </c>
      <c r="P2203" s="1" t="s">
        <v>13280</v>
      </c>
      <c r="Q2203" s="1" t="s">
        <v>25</v>
      </c>
      <c r="R2203" s="1" t="s">
        <v>12657</v>
      </c>
      <c r="S2203" s="1">
        <v>0</v>
      </c>
      <c r="T2203" s="1">
        <v>0</v>
      </c>
      <c r="U2203" s="1">
        <v>0</v>
      </c>
      <c r="V2203" s="1">
        <v>0</v>
      </c>
      <c r="W2203" s="1">
        <v>0</v>
      </c>
      <c r="X2203" s="1">
        <v>0</v>
      </c>
    </row>
    <row r="2204" spans="1:24">
      <c r="A2204" s="1" t="s">
        <v>12007</v>
      </c>
      <c r="B2204" s="1" t="s">
        <v>12008</v>
      </c>
      <c r="C2204" s="1" t="s">
        <v>12009</v>
      </c>
      <c r="D2204" s="1" t="str">
        <f t="shared" si="68"/>
        <v>90143 PALERMO (PA)</v>
      </c>
      <c r="E2204" s="1">
        <v>90143</v>
      </c>
      <c r="F2204" s="1" t="s">
        <v>55</v>
      </c>
      <c r="G2204" s="1" t="s">
        <v>12665</v>
      </c>
      <c r="H2204" s="1" t="s">
        <v>12719</v>
      </c>
      <c r="I2204" s="1">
        <v>6661980828</v>
      </c>
      <c r="J2204" s="5" t="str">
        <f t="shared" si="69"/>
        <v>06661980828</v>
      </c>
      <c r="K2204" s="1" t="s">
        <v>12699</v>
      </c>
      <c r="L2204" s="1" t="s">
        <v>12677</v>
      </c>
      <c r="M2204" s="1" t="s">
        <v>13281</v>
      </c>
      <c r="N2204" s="1" t="s">
        <v>13282</v>
      </c>
      <c r="P2204" s="1" t="s">
        <v>13283</v>
      </c>
      <c r="Q2204" s="1" t="s">
        <v>25</v>
      </c>
      <c r="R2204" s="1" t="s">
        <v>12657</v>
      </c>
      <c r="S2204" s="1">
        <v>0</v>
      </c>
      <c r="T2204" s="3">
        <v>2198.7800000000002</v>
      </c>
      <c r="U2204" s="1">
        <v>6.92</v>
      </c>
      <c r="V2204" s="1">
        <v>6.92</v>
      </c>
      <c r="W2204" s="1">
        <v>6.92</v>
      </c>
      <c r="X2204" s="1">
        <v>6.92</v>
      </c>
    </row>
    <row r="2205" spans="1:24">
      <c r="A2205" s="1" t="s">
        <v>12010</v>
      </c>
      <c r="B2205" s="1" t="s">
        <v>12011</v>
      </c>
      <c r="C2205" s="1" t="s">
        <v>12012</v>
      </c>
      <c r="D2205" s="1" t="str">
        <f t="shared" si="68"/>
        <v>80145 NAPOLI (NA)</v>
      </c>
      <c r="E2205" s="1">
        <v>80145</v>
      </c>
      <c r="F2205" s="1" t="s">
        <v>4817</v>
      </c>
      <c r="G2205" s="1" t="s">
        <v>12702</v>
      </c>
      <c r="H2205" s="1" t="s">
        <v>12783</v>
      </c>
      <c r="I2205" s="1">
        <v>5686970632</v>
      </c>
      <c r="J2205" s="5" t="str">
        <f t="shared" si="69"/>
        <v>05686970632</v>
      </c>
      <c r="K2205" s="1" t="s">
        <v>28</v>
      </c>
      <c r="L2205" s="1" t="s">
        <v>29</v>
      </c>
      <c r="M2205" s="1" t="s">
        <v>13284</v>
      </c>
      <c r="N2205" s="1" t="s">
        <v>13285</v>
      </c>
      <c r="O2205" s="1" t="s">
        <v>13286</v>
      </c>
      <c r="P2205" s="1" t="s">
        <v>13287</v>
      </c>
      <c r="Q2205" s="1" t="s">
        <v>25</v>
      </c>
      <c r="R2205" s="1" t="s">
        <v>12657</v>
      </c>
      <c r="S2205" s="1">
        <v>0</v>
      </c>
      <c r="T2205" s="1">
        <v>0</v>
      </c>
      <c r="U2205" s="1">
        <v>0</v>
      </c>
      <c r="V2205" s="1">
        <v>0</v>
      </c>
      <c r="W2205" s="1">
        <v>0</v>
      </c>
      <c r="X2205" s="1">
        <v>0</v>
      </c>
    </row>
    <row r="2206" spans="1:24">
      <c r="A2206" s="1" t="s">
        <v>12013</v>
      </c>
      <c r="B2206" s="1" t="s">
        <v>12014</v>
      </c>
      <c r="C2206" s="1" t="s">
        <v>12015</v>
      </c>
      <c r="D2206" s="1" t="str">
        <f t="shared" si="68"/>
        <v>20098 SAN GIULIANO MILANESE (MI)</v>
      </c>
      <c r="E2206" s="1">
        <v>20098</v>
      </c>
      <c r="F2206" s="1" t="s">
        <v>422</v>
      </c>
      <c r="G2206" s="1" t="s">
        <v>12655</v>
      </c>
      <c r="H2206" s="1" t="s">
        <v>12911</v>
      </c>
      <c r="I2206" s="1">
        <v>7450290155</v>
      </c>
      <c r="J2206" s="5" t="str">
        <f t="shared" si="69"/>
        <v>07450290155</v>
      </c>
      <c r="K2206" s="1" t="s">
        <v>86</v>
      </c>
      <c r="L2206" s="1" t="s">
        <v>12677</v>
      </c>
      <c r="M2206" s="1" t="s">
        <v>13288</v>
      </c>
      <c r="N2206" s="1" t="s">
        <v>13289</v>
      </c>
      <c r="O2206" s="1" t="s">
        <v>13290</v>
      </c>
      <c r="P2206" s="1" t="s">
        <v>13291</v>
      </c>
      <c r="Q2206" s="1" t="s">
        <v>25</v>
      </c>
      <c r="R2206" s="1" t="s">
        <v>12657</v>
      </c>
      <c r="S2206" s="1">
        <v>0</v>
      </c>
      <c r="T2206" s="1">
        <v>95.22</v>
      </c>
      <c r="U2206" s="1">
        <v>0</v>
      </c>
      <c r="V2206" s="1">
        <v>0</v>
      </c>
      <c r="W2206" s="1">
        <v>0</v>
      </c>
      <c r="X2206" s="1">
        <v>0</v>
      </c>
    </row>
    <row r="2207" spans="1:24">
      <c r="A2207" s="1" t="s">
        <v>12016</v>
      </c>
      <c r="B2207" s="1" t="s">
        <v>12017</v>
      </c>
      <c r="C2207" s="1" t="s">
        <v>12018</v>
      </c>
      <c r="D2207" s="1" t="str">
        <f t="shared" si="68"/>
        <v>96017 NOTO (SR)</v>
      </c>
      <c r="E2207" s="1">
        <v>96017</v>
      </c>
      <c r="F2207" s="1" t="s">
        <v>6880</v>
      </c>
      <c r="G2207" s="1" t="s">
        <v>12843</v>
      </c>
      <c r="H2207" s="1" t="s">
        <v>12719</v>
      </c>
      <c r="I2207" s="1">
        <v>10209151009</v>
      </c>
      <c r="J2207" s="5" t="str">
        <f t="shared" si="69"/>
        <v>010209151009</v>
      </c>
      <c r="K2207" s="1" t="s">
        <v>12699</v>
      </c>
      <c r="L2207" s="1" t="s">
        <v>12677</v>
      </c>
      <c r="M2207" s="1" t="s">
        <v>13292</v>
      </c>
      <c r="N2207" s="1" t="s">
        <v>13293</v>
      </c>
      <c r="P2207" s="1" t="s">
        <v>13294</v>
      </c>
      <c r="Q2207" s="1" t="s">
        <v>25</v>
      </c>
      <c r="R2207" s="1" t="s">
        <v>12657</v>
      </c>
      <c r="S2207" s="1">
        <v>0</v>
      </c>
      <c r="T2207" s="3">
        <v>3334.17</v>
      </c>
      <c r="U2207" s="1">
        <v>7.52</v>
      </c>
      <c r="V2207" s="1">
        <v>7.52</v>
      </c>
      <c r="W2207" s="1">
        <v>7.52</v>
      </c>
      <c r="X2207" s="1">
        <v>7.52</v>
      </c>
    </row>
    <row r="2208" spans="1:24">
      <c r="A2208" s="1" t="s">
        <v>12019</v>
      </c>
      <c r="B2208" s="1" t="s">
        <v>12020</v>
      </c>
      <c r="C2208" s="1" t="s">
        <v>12021</v>
      </c>
      <c r="D2208" s="1" t="str">
        <f t="shared" si="68"/>
        <v>6135 PONTE SAN GIOVANNI (PG)</v>
      </c>
      <c r="E2208" s="1">
        <v>6135</v>
      </c>
      <c r="F2208" s="1" t="s">
        <v>5929</v>
      </c>
      <c r="G2208" s="1" t="s">
        <v>12707</v>
      </c>
      <c r="H2208" s="1" t="s">
        <v>12711</v>
      </c>
      <c r="I2208" s="1">
        <v>3342180548</v>
      </c>
      <c r="J2208" s="5" t="str">
        <f t="shared" si="69"/>
        <v>03342180548</v>
      </c>
      <c r="K2208" s="1" t="s">
        <v>12699</v>
      </c>
      <c r="L2208" s="1" t="s">
        <v>12677</v>
      </c>
      <c r="M2208" s="1" t="s">
        <v>13295</v>
      </c>
      <c r="N2208" s="1" t="s">
        <v>13296</v>
      </c>
      <c r="O2208" s="1" t="s">
        <v>13297</v>
      </c>
      <c r="P2208" s="1" t="s">
        <v>13298</v>
      </c>
      <c r="Q2208" s="1" t="s">
        <v>25</v>
      </c>
      <c r="R2208" s="1" t="s">
        <v>12657</v>
      </c>
      <c r="S2208" s="1">
        <v>0</v>
      </c>
      <c r="T2208" s="3">
        <v>10505.97</v>
      </c>
      <c r="U2208" s="1">
        <v>16.010000000000002</v>
      </c>
      <c r="V2208" s="1">
        <v>16.010000000000002</v>
      </c>
      <c r="W2208" s="1">
        <v>16.010000000000002</v>
      </c>
      <c r="X2208" s="1">
        <v>16.010000000000002</v>
      </c>
    </row>
    <row r="2209" spans="1:25">
      <c r="A2209" s="1" t="s">
        <v>12022</v>
      </c>
      <c r="B2209" s="1" t="s">
        <v>12023</v>
      </c>
      <c r="C2209" s="1" t="s">
        <v>12024</v>
      </c>
      <c r="D2209" s="1" t="str">
        <f t="shared" si="68"/>
        <v>20060 VIGNATE (MI)</v>
      </c>
      <c r="E2209" s="1">
        <v>20060</v>
      </c>
      <c r="F2209" s="1" t="s">
        <v>13299</v>
      </c>
      <c r="G2209" s="1" t="s">
        <v>12655</v>
      </c>
      <c r="H2209" s="1" t="s">
        <v>12911</v>
      </c>
      <c r="I2209" s="1">
        <v>11312790154</v>
      </c>
      <c r="J2209" s="5" t="str">
        <f t="shared" si="69"/>
        <v>011312790154</v>
      </c>
      <c r="K2209" s="1" t="s">
        <v>12660</v>
      </c>
      <c r="L2209" s="1" t="s">
        <v>12663</v>
      </c>
      <c r="M2209" s="1" t="s">
        <v>13300</v>
      </c>
      <c r="N2209" s="1" t="s">
        <v>13301</v>
      </c>
      <c r="P2209" s="1" t="s">
        <v>13302</v>
      </c>
      <c r="Q2209" s="1" t="s">
        <v>25</v>
      </c>
      <c r="R2209" s="1" t="s">
        <v>12657</v>
      </c>
      <c r="S2209" s="1">
        <v>0</v>
      </c>
      <c r="T2209" s="3">
        <v>18781.2</v>
      </c>
      <c r="U2209" s="1">
        <v>0</v>
      </c>
      <c r="V2209" s="1">
        <v>0</v>
      </c>
      <c r="W2209" s="1">
        <v>0</v>
      </c>
      <c r="X2209" s="1">
        <v>0</v>
      </c>
    </row>
    <row r="2210" spans="1:25">
      <c r="A2210" s="1" t="s">
        <v>12025</v>
      </c>
      <c r="B2210" s="1" t="s">
        <v>12023</v>
      </c>
      <c r="C2210" s="1" t="s">
        <v>12026</v>
      </c>
      <c r="D2210" s="1" t="str">
        <f t="shared" si="68"/>
        <v>20060 VIGNATE (MI)</v>
      </c>
      <c r="E2210" s="1">
        <v>20060</v>
      </c>
      <c r="F2210" s="1" t="s">
        <v>13299</v>
      </c>
      <c r="G2210" s="1" t="s">
        <v>12655</v>
      </c>
      <c r="H2210" s="1" t="s">
        <v>12911</v>
      </c>
      <c r="I2210" s="1">
        <v>11312790154</v>
      </c>
      <c r="J2210" s="5" t="str">
        <f t="shared" si="69"/>
        <v>011312790154</v>
      </c>
      <c r="K2210" s="1" t="s">
        <v>12660</v>
      </c>
      <c r="L2210" s="1" t="s">
        <v>12663</v>
      </c>
      <c r="M2210" s="1" t="s">
        <v>13303</v>
      </c>
      <c r="N2210" s="1" t="s">
        <v>13301</v>
      </c>
      <c r="P2210" s="1" t="s">
        <v>13302</v>
      </c>
      <c r="Q2210" s="1" t="s">
        <v>25</v>
      </c>
      <c r="R2210" s="1" t="s">
        <v>12657</v>
      </c>
      <c r="S2210" s="1">
        <v>0</v>
      </c>
      <c r="T2210" s="1">
        <v>0</v>
      </c>
      <c r="U2210" s="1">
        <v>0</v>
      </c>
      <c r="V2210" s="1">
        <v>0</v>
      </c>
      <c r="W2210" s="1">
        <v>0</v>
      </c>
      <c r="X2210" s="1">
        <v>0</v>
      </c>
    </row>
    <row r="2211" spans="1:25">
      <c r="A2211" s="1" t="s">
        <v>12027</v>
      </c>
      <c r="B2211" s="1" t="s">
        <v>12028</v>
      </c>
      <c r="C2211" s="1" t="s">
        <v>12029</v>
      </c>
      <c r="D2211" s="1" t="str">
        <f t="shared" si="68"/>
        <v>03-885 WARSZAWA ()</v>
      </c>
      <c r="E2211" s="1" t="s">
        <v>11622</v>
      </c>
      <c r="F2211" s="1" t="s">
        <v>24</v>
      </c>
      <c r="H2211" s="1" t="s">
        <v>12911</v>
      </c>
      <c r="I2211" s="1">
        <v>0</v>
      </c>
      <c r="J2211" s="5" t="str">
        <f t="shared" si="69"/>
        <v>00</v>
      </c>
      <c r="K2211" s="1" t="s">
        <v>86</v>
      </c>
      <c r="L2211" s="1" t="s">
        <v>87</v>
      </c>
      <c r="M2211" s="1" t="s">
        <v>13304</v>
      </c>
      <c r="Q2211" s="1" t="s">
        <v>25</v>
      </c>
      <c r="R2211" s="1" t="s">
        <v>12657</v>
      </c>
      <c r="S2211" s="1">
        <v>0</v>
      </c>
      <c r="T2211" s="1">
        <v>0</v>
      </c>
      <c r="U2211" s="1">
        <v>0</v>
      </c>
      <c r="V2211" s="1">
        <v>0</v>
      </c>
      <c r="W2211" s="1">
        <v>0</v>
      </c>
      <c r="X2211" s="1">
        <v>0</v>
      </c>
    </row>
    <row r="2212" spans="1:25">
      <c r="A2212" s="1" t="s">
        <v>12030</v>
      </c>
      <c r="B2212" s="1" t="s">
        <v>12031</v>
      </c>
      <c r="C2212" s="1" t="s">
        <v>12032</v>
      </c>
      <c r="D2212" s="1" t="str">
        <f t="shared" si="68"/>
        <v>20863 CONCOREZZO (MB)</v>
      </c>
      <c r="E2212" s="1">
        <v>20863</v>
      </c>
      <c r="F2212" s="1" t="s">
        <v>4178</v>
      </c>
      <c r="G2212" s="1" t="s">
        <v>12781</v>
      </c>
      <c r="H2212" s="1" t="s">
        <v>12911</v>
      </c>
      <c r="I2212" s="1">
        <v>931980965</v>
      </c>
      <c r="J2212" s="5" t="str">
        <f t="shared" si="69"/>
        <v>0931980965</v>
      </c>
      <c r="K2212" s="1" t="s">
        <v>12660</v>
      </c>
      <c r="L2212" s="1" t="s">
        <v>12677</v>
      </c>
      <c r="M2212" s="1" t="s">
        <v>13305</v>
      </c>
      <c r="N2212" s="1" t="s">
        <v>13306</v>
      </c>
      <c r="P2212" s="1" t="s">
        <v>13307</v>
      </c>
      <c r="Q2212" s="1" t="s">
        <v>25</v>
      </c>
      <c r="R2212" s="1" t="s">
        <v>12657</v>
      </c>
      <c r="S2212" s="1">
        <v>0</v>
      </c>
      <c r="T2212" s="3">
        <v>10996.83</v>
      </c>
      <c r="U2212" s="1">
        <v>8.26</v>
      </c>
      <c r="V2212" s="1">
        <v>8.26</v>
      </c>
      <c r="W2212" s="1">
        <v>8.26</v>
      </c>
      <c r="X2212" s="1">
        <v>8.26</v>
      </c>
    </row>
    <row r="2213" spans="1:25">
      <c r="A2213" s="1" t="s">
        <v>12033</v>
      </c>
      <c r="B2213" s="1" t="s">
        <v>12034</v>
      </c>
      <c r="C2213" s="1" t="s">
        <v>12035</v>
      </c>
      <c r="D2213" s="1" t="str">
        <f t="shared" si="68"/>
        <v>20068 PESCHIERA BORROMEO (MI)</v>
      </c>
      <c r="E2213" s="1">
        <v>20068</v>
      </c>
      <c r="F2213" s="1" t="s">
        <v>2656</v>
      </c>
      <c r="G2213" s="1" t="s">
        <v>12655</v>
      </c>
      <c r="H2213" s="1" t="s">
        <v>12911</v>
      </c>
      <c r="I2213" s="1">
        <v>7436680156</v>
      </c>
      <c r="J2213" s="5" t="str">
        <f t="shared" si="69"/>
        <v>07436680156</v>
      </c>
      <c r="K2213" s="1" t="s">
        <v>86</v>
      </c>
      <c r="L2213" s="1" t="s">
        <v>12677</v>
      </c>
      <c r="M2213" s="1" t="s">
        <v>13308</v>
      </c>
      <c r="N2213" s="1" t="s">
        <v>13309</v>
      </c>
      <c r="P2213" s="1" t="s">
        <v>13310</v>
      </c>
      <c r="Q2213" s="1" t="s">
        <v>25</v>
      </c>
      <c r="R2213" s="1" t="s">
        <v>12657</v>
      </c>
      <c r="S2213" s="1">
        <v>0</v>
      </c>
      <c r="T2213" s="1">
        <v>981.83</v>
      </c>
      <c r="U2213" s="1">
        <v>0</v>
      </c>
      <c r="V2213" s="1">
        <v>0</v>
      </c>
      <c r="W2213" s="1">
        <v>0</v>
      </c>
      <c r="X2213" s="1">
        <v>0</v>
      </c>
    </row>
    <row r="2214" spans="1:25">
      <c r="A2214" s="1" t="s">
        <v>12036</v>
      </c>
      <c r="B2214" s="1" t="s">
        <v>12037</v>
      </c>
      <c r="C2214" s="1" t="s">
        <v>12038</v>
      </c>
      <c r="D2214" s="1" t="str">
        <f t="shared" si="68"/>
        <v>67 MORLUPO SCALO (RM)</v>
      </c>
      <c r="E2214" s="1">
        <v>67</v>
      </c>
      <c r="F2214" s="1" t="s">
        <v>13311</v>
      </c>
      <c r="G2214" s="1" t="s">
        <v>12712</v>
      </c>
      <c r="H2214" s="1" t="s">
        <v>12778</v>
      </c>
      <c r="I2214" s="1">
        <v>473151009</v>
      </c>
      <c r="J2214" s="5" t="str">
        <f t="shared" si="69"/>
        <v>0473151009</v>
      </c>
      <c r="K2214" s="1" t="s">
        <v>12699</v>
      </c>
      <c r="L2214" s="1" t="s">
        <v>12663</v>
      </c>
      <c r="M2214" s="1" t="s">
        <v>13312</v>
      </c>
      <c r="N2214" s="1" t="s">
        <v>13313</v>
      </c>
      <c r="P2214" s="1" t="s">
        <v>13314</v>
      </c>
      <c r="Q2214" s="1" t="s">
        <v>25</v>
      </c>
      <c r="R2214" s="1" t="s">
        <v>12657</v>
      </c>
      <c r="S2214" s="1">
        <v>0</v>
      </c>
      <c r="T2214" s="3">
        <v>16088</v>
      </c>
      <c r="U2214" s="1">
        <v>9.0399999999999991</v>
      </c>
      <c r="V2214" s="1">
        <v>9.0399999999999991</v>
      </c>
      <c r="W2214" s="1">
        <v>9.0399999999999991</v>
      </c>
      <c r="X2214" s="1">
        <v>9.0399999999999991</v>
      </c>
    </row>
    <row r="2215" spans="1:25">
      <c r="A2215" s="1" t="s">
        <v>12039</v>
      </c>
      <c r="B2215" s="1" t="s">
        <v>12040</v>
      </c>
      <c r="C2215" s="1" t="s">
        <v>12041</v>
      </c>
      <c r="D2215" s="1" t="str">
        <f t="shared" si="68"/>
        <v>76121 BARLETTA (BT)</v>
      </c>
      <c r="E2215" s="1">
        <v>76121</v>
      </c>
      <c r="F2215" s="1" t="s">
        <v>10322</v>
      </c>
      <c r="G2215" s="1" t="s">
        <v>12897</v>
      </c>
      <c r="H2215" s="1" t="s">
        <v>12698</v>
      </c>
      <c r="I2215" s="1">
        <v>4020080729</v>
      </c>
      <c r="J2215" s="5" t="str">
        <f t="shared" si="69"/>
        <v>04020080729</v>
      </c>
      <c r="K2215" s="1" t="s">
        <v>12699</v>
      </c>
      <c r="L2215" s="1" t="s">
        <v>12677</v>
      </c>
      <c r="M2215" s="1" t="s">
        <v>13315</v>
      </c>
      <c r="N2215" s="1" t="s">
        <v>13316</v>
      </c>
      <c r="P2215" s="1" t="s">
        <v>13317</v>
      </c>
      <c r="Q2215" s="1" t="s">
        <v>25</v>
      </c>
      <c r="R2215" s="1" t="s">
        <v>12657</v>
      </c>
      <c r="S2215" s="1">
        <v>0</v>
      </c>
      <c r="T2215" s="1">
        <v>805.41</v>
      </c>
      <c r="U2215" s="1">
        <v>0</v>
      </c>
      <c r="V2215" s="1">
        <v>0</v>
      </c>
      <c r="W2215" s="1">
        <v>0</v>
      </c>
      <c r="X2215" s="1">
        <v>0</v>
      </c>
    </row>
    <row r="2216" spans="1:25">
      <c r="A2216" s="1" t="s">
        <v>12042</v>
      </c>
      <c r="B2216" s="1" t="s">
        <v>12043</v>
      </c>
      <c r="C2216" s="1" t="s">
        <v>12044</v>
      </c>
      <c r="D2216" s="1" t="str">
        <f t="shared" si="68"/>
        <v>80028 GRUMO NEVANO (NA)</v>
      </c>
      <c r="E2216" s="1">
        <v>80028</v>
      </c>
      <c r="F2216" s="1" t="s">
        <v>13318</v>
      </c>
      <c r="G2216" s="1" t="s">
        <v>12702</v>
      </c>
      <c r="H2216" s="1" t="s">
        <v>12783</v>
      </c>
      <c r="I2216" s="1">
        <v>6335241219</v>
      </c>
      <c r="J2216" s="5" t="str">
        <f t="shared" si="69"/>
        <v>06335241219</v>
      </c>
      <c r="K2216" s="1" t="s">
        <v>12699</v>
      </c>
      <c r="L2216" s="1" t="s">
        <v>12677</v>
      </c>
      <c r="M2216" s="1" t="s">
        <v>13319</v>
      </c>
      <c r="N2216" s="1" t="s">
        <v>13320</v>
      </c>
      <c r="O2216" s="1" t="s">
        <v>13321</v>
      </c>
      <c r="P2216" s="1" t="s">
        <v>13322</v>
      </c>
      <c r="Q2216" s="1" t="s">
        <v>25</v>
      </c>
      <c r="R2216" s="1" t="s">
        <v>12657</v>
      </c>
      <c r="S2216" s="1">
        <v>0</v>
      </c>
      <c r="T2216" s="1">
        <v>171.69</v>
      </c>
      <c r="U2216" s="1">
        <v>0</v>
      </c>
      <c r="V2216" s="1">
        <v>0</v>
      </c>
      <c r="W2216" s="1">
        <v>0</v>
      </c>
      <c r="X2216" s="1">
        <v>0</v>
      </c>
    </row>
    <row r="2217" spans="1:25">
      <c r="A2217" s="1" t="s">
        <v>12045</v>
      </c>
      <c r="B2217" s="1" t="s">
        <v>3224</v>
      </c>
      <c r="C2217" s="1" t="s">
        <v>3226</v>
      </c>
      <c r="D2217" s="1" t="str">
        <f t="shared" si="68"/>
        <v>42100 REGGIO EMILIA (RE)</v>
      </c>
      <c r="E2217" s="1">
        <v>42100</v>
      </c>
      <c r="F2217" s="1" t="s">
        <v>3227</v>
      </c>
      <c r="G2217" s="1" t="s">
        <v>12784</v>
      </c>
      <c r="H2217" s="1" t="s">
        <v>12727</v>
      </c>
      <c r="I2217" s="1">
        <v>2065570356</v>
      </c>
      <c r="J2217" s="5" t="str">
        <f t="shared" si="69"/>
        <v>02065570356</v>
      </c>
      <c r="K2217" s="1" t="s">
        <v>12660</v>
      </c>
      <c r="L2217" s="1" t="s">
        <v>12677</v>
      </c>
      <c r="M2217" s="1" t="s">
        <v>13323</v>
      </c>
      <c r="N2217" s="1" t="s">
        <v>13324</v>
      </c>
      <c r="P2217" s="1" t="s">
        <v>3229</v>
      </c>
      <c r="Q2217" s="1" t="s">
        <v>25</v>
      </c>
      <c r="R2217" s="1" t="s">
        <v>12657</v>
      </c>
      <c r="S2217" s="1">
        <v>0</v>
      </c>
      <c r="T2217" s="1">
        <v>0</v>
      </c>
      <c r="U2217" s="1">
        <v>0</v>
      </c>
      <c r="V2217" s="1">
        <v>0</v>
      </c>
      <c r="W2217" s="1">
        <v>0</v>
      </c>
      <c r="X2217" s="1">
        <v>0</v>
      </c>
      <c r="Y2217" s="1">
        <v>528</v>
      </c>
    </row>
    <row r="2218" spans="1:25">
      <c r="A2218" s="1" t="s">
        <v>12046</v>
      </c>
      <c r="B2218" s="1" t="s">
        <v>12047</v>
      </c>
      <c r="C2218" s="1" t="s">
        <v>12048</v>
      </c>
      <c r="D2218" s="1" t="str">
        <f t="shared" si="68"/>
        <v>41012 CARPI (MO)</v>
      </c>
      <c r="E2218" s="1">
        <v>41012</v>
      </c>
      <c r="F2218" s="1" t="s">
        <v>1785</v>
      </c>
      <c r="G2218" s="1" t="s">
        <v>12746</v>
      </c>
      <c r="H2218" s="1" t="s">
        <v>12727</v>
      </c>
      <c r="I2218" s="1">
        <v>3388450367</v>
      </c>
      <c r="J2218" s="5" t="str">
        <f t="shared" si="69"/>
        <v>03388450367</v>
      </c>
      <c r="K2218" s="1" t="s">
        <v>28</v>
      </c>
      <c r="L2218" s="1" t="s">
        <v>12677</v>
      </c>
      <c r="M2218" s="1" t="s">
        <v>13325</v>
      </c>
      <c r="N2218" s="1" t="s">
        <v>13326</v>
      </c>
      <c r="P2218" s="1" t="s">
        <v>13327</v>
      </c>
      <c r="Q2218" s="1" t="s">
        <v>25</v>
      </c>
      <c r="R2218" s="1" t="s">
        <v>12657</v>
      </c>
      <c r="S2218" s="1">
        <v>0</v>
      </c>
      <c r="T2218" s="1">
        <v>183.71</v>
      </c>
      <c r="U2218" s="1">
        <v>0</v>
      </c>
      <c r="V2218" s="1">
        <v>0</v>
      </c>
      <c r="W2218" s="1">
        <v>0</v>
      </c>
      <c r="X2218" s="1">
        <v>0</v>
      </c>
    </row>
    <row r="2219" spans="1:25">
      <c r="A2219" s="1" t="s">
        <v>12049</v>
      </c>
      <c r="B2219" s="1" t="s">
        <v>12050</v>
      </c>
      <c r="C2219" s="1" t="s">
        <v>12051</v>
      </c>
      <c r="D2219" s="1" t="str">
        <f t="shared" si="68"/>
        <v>67051 AVEZZANO (AQ)</v>
      </c>
      <c r="E2219" s="1">
        <v>67051</v>
      </c>
      <c r="F2219" s="1" t="s">
        <v>1001</v>
      </c>
      <c r="G2219" s="1" t="s">
        <v>12716</v>
      </c>
      <c r="H2219" s="1" t="s">
        <v>12656</v>
      </c>
      <c r="I2219" s="1">
        <v>1686910660</v>
      </c>
      <c r="J2219" s="5" t="str">
        <f t="shared" si="69"/>
        <v>01686910660</v>
      </c>
      <c r="K2219" s="1" t="s">
        <v>12699</v>
      </c>
      <c r="L2219" s="1" t="s">
        <v>12677</v>
      </c>
      <c r="M2219" s="1" t="s">
        <v>13328</v>
      </c>
      <c r="N2219" s="1" t="s">
        <v>13329</v>
      </c>
      <c r="O2219" s="1" t="s">
        <v>13330</v>
      </c>
      <c r="P2219" s="1" t="s">
        <v>13331</v>
      </c>
      <c r="Q2219" s="1" t="s">
        <v>25</v>
      </c>
      <c r="R2219" s="1" t="s">
        <v>12657</v>
      </c>
      <c r="S2219" s="1">
        <v>0</v>
      </c>
      <c r="T2219" s="1">
        <v>252.78</v>
      </c>
      <c r="U2219" s="1">
        <v>0</v>
      </c>
      <c r="V2219" s="1">
        <v>0</v>
      </c>
      <c r="W2219" s="1">
        <v>0</v>
      </c>
      <c r="X2219" s="1">
        <v>0</v>
      </c>
    </row>
    <row r="2220" spans="1:25">
      <c r="A2220" s="1" t="s">
        <v>12052</v>
      </c>
      <c r="B2220" s="1" t="s">
        <v>12053</v>
      </c>
      <c r="D2220" s="1" t="str">
        <f t="shared" si="68"/>
        <v xml:space="preserve">  ()</v>
      </c>
      <c r="J2220" s="5" t="str">
        <f t="shared" si="69"/>
        <v>0</v>
      </c>
      <c r="K2220" s="1" t="s">
        <v>21</v>
      </c>
      <c r="L2220" s="1" t="s">
        <v>22</v>
      </c>
      <c r="M2220" s="1" t="s">
        <v>13332</v>
      </c>
      <c r="P2220" s="1" t="s">
        <v>13333</v>
      </c>
      <c r="Q2220" s="1" t="s">
        <v>25</v>
      </c>
      <c r="R2220" s="1" t="s">
        <v>12657</v>
      </c>
      <c r="S2220" s="1">
        <v>0</v>
      </c>
      <c r="T2220" s="1">
        <v>0</v>
      </c>
      <c r="U2220" s="1">
        <v>0</v>
      </c>
      <c r="V2220" s="1">
        <v>0</v>
      </c>
      <c r="W2220" s="1">
        <v>0</v>
      </c>
      <c r="X2220" s="1">
        <v>0</v>
      </c>
    </row>
    <row r="2221" spans="1:25">
      <c r="A2221" s="1" t="s">
        <v>12054</v>
      </c>
      <c r="B2221" s="1" t="s">
        <v>12055</v>
      </c>
      <c r="C2221" s="1" t="s">
        <v>12056</v>
      </c>
      <c r="D2221" s="1" t="str">
        <f t="shared" si="68"/>
        <v>20016 PERO (MI)</v>
      </c>
      <c r="E2221" s="1">
        <v>20016</v>
      </c>
      <c r="F2221" s="1" t="s">
        <v>222</v>
      </c>
      <c r="G2221" s="1" t="s">
        <v>12655</v>
      </c>
      <c r="H2221" s="1" t="s">
        <v>12911</v>
      </c>
      <c r="I2221" s="1">
        <v>7327340969</v>
      </c>
      <c r="J2221" s="5" t="str">
        <f t="shared" si="69"/>
        <v>07327340969</v>
      </c>
      <c r="K2221" s="1" t="s">
        <v>86</v>
      </c>
      <c r="L2221" s="1" t="s">
        <v>87</v>
      </c>
      <c r="M2221" s="1" t="s">
        <v>13334</v>
      </c>
      <c r="N2221" s="1" t="s">
        <v>13335</v>
      </c>
      <c r="P2221" s="1" t="s">
        <v>13336</v>
      </c>
      <c r="Q2221" s="1" t="s">
        <v>25</v>
      </c>
      <c r="R2221" s="1" t="s">
        <v>12657</v>
      </c>
      <c r="S2221" s="1">
        <v>0</v>
      </c>
      <c r="T2221" s="1">
        <v>231</v>
      </c>
      <c r="U2221" s="1">
        <v>0</v>
      </c>
      <c r="V2221" s="1">
        <v>0</v>
      </c>
      <c r="W2221" s="1">
        <v>0</v>
      </c>
      <c r="X2221" s="1">
        <v>0</v>
      </c>
    </row>
    <row r="2222" spans="1:25">
      <c r="A2222" s="1" t="s">
        <v>12057</v>
      </c>
      <c r="B2222" s="1" t="s">
        <v>12055</v>
      </c>
      <c r="C2222" s="1" t="s">
        <v>12058</v>
      </c>
      <c r="D2222" s="1" t="str">
        <f t="shared" si="68"/>
        <v>20090 BUCCINASCO (MI)</v>
      </c>
      <c r="E2222" s="1">
        <v>20090</v>
      </c>
      <c r="F2222" s="1" t="s">
        <v>429</v>
      </c>
      <c r="G2222" s="1" t="s">
        <v>12655</v>
      </c>
      <c r="H2222" s="1" t="s">
        <v>12911</v>
      </c>
      <c r="I2222" s="1">
        <v>7327340969</v>
      </c>
      <c r="J2222" s="5" t="str">
        <f t="shared" si="69"/>
        <v>07327340969</v>
      </c>
      <c r="K2222" s="1" t="s">
        <v>12660</v>
      </c>
      <c r="L2222" s="1" t="s">
        <v>12677</v>
      </c>
      <c r="M2222" s="1" t="s">
        <v>13337</v>
      </c>
      <c r="N2222" s="1" t="s">
        <v>13338</v>
      </c>
      <c r="P2222" s="1" t="s">
        <v>13336</v>
      </c>
      <c r="Q2222" s="1" t="s">
        <v>25</v>
      </c>
      <c r="R2222" s="1" t="s">
        <v>12657</v>
      </c>
      <c r="S2222" s="1">
        <v>0</v>
      </c>
      <c r="T2222" s="1">
        <v>0</v>
      </c>
      <c r="U2222" s="1">
        <v>0</v>
      </c>
      <c r="V2222" s="1">
        <v>0</v>
      </c>
      <c r="W2222" s="1">
        <v>0</v>
      </c>
      <c r="X2222" s="1">
        <v>0</v>
      </c>
    </row>
    <row r="2223" spans="1:25">
      <c r="A2223" s="1" t="s">
        <v>12059</v>
      </c>
      <c r="B2223" s="1" t="s">
        <v>12060</v>
      </c>
      <c r="C2223" s="1" t="s">
        <v>12061</v>
      </c>
      <c r="D2223" s="1" t="str">
        <f t="shared" si="68"/>
        <v>62010 TRODICA DI MORROVALLE (MC)</v>
      </c>
      <c r="E2223" s="1">
        <v>62010</v>
      </c>
      <c r="F2223" s="1" t="s">
        <v>13339</v>
      </c>
      <c r="G2223" s="1" t="s">
        <v>12769</v>
      </c>
      <c r="H2223" s="1" t="s">
        <v>12722</v>
      </c>
      <c r="I2223" s="1">
        <v>1215610435</v>
      </c>
      <c r="J2223" s="5" t="str">
        <f t="shared" si="69"/>
        <v>01215610435</v>
      </c>
      <c r="K2223" s="1" t="s">
        <v>12699</v>
      </c>
      <c r="L2223" s="1" t="s">
        <v>12677</v>
      </c>
      <c r="M2223" s="1" t="s">
        <v>13340</v>
      </c>
      <c r="N2223" s="1" t="s">
        <v>13341</v>
      </c>
      <c r="O2223" s="1" t="s">
        <v>13342</v>
      </c>
      <c r="P2223" s="1" t="s">
        <v>13343</v>
      </c>
      <c r="Q2223" s="1" t="s">
        <v>25</v>
      </c>
      <c r="R2223" s="1" t="s">
        <v>12657</v>
      </c>
      <c r="S2223" s="1">
        <v>0</v>
      </c>
      <c r="T2223" s="1">
        <v>492.44</v>
      </c>
      <c r="U2223" s="1">
        <v>0</v>
      </c>
      <c r="V2223" s="1">
        <v>0</v>
      </c>
      <c r="W2223" s="1">
        <v>0</v>
      </c>
      <c r="X2223" s="1">
        <v>0</v>
      </c>
    </row>
    <row r="2224" spans="1:25">
      <c r="A2224" s="1" t="s">
        <v>12062</v>
      </c>
      <c r="B2224" s="1" t="s">
        <v>5827</v>
      </c>
      <c r="C2224" s="1" t="s">
        <v>12063</v>
      </c>
      <c r="D2224" s="1" t="str">
        <f t="shared" si="68"/>
        <v>36 PALESTRINA - RM (RM)</v>
      </c>
      <c r="E2224" s="1">
        <v>36</v>
      </c>
      <c r="F2224" s="1" t="s">
        <v>6273</v>
      </c>
      <c r="G2224" s="1" t="s">
        <v>12712</v>
      </c>
      <c r="H2224" s="1" t="s">
        <v>12778</v>
      </c>
      <c r="I2224" s="1">
        <v>11993001004</v>
      </c>
      <c r="J2224" s="5" t="str">
        <f t="shared" si="69"/>
        <v>011993001004</v>
      </c>
      <c r="K2224" s="1" t="s">
        <v>12699</v>
      </c>
      <c r="L2224" s="1" t="s">
        <v>12663</v>
      </c>
      <c r="M2224" s="1" t="s">
        <v>13344</v>
      </c>
      <c r="N2224" s="1" t="s">
        <v>13345</v>
      </c>
      <c r="P2224" s="1" t="s">
        <v>5831</v>
      </c>
      <c r="Q2224" s="1" t="s">
        <v>25</v>
      </c>
      <c r="R2224" s="1" t="s">
        <v>12657</v>
      </c>
      <c r="S2224" s="1">
        <v>0</v>
      </c>
      <c r="T2224" s="1">
        <v>0</v>
      </c>
      <c r="U2224" s="1">
        <v>0</v>
      </c>
      <c r="V2224" s="1">
        <v>0</v>
      </c>
      <c r="W2224" s="1">
        <v>0</v>
      </c>
      <c r="X2224" s="1">
        <v>0</v>
      </c>
    </row>
    <row r="2225" spans="1:24">
      <c r="A2225" s="1" t="s">
        <v>12064</v>
      </c>
      <c r="B2225" s="1" t="s">
        <v>12065</v>
      </c>
      <c r="C2225" s="1" t="s">
        <v>12066</v>
      </c>
      <c r="D2225" s="1" t="str">
        <f t="shared" si="68"/>
        <v>132 ROMA (RM)</v>
      </c>
      <c r="E2225" s="1">
        <v>132</v>
      </c>
      <c r="F2225" s="1" t="s">
        <v>912</v>
      </c>
      <c r="G2225" s="1" t="s">
        <v>12712</v>
      </c>
      <c r="H2225" s="1" t="s">
        <v>12778</v>
      </c>
      <c r="I2225" s="1">
        <v>11772671001</v>
      </c>
      <c r="J2225" s="5" t="str">
        <f t="shared" si="69"/>
        <v>011772671001</v>
      </c>
      <c r="K2225" s="1" t="s">
        <v>12699</v>
      </c>
      <c r="L2225" s="1" t="s">
        <v>12677</v>
      </c>
      <c r="M2225" s="1" t="s">
        <v>13346</v>
      </c>
      <c r="N2225" s="1" t="s">
        <v>13347</v>
      </c>
      <c r="P2225" s="1" t="s">
        <v>13348</v>
      </c>
      <c r="Q2225" s="1" t="s">
        <v>25</v>
      </c>
      <c r="R2225" s="1" t="s">
        <v>12657</v>
      </c>
      <c r="S2225" s="1">
        <v>0</v>
      </c>
      <c r="T2225" s="1">
        <v>290.02999999999997</v>
      </c>
      <c r="U2225" s="1">
        <v>0</v>
      </c>
      <c r="V2225" s="1">
        <v>0</v>
      </c>
      <c r="W2225" s="1">
        <v>0</v>
      </c>
      <c r="X2225" s="1">
        <v>0</v>
      </c>
    </row>
    <row r="2226" spans="1:24">
      <c r="A2226" s="1" t="s">
        <v>12067</v>
      </c>
      <c r="B2226" s="1" t="s">
        <v>12068</v>
      </c>
      <c r="C2226" s="1" t="s">
        <v>12069</v>
      </c>
      <c r="D2226" s="1" t="str">
        <f t="shared" si="68"/>
        <v>98100 MESSINA (ME)</v>
      </c>
      <c r="E2226" s="1">
        <v>98100</v>
      </c>
      <c r="F2226" s="1" t="s">
        <v>6715</v>
      </c>
      <c r="G2226" s="1" t="s">
        <v>12841</v>
      </c>
      <c r="H2226" s="1" t="s">
        <v>12719</v>
      </c>
      <c r="I2226" s="1">
        <v>1691080830</v>
      </c>
      <c r="J2226" s="5" t="str">
        <f t="shared" si="69"/>
        <v>01691080830</v>
      </c>
      <c r="K2226" s="1" t="s">
        <v>12699</v>
      </c>
      <c r="L2226" s="1" t="s">
        <v>12677</v>
      </c>
      <c r="M2226" s="1" t="s">
        <v>13349</v>
      </c>
      <c r="N2226" s="1" t="s">
        <v>13350</v>
      </c>
      <c r="O2226" s="1" t="s">
        <v>13351</v>
      </c>
      <c r="P2226" s="1" t="s">
        <v>13352</v>
      </c>
      <c r="Q2226" s="1" t="s">
        <v>25</v>
      </c>
      <c r="R2226" s="1" t="s">
        <v>12657</v>
      </c>
      <c r="S2226" s="1">
        <v>0</v>
      </c>
      <c r="T2226" s="3">
        <v>1243.6099999999999</v>
      </c>
      <c r="U2226" s="1">
        <v>0</v>
      </c>
      <c r="V2226" s="1">
        <v>0</v>
      </c>
      <c r="W2226" s="1">
        <v>0</v>
      </c>
      <c r="X2226" s="1">
        <v>0</v>
      </c>
    </row>
    <row r="2227" spans="1:24">
      <c r="A2227" s="1" t="s">
        <v>12070</v>
      </c>
      <c r="B2227" s="1" t="s">
        <v>12071</v>
      </c>
      <c r="C2227" s="1" t="s">
        <v>12072</v>
      </c>
      <c r="D2227" s="1" t="str">
        <f t="shared" si="68"/>
        <v>62010 APPIGNANO (MC)</v>
      </c>
      <c r="E2227" s="1">
        <v>62010</v>
      </c>
      <c r="F2227" s="1" t="s">
        <v>13353</v>
      </c>
      <c r="G2227" s="1" t="s">
        <v>12769</v>
      </c>
      <c r="H2227" s="1" t="s">
        <v>12656</v>
      </c>
      <c r="I2227" s="1">
        <v>858730435</v>
      </c>
      <c r="J2227" s="5" t="str">
        <f t="shared" si="69"/>
        <v>0858730435</v>
      </c>
      <c r="K2227" s="1" t="s">
        <v>12699</v>
      </c>
      <c r="L2227" s="1" t="s">
        <v>12677</v>
      </c>
      <c r="M2227" s="1" t="s">
        <v>13354</v>
      </c>
      <c r="N2227" s="1" t="s">
        <v>13355</v>
      </c>
      <c r="O2227" s="1" t="s">
        <v>13356</v>
      </c>
      <c r="P2227" s="1" t="s">
        <v>13357</v>
      </c>
      <c r="Q2227" s="1" t="s">
        <v>25</v>
      </c>
      <c r="R2227" s="1" t="s">
        <v>12657</v>
      </c>
      <c r="S2227" s="1">
        <v>0</v>
      </c>
      <c r="T2227" s="3">
        <v>3817.67</v>
      </c>
      <c r="U2227" s="1">
        <v>-416.02</v>
      </c>
      <c r="V2227" s="1">
        <v>-416.02</v>
      </c>
      <c r="W2227" s="1">
        <v>-416.02</v>
      </c>
      <c r="X2227" s="1">
        <v>-416.02</v>
      </c>
    </row>
    <row r="2228" spans="1:24">
      <c r="A2228" s="1" t="s">
        <v>12073</v>
      </c>
      <c r="B2228" s="1" t="s">
        <v>12074</v>
      </c>
      <c r="C2228" s="1" t="s">
        <v>12075</v>
      </c>
      <c r="D2228" s="1" t="str">
        <f t="shared" si="68"/>
        <v>63100 ASCOLI PICENO (AP)</v>
      </c>
      <c r="E2228" s="1">
        <v>63100</v>
      </c>
      <c r="F2228" s="1" t="s">
        <v>5795</v>
      </c>
      <c r="G2228" s="1" t="s">
        <v>12831</v>
      </c>
      <c r="H2228" s="1" t="s">
        <v>12656</v>
      </c>
      <c r="I2228" s="1">
        <v>2156930444</v>
      </c>
      <c r="J2228" s="5" t="str">
        <f t="shared" si="69"/>
        <v>02156930444</v>
      </c>
      <c r="K2228" s="1" t="s">
        <v>12699</v>
      </c>
      <c r="L2228" s="1" t="s">
        <v>12663</v>
      </c>
      <c r="M2228" s="1" t="s">
        <v>13358</v>
      </c>
      <c r="N2228" s="1" t="s">
        <v>13359</v>
      </c>
      <c r="O2228" s="1" t="s">
        <v>13360</v>
      </c>
      <c r="P2228" s="1" t="s">
        <v>13361</v>
      </c>
      <c r="Q2228" s="1" t="s">
        <v>25</v>
      </c>
      <c r="R2228" s="1" t="s">
        <v>12657</v>
      </c>
      <c r="S2228" s="1">
        <v>0</v>
      </c>
      <c r="T2228" s="3">
        <v>37278.06</v>
      </c>
      <c r="U2228" s="3">
        <v>25130.68</v>
      </c>
      <c r="V2228" s="3">
        <v>25130.68</v>
      </c>
      <c r="W2228" s="3">
        <v>25130.68</v>
      </c>
      <c r="X2228" s="3">
        <v>25130.68</v>
      </c>
    </row>
    <row r="2229" spans="1:24">
      <c r="A2229" s="1" t="s">
        <v>12076</v>
      </c>
      <c r="B2229" s="1" t="s">
        <v>12077</v>
      </c>
      <c r="C2229" s="1" t="s">
        <v>12078</v>
      </c>
      <c r="D2229" s="1" t="str">
        <f t="shared" si="68"/>
        <v>20873 CAVENAGO BRIANZA (MB)</v>
      </c>
      <c r="E2229" s="1">
        <v>20873</v>
      </c>
      <c r="F2229" s="1" t="s">
        <v>13362</v>
      </c>
      <c r="G2229" s="1" t="s">
        <v>12781</v>
      </c>
      <c r="H2229" s="1" t="s">
        <v>12911</v>
      </c>
      <c r="I2229" s="1">
        <v>9132190969</v>
      </c>
      <c r="J2229" s="5" t="str">
        <f t="shared" si="69"/>
        <v>09132190969</v>
      </c>
      <c r="K2229" s="1" t="s">
        <v>86</v>
      </c>
      <c r="L2229" s="1" t="s">
        <v>87</v>
      </c>
      <c r="M2229" s="1" t="s">
        <v>13363</v>
      </c>
      <c r="N2229" s="1" t="s">
        <v>13364</v>
      </c>
      <c r="O2229" s="1" t="s">
        <v>13365</v>
      </c>
      <c r="P2229" s="1" t="s">
        <v>13366</v>
      </c>
      <c r="Q2229" s="1" t="s">
        <v>25</v>
      </c>
      <c r="R2229" s="1" t="s">
        <v>12657</v>
      </c>
      <c r="S2229" s="1">
        <v>0</v>
      </c>
      <c r="T2229" s="1">
        <v>0</v>
      </c>
      <c r="U2229" s="1">
        <v>0</v>
      </c>
      <c r="V2229" s="1">
        <v>0</v>
      </c>
      <c r="W2229" s="1">
        <v>0</v>
      </c>
      <c r="X2229" s="1">
        <v>0</v>
      </c>
    </row>
    <row r="2230" spans="1:24">
      <c r="A2230" s="1" t="s">
        <v>12079</v>
      </c>
      <c r="B2230" s="1" t="s">
        <v>12080</v>
      </c>
      <c r="C2230" s="1" t="s">
        <v>12081</v>
      </c>
      <c r="D2230" s="1" t="str">
        <f t="shared" si="68"/>
        <v>75020 NOVA SIRI SCALO (MT)</v>
      </c>
      <c r="E2230" s="1">
        <v>75020</v>
      </c>
      <c r="F2230" s="1" t="s">
        <v>13367</v>
      </c>
      <c r="G2230" s="1" t="s">
        <v>12791</v>
      </c>
      <c r="H2230" s="1" t="s">
        <v>12698</v>
      </c>
      <c r="I2230" s="1">
        <v>1142040771</v>
      </c>
      <c r="J2230" s="5" t="str">
        <f t="shared" si="69"/>
        <v>01142040771</v>
      </c>
      <c r="K2230" s="1" t="s">
        <v>28</v>
      </c>
      <c r="L2230" s="1" t="s">
        <v>29</v>
      </c>
      <c r="M2230" s="1" t="s">
        <v>13368</v>
      </c>
      <c r="N2230" s="1" t="s">
        <v>13369</v>
      </c>
      <c r="P2230" s="1" t="s">
        <v>13370</v>
      </c>
      <c r="Q2230" s="1" t="s">
        <v>25</v>
      </c>
      <c r="R2230" s="1" t="s">
        <v>12657</v>
      </c>
      <c r="S2230" s="1">
        <v>0</v>
      </c>
      <c r="T2230" s="1">
        <v>0</v>
      </c>
      <c r="U2230" s="1">
        <v>0</v>
      </c>
      <c r="V2230" s="1">
        <v>0</v>
      </c>
      <c r="W2230" s="1">
        <v>0</v>
      </c>
      <c r="X2230" s="1">
        <v>0</v>
      </c>
    </row>
    <row r="2231" spans="1:24">
      <c r="A2231" s="1" t="s">
        <v>12082</v>
      </c>
      <c r="B2231" s="1" t="s">
        <v>12083</v>
      </c>
      <c r="C2231" s="1" t="s">
        <v>12084</v>
      </c>
      <c r="D2231" s="1" t="str">
        <f t="shared" si="68"/>
        <v>80034 SAN GIUSEPPE VESUVIANO (NA) (NA)</v>
      </c>
      <c r="E2231" s="1">
        <v>80034</v>
      </c>
      <c r="F2231" s="1" t="s">
        <v>13371</v>
      </c>
      <c r="G2231" s="1" t="s">
        <v>12702</v>
      </c>
      <c r="H2231" s="1" t="s">
        <v>12783</v>
      </c>
      <c r="I2231" s="1">
        <v>4143761213</v>
      </c>
      <c r="J2231" s="5" t="str">
        <f t="shared" si="69"/>
        <v>04143761213</v>
      </c>
      <c r="K2231" s="1" t="s">
        <v>28</v>
      </c>
      <c r="L2231" s="1" t="s">
        <v>29</v>
      </c>
      <c r="M2231" s="1" t="s">
        <v>13372</v>
      </c>
      <c r="N2231" s="1" t="s">
        <v>13373</v>
      </c>
      <c r="P2231" s="1" t="s">
        <v>13374</v>
      </c>
      <c r="Q2231" s="1" t="s">
        <v>25</v>
      </c>
      <c r="R2231" s="1" t="s">
        <v>12657</v>
      </c>
      <c r="S2231" s="1">
        <v>0</v>
      </c>
      <c r="T2231" s="1">
        <v>0</v>
      </c>
      <c r="U2231" s="1">
        <v>0</v>
      </c>
      <c r="V2231" s="1">
        <v>0</v>
      </c>
      <c r="W2231" s="1">
        <v>0</v>
      </c>
      <c r="X2231" s="1">
        <v>0</v>
      </c>
    </row>
    <row r="2232" spans="1:24">
      <c r="A2232" s="1" t="s">
        <v>12085</v>
      </c>
      <c r="B2232" s="1" t="s">
        <v>12086</v>
      </c>
      <c r="C2232" s="1" t="s">
        <v>12087</v>
      </c>
      <c r="D2232" s="1" t="str">
        <f t="shared" si="68"/>
        <v>6012 CITTA' DI CASTELLO (PG)</v>
      </c>
      <c r="E2232" s="1">
        <v>6012</v>
      </c>
      <c r="F2232" s="1" t="s">
        <v>13375</v>
      </c>
      <c r="G2232" s="1" t="s">
        <v>12707</v>
      </c>
      <c r="H2232" s="1" t="s">
        <v>12656</v>
      </c>
      <c r="I2232" s="1">
        <v>3067250542</v>
      </c>
      <c r="J2232" s="5" t="str">
        <f t="shared" si="69"/>
        <v>03067250542</v>
      </c>
      <c r="K2232" s="1" t="s">
        <v>28</v>
      </c>
      <c r="L2232" s="1" t="s">
        <v>29</v>
      </c>
      <c r="M2232" s="1" t="s">
        <v>13376</v>
      </c>
      <c r="N2232" s="1" t="s">
        <v>13377</v>
      </c>
      <c r="O2232" s="1" t="s">
        <v>13378</v>
      </c>
      <c r="P2232" s="1" t="s">
        <v>13379</v>
      </c>
      <c r="Q2232" s="1" t="s">
        <v>25</v>
      </c>
      <c r="R2232" s="1" t="s">
        <v>12657</v>
      </c>
      <c r="S2232" s="1">
        <v>0</v>
      </c>
      <c r="T2232" s="1">
        <v>0</v>
      </c>
      <c r="U2232" s="1">
        <v>0</v>
      </c>
      <c r="V2232" s="1">
        <v>0</v>
      </c>
      <c r="W2232" s="1">
        <v>0</v>
      </c>
      <c r="X2232" s="1">
        <v>0</v>
      </c>
    </row>
    <row r="2233" spans="1:24">
      <c r="A2233" s="1" t="s">
        <v>12088</v>
      </c>
      <c r="B2233" s="1" t="s">
        <v>12089</v>
      </c>
      <c r="C2233" s="1" t="s">
        <v>12090</v>
      </c>
      <c r="D2233" s="1" t="str">
        <f t="shared" si="68"/>
        <v>6051 RIPABIANCA DERUTA (PG) (PG)</v>
      </c>
      <c r="E2233" s="1">
        <v>6051</v>
      </c>
      <c r="F2233" s="1" t="s">
        <v>13380</v>
      </c>
      <c r="G2233" s="1" t="s">
        <v>12707</v>
      </c>
      <c r="H2233" s="1" t="s">
        <v>12711</v>
      </c>
      <c r="I2233" s="1">
        <v>2418150542</v>
      </c>
      <c r="J2233" s="5" t="str">
        <f t="shared" si="69"/>
        <v>02418150542</v>
      </c>
      <c r="K2233" s="1" t="s">
        <v>12699</v>
      </c>
      <c r="L2233" s="1" t="s">
        <v>12677</v>
      </c>
      <c r="M2233" s="1" t="s">
        <v>13381</v>
      </c>
      <c r="N2233" s="1" t="s">
        <v>13382</v>
      </c>
      <c r="P2233" s="1" t="s">
        <v>13383</v>
      </c>
      <c r="Q2233" s="1" t="s">
        <v>25</v>
      </c>
      <c r="R2233" s="1" t="s">
        <v>12657</v>
      </c>
      <c r="S2233" s="1">
        <v>0</v>
      </c>
      <c r="T2233" s="3">
        <v>7109.37</v>
      </c>
      <c r="U2233" s="1">
        <v>39.28</v>
      </c>
      <c r="V2233" s="1">
        <v>39.28</v>
      </c>
      <c r="W2233" s="1">
        <v>39.28</v>
      </c>
      <c r="X2233" s="1">
        <v>39.28</v>
      </c>
    </row>
    <row r="2234" spans="1:24">
      <c r="A2234" s="1" t="s">
        <v>12091</v>
      </c>
      <c r="B2234" s="1" t="s">
        <v>12092</v>
      </c>
      <c r="C2234" s="1" t="s">
        <v>12093</v>
      </c>
      <c r="D2234" s="1" t="str">
        <f t="shared" si="68"/>
        <v>6012 CITTA' DI CASTELLO (PG)</v>
      </c>
      <c r="E2234" s="1">
        <v>6012</v>
      </c>
      <c r="F2234" s="1" t="s">
        <v>13375</v>
      </c>
      <c r="G2234" s="1" t="s">
        <v>12707</v>
      </c>
      <c r="H2234" s="1" t="s">
        <v>12711</v>
      </c>
      <c r="I2234" s="1">
        <v>3606410540</v>
      </c>
      <c r="J2234" s="5" t="str">
        <f t="shared" si="69"/>
        <v>03606410540</v>
      </c>
      <c r="K2234" s="1" t="s">
        <v>12699</v>
      </c>
      <c r="L2234" s="1" t="s">
        <v>12663</v>
      </c>
      <c r="M2234" s="1" t="s">
        <v>13384</v>
      </c>
      <c r="N2234" s="1" t="s">
        <v>13385</v>
      </c>
      <c r="O2234" s="1" t="s">
        <v>13386</v>
      </c>
      <c r="P2234" s="1" t="s">
        <v>13387</v>
      </c>
      <c r="Q2234" s="1" t="s">
        <v>25</v>
      </c>
      <c r="R2234" s="1" t="s">
        <v>12657</v>
      </c>
      <c r="S2234" s="1">
        <v>0</v>
      </c>
      <c r="T2234" s="3">
        <v>19294.240000000002</v>
      </c>
      <c r="U2234" s="1">
        <v>37.49</v>
      </c>
      <c r="V2234" s="1">
        <v>37.49</v>
      </c>
      <c r="W2234" s="1">
        <v>37.49</v>
      </c>
      <c r="X2234" s="1">
        <v>37.49</v>
      </c>
    </row>
    <row r="2235" spans="1:24">
      <c r="A2235" s="1" t="s">
        <v>12094</v>
      </c>
      <c r="B2235" s="1" t="s">
        <v>12095</v>
      </c>
      <c r="C2235" s="1" t="s">
        <v>12096</v>
      </c>
      <c r="D2235" s="1" t="str">
        <f t="shared" si="68"/>
        <v>95121 CATANIA (CT)</v>
      </c>
      <c r="E2235" s="1">
        <v>95121</v>
      </c>
      <c r="F2235" s="1" t="s">
        <v>1019</v>
      </c>
      <c r="G2235" s="1" t="s">
        <v>12718</v>
      </c>
      <c r="H2235" s="1" t="s">
        <v>12719</v>
      </c>
      <c r="I2235" s="1">
        <v>3684750874</v>
      </c>
      <c r="J2235" s="5" t="str">
        <f t="shared" si="69"/>
        <v>03684750874</v>
      </c>
      <c r="K2235" s="1" t="s">
        <v>12699</v>
      </c>
      <c r="L2235" s="1" t="s">
        <v>12661</v>
      </c>
      <c r="M2235" s="1" t="s">
        <v>13388</v>
      </c>
      <c r="N2235" s="1" t="s">
        <v>13389</v>
      </c>
      <c r="O2235" s="1" t="s">
        <v>13390</v>
      </c>
      <c r="P2235" s="1" t="s">
        <v>13391</v>
      </c>
      <c r="Q2235" s="1" t="s">
        <v>25</v>
      </c>
      <c r="R2235" s="1" t="s">
        <v>12657</v>
      </c>
      <c r="S2235" s="1">
        <v>0</v>
      </c>
      <c r="T2235" s="3">
        <v>30550.62</v>
      </c>
      <c r="U2235" s="1">
        <v>48.01</v>
      </c>
      <c r="V2235" s="1">
        <v>48.01</v>
      </c>
      <c r="W2235" s="1">
        <v>48.01</v>
      </c>
      <c r="X2235" s="1">
        <v>48.01</v>
      </c>
    </row>
    <row r="2236" spans="1:24">
      <c r="A2236" s="1" t="s">
        <v>12097</v>
      </c>
      <c r="B2236" s="1" t="s">
        <v>12098</v>
      </c>
      <c r="C2236" s="1" t="s">
        <v>12099</v>
      </c>
      <c r="D2236" s="1" t="str">
        <f t="shared" si="68"/>
        <v>70026 MODUGNO (BA)</v>
      </c>
      <c r="E2236" s="1">
        <v>70026</v>
      </c>
      <c r="F2236" s="1" t="s">
        <v>1856</v>
      </c>
      <c r="G2236" s="1" t="s">
        <v>12697</v>
      </c>
      <c r="H2236" s="1" t="s">
        <v>12698</v>
      </c>
      <c r="I2236" s="1">
        <v>5091250729</v>
      </c>
      <c r="J2236" s="5" t="str">
        <f t="shared" si="69"/>
        <v>05091250729</v>
      </c>
      <c r="K2236" s="1" t="s">
        <v>28</v>
      </c>
      <c r="L2236" s="1" t="s">
        <v>29</v>
      </c>
      <c r="M2236" s="1" t="s">
        <v>13392</v>
      </c>
      <c r="N2236" s="1" t="s">
        <v>13393</v>
      </c>
      <c r="P2236" s="1" t="s">
        <v>13394</v>
      </c>
      <c r="Q2236" s="1" t="s">
        <v>25</v>
      </c>
      <c r="R2236" s="1" t="s">
        <v>12657</v>
      </c>
      <c r="S2236" s="1">
        <v>0</v>
      </c>
      <c r="T2236" s="1">
        <v>0</v>
      </c>
      <c r="U2236" s="1">
        <v>0</v>
      </c>
      <c r="V2236" s="1">
        <v>0</v>
      </c>
      <c r="W2236" s="1">
        <v>0</v>
      </c>
      <c r="X2236" s="1">
        <v>0</v>
      </c>
    </row>
    <row r="2237" spans="1:24">
      <c r="A2237" s="1" t="s">
        <v>12100</v>
      </c>
      <c r="B2237" s="1" t="s">
        <v>12101</v>
      </c>
      <c r="C2237" s="1" t="s">
        <v>12102</v>
      </c>
      <c r="D2237" s="1" t="str">
        <f t="shared" si="68"/>
        <v>70123 BARI (BA)</v>
      </c>
      <c r="E2237" s="1">
        <v>70123</v>
      </c>
      <c r="F2237" s="1" t="s">
        <v>563</v>
      </c>
      <c r="G2237" s="1" t="s">
        <v>12697</v>
      </c>
      <c r="H2237" s="1" t="s">
        <v>12698</v>
      </c>
      <c r="I2237" s="1">
        <v>3761600729</v>
      </c>
      <c r="J2237" s="5" t="str">
        <f t="shared" si="69"/>
        <v>03761600729</v>
      </c>
      <c r="K2237" s="1" t="s">
        <v>28</v>
      </c>
      <c r="L2237" s="1" t="s">
        <v>29</v>
      </c>
      <c r="M2237" s="1" t="s">
        <v>13395</v>
      </c>
      <c r="N2237" s="1" t="s">
        <v>13396</v>
      </c>
      <c r="P2237" s="1" t="s">
        <v>13397</v>
      </c>
      <c r="Q2237" s="1" t="s">
        <v>25</v>
      </c>
      <c r="R2237" s="1" t="s">
        <v>12657</v>
      </c>
      <c r="S2237" s="1">
        <v>0</v>
      </c>
      <c r="T2237" s="1">
        <v>0</v>
      </c>
      <c r="U2237" s="1">
        <v>0</v>
      </c>
      <c r="V2237" s="1">
        <v>0</v>
      </c>
      <c r="W2237" s="1">
        <v>0</v>
      </c>
      <c r="X2237" s="1">
        <v>0</v>
      </c>
    </row>
    <row r="2238" spans="1:24">
      <c r="A2238" s="1" t="s">
        <v>12103</v>
      </c>
      <c r="B2238" s="1" t="s">
        <v>12104</v>
      </c>
      <c r="C2238" s="1" t="s">
        <v>12105</v>
      </c>
      <c r="D2238" s="1" t="str">
        <f t="shared" si="68"/>
        <v>20863 CONCOREZZO (MB)</v>
      </c>
      <c r="E2238" s="1">
        <v>20863</v>
      </c>
      <c r="F2238" s="1" t="s">
        <v>4178</v>
      </c>
      <c r="G2238" s="1" t="s">
        <v>12781</v>
      </c>
      <c r="H2238" s="1" t="s">
        <v>12911</v>
      </c>
      <c r="I2238" s="1">
        <v>771520962</v>
      </c>
      <c r="J2238" s="5" t="str">
        <f t="shared" si="69"/>
        <v>0771520962</v>
      </c>
      <c r="K2238" s="1" t="s">
        <v>12660</v>
      </c>
      <c r="L2238" s="1" t="s">
        <v>12677</v>
      </c>
      <c r="M2238" s="1" t="s">
        <v>13398</v>
      </c>
      <c r="N2238" s="1" t="s">
        <v>13399</v>
      </c>
      <c r="P2238" s="1" t="s">
        <v>13400</v>
      </c>
      <c r="Q2238" s="1" t="s">
        <v>25</v>
      </c>
      <c r="R2238" s="1" t="s">
        <v>12657</v>
      </c>
      <c r="S2238" s="1">
        <v>0</v>
      </c>
      <c r="T2238" s="3">
        <v>3648.3</v>
      </c>
      <c r="U2238" s="1">
        <v>0</v>
      </c>
      <c r="V2238" s="1">
        <v>0</v>
      </c>
      <c r="W2238" s="1">
        <v>0</v>
      </c>
      <c r="X2238" s="1">
        <v>0</v>
      </c>
    </row>
    <row r="2239" spans="1:24">
      <c r="A2239" s="1" t="s">
        <v>12106</v>
      </c>
      <c r="B2239" s="1" t="s">
        <v>12107</v>
      </c>
      <c r="C2239" s="1" t="s">
        <v>12108</v>
      </c>
      <c r="D2239" s="1" t="str">
        <f t="shared" si="68"/>
        <v>20153 MILANO (MI)</v>
      </c>
      <c r="E2239" s="1">
        <v>20153</v>
      </c>
      <c r="F2239" s="1" t="s">
        <v>103</v>
      </c>
      <c r="G2239" s="1" t="s">
        <v>12655</v>
      </c>
      <c r="H2239" s="1" t="s">
        <v>12911</v>
      </c>
      <c r="I2239" s="1">
        <v>7441540965</v>
      </c>
      <c r="J2239" s="5" t="str">
        <f t="shared" si="69"/>
        <v>07441540965</v>
      </c>
      <c r="K2239" s="1" t="s">
        <v>12660</v>
      </c>
      <c r="L2239" s="1" t="s">
        <v>12677</v>
      </c>
      <c r="M2239" s="1" t="s">
        <v>13401</v>
      </c>
      <c r="N2239" s="1" t="s">
        <v>13402</v>
      </c>
      <c r="P2239" s="1" t="s">
        <v>13403</v>
      </c>
      <c r="Q2239" s="1" t="s">
        <v>25</v>
      </c>
      <c r="R2239" s="1" t="s">
        <v>12657</v>
      </c>
      <c r="S2239" s="1">
        <v>0</v>
      </c>
      <c r="T2239" s="3">
        <v>9907.25</v>
      </c>
      <c r="U2239" s="1">
        <v>-344.39</v>
      </c>
      <c r="V2239" s="1">
        <v>-344.39</v>
      </c>
      <c r="W2239" s="1">
        <v>0</v>
      </c>
      <c r="X2239" s="1">
        <v>-344.39</v>
      </c>
    </row>
    <row r="2240" spans="1:24">
      <c r="A2240" s="1" t="s">
        <v>12109</v>
      </c>
      <c r="B2240" s="1" t="s">
        <v>12107</v>
      </c>
      <c r="C2240" s="1" t="s">
        <v>12110</v>
      </c>
      <c r="D2240" s="1" t="str">
        <f t="shared" si="68"/>
        <v>20145 CUSAGO (MI) (MI)</v>
      </c>
      <c r="E2240" s="1">
        <v>20145</v>
      </c>
      <c r="F2240" s="1" t="s">
        <v>13404</v>
      </c>
      <c r="G2240" s="1" t="s">
        <v>12655</v>
      </c>
      <c r="H2240" s="1" t="s">
        <v>12911</v>
      </c>
      <c r="I2240" s="1">
        <v>7441540965</v>
      </c>
      <c r="J2240" s="5" t="str">
        <f t="shared" si="69"/>
        <v>07441540965</v>
      </c>
      <c r="K2240" s="1" t="s">
        <v>12660</v>
      </c>
      <c r="L2240" s="1" t="s">
        <v>12677</v>
      </c>
      <c r="M2240" s="1" t="s">
        <v>13405</v>
      </c>
      <c r="N2240" s="1" t="s">
        <v>13402</v>
      </c>
      <c r="P2240" s="1" t="s">
        <v>13403</v>
      </c>
      <c r="Q2240" s="1" t="s">
        <v>25</v>
      </c>
      <c r="R2240" s="1" t="s">
        <v>12657</v>
      </c>
      <c r="S2240" s="1">
        <v>0</v>
      </c>
      <c r="T2240" s="1">
        <v>0</v>
      </c>
      <c r="U2240" s="1">
        <v>0</v>
      </c>
      <c r="V2240" s="1">
        <v>0</v>
      </c>
      <c r="W2240" s="1">
        <v>-344.39</v>
      </c>
      <c r="X2240" s="1">
        <v>0</v>
      </c>
    </row>
    <row r="2241" spans="1:24">
      <c r="A2241" s="1" t="s">
        <v>12111</v>
      </c>
      <c r="B2241" s="1" t="s">
        <v>12112</v>
      </c>
      <c r="C2241" s="1" t="s">
        <v>12113</v>
      </c>
      <c r="D2241" s="1" t="str">
        <f t="shared" si="68"/>
        <v>20863 CONCOREZZO (MB)</v>
      </c>
      <c r="E2241" s="1">
        <v>20863</v>
      </c>
      <c r="F2241" s="1" t="s">
        <v>4178</v>
      </c>
      <c r="G2241" s="1" t="s">
        <v>12781</v>
      </c>
      <c r="H2241" s="1" t="s">
        <v>12911</v>
      </c>
      <c r="I2241" s="1">
        <v>742640964</v>
      </c>
      <c r="J2241" s="5" t="str">
        <f t="shared" si="69"/>
        <v>0742640964</v>
      </c>
      <c r="K2241" s="1" t="s">
        <v>86</v>
      </c>
      <c r="L2241" s="1" t="s">
        <v>87</v>
      </c>
      <c r="M2241" s="1" t="s">
        <v>13406</v>
      </c>
      <c r="N2241" s="1" t="s">
        <v>13407</v>
      </c>
      <c r="O2241" s="1" t="s">
        <v>13407</v>
      </c>
      <c r="P2241" s="1" t="s">
        <v>13408</v>
      </c>
      <c r="Q2241" s="1" t="s">
        <v>25</v>
      </c>
      <c r="R2241" s="1" t="s">
        <v>12657</v>
      </c>
      <c r="S2241" s="1">
        <v>0</v>
      </c>
      <c r="T2241" s="1">
        <v>0</v>
      </c>
      <c r="U2241" s="1">
        <v>0</v>
      </c>
      <c r="V2241" s="1">
        <v>0</v>
      </c>
      <c r="W2241" s="1">
        <v>0</v>
      </c>
      <c r="X2241" s="1">
        <v>0</v>
      </c>
    </row>
    <row r="2242" spans="1:24">
      <c r="A2242" s="1" t="s">
        <v>12114</v>
      </c>
      <c r="B2242" s="1" t="s">
        <v>12115</v>
      </c>
      <c r="C2242" s="1" t="s">
        <v>12116</v>
      </c>
      <c r="D2242" s="1" t="str">
        <f t="shared" si="68"/>
        <v>71016 SAN SEVERO (FG)</v>
      </c>
      <c r="E2242" s="1">
        <v>71016</v>
      </c>
      <c r="F2242" s="1" t="s">
        <v>9903</v>
      </c>
      <c r="G2242" s="1" t="s">
        <v>12819</v>
      </c>
      <c r="H2242" s="1" t="s">
        <v>12698</v>
      </c>
      <c r="I2242" s="1">
        <v>4178060713</v>
      </c>
      <c r="J2242" s="5" t="str">
        <f t="shared" si="69"/>
        <v>04178060713</v>
      </c>
      <c r="K2242" s="1" t="s">
        <v>12699</v>
      </c>
      <c r="L2242" s="1" t="s">
        <v>12663</v>
      </c>
      <c r="M2242" s="1" t="s">
        <v>13409</v>
      </c>
      <c r="N2242" s="1">
        <v>882376471</v>
      </c>
      <c r="P2242" s="1" t="s">
        <v>13410</v>
      </c>
      <c r="Q2242" s="1" t="s">
        <v>25</v>
      </c>
      <c r="R2242" s="1" t="s">
        <v>12657</v>
      </c>
      <c r="S2242" s="1">
        <v>0</v>
      </c>
      <c r="T2242" s="3">
        <v>16873.63</v>
      </c>
      <c r="U2242" s="1">
        <v>81.48</v>
      </c>
      <c r="V2242" s="1">
        <v>81.48</v>
      </c>
      <c r="W2242" s="1">
        <v>81.48</v>
      </c>
      <c r="X2242" s="1">
        <v>81.48</v>
      </c>
    </row>
    <row r="2243" spans="1:24">
      <c r="A2243" s="1" t="s">
        <v>12117</v>
      </c>
      <c r="B2243" s="1" t="s">
        <v>12118</v>
      </c>
      <c r="C2243" s="1" t="s">
        <v>12119</v>
      </c>
      <c r="D2243" s="1" t="str">
        <f t="shared" ref="D2243:D2306" si="70">CONCATENATE(E2243," ",F2243," ","(", G2243,")")</f>
        <v>64020 S. NICOLO' A TORDINO (TE)</v>
      </c>
      <c r="E2243" s="1">
        <v>64020</v>
      </c>
      <c r="F2243" s="1" t="s">
        <v>13411</v>
      </c>
      <c r="G2243" s="1" t="s">
        <v>12703</v>
      </c>
      <c r="H2243" s="1" t="s">
        <v>12656</v>
      </c>
      <c r="I2243" s="1">
        <v>299060673</v>
      </c>
      <c r="J2243" s="5" t="str">
        <f t="shared" ref="J2243:J2306" si="71">CONCATENATE(0,I2243)</f>
        <v>0299060673</v>
      </c>
      <c r="K2243" s="1" t="s">
        <v>28</v>
      </c>
      <c r="L2243" s="1" t="s">
        <v>29</v>
      </c>
      <c r="M2243" s="1" t="s">
        <v>13412</v>
      </c>
      <c r="N2243" s="1" t="s">
        <v>13413</v>
      </c>
      <c r="O2243" s="1" t="s">
        <v>13414</v>
      </c>
      <c r="P2243" s="1" t="s">
        <v>13415</v>
      </c>
      <c r="Q2243" s="1" t="s">
        <v>25</v>
      </c>
      <c r="R2243" s="1" t="s">
        <v>12657</v>
      </c>
      <c r="S2243" s="1">
        <v>0</v>
      </c>
      <c r="T2243" s="1">
        <v>0</v>
      </c>
      <c r="U2243" s="1">
        <v>0</v>
      </c>
      <c r="V2243" s="1">
        <v>0</v>
      </c>
      <c r="W2243" s="1">
        <v>0</v>
      </c>
      <c r="X2243" s="1">
        <v>0</v>
      </c>
    </row>
    <row r="2244" spans="1:24">
      <c r="A2244" s="1" t="s">
        <v>12120</v>
      </c>
      <c r="B2244" s="1" t="s">
        <v>12121</v>
      </c>
      <c r="C2244" s="1" t="s">
        <v>12122</v>
      </c>
      <c r="D2244" s="1" t="str">
        <f t="shared" si="70"/>
        <v>64022 GIULIANOVA (TE)</v>
      </c>
      <c r="E2244" s="1">
        <v>64022</v>
      </c>
      <c r="F2244" s="1" t="s">
        <v>813</v>
      </c>
      <c r="G2244" s="1" t="s">
        <v>12703</v>
      </c>
      <c r="H2244" s="1" t="s">
        <v>12656</v>
      </c>
      <c r="I2244" s="1">
        <v>1660170619</v>
      </c>
      <c r="J2244" s="5" t="str">
        <f t="shared" si="71"/>
        <v>01660170619</v>
      </c>
      <c r="K2244" s="1" t="s">
        <v>28</v>
      </c>
      <c r="L2244" s="1" t="s">
        <v>29</v>
      </c>
      <c r="M2244" s="1" t="s">
        <v>13416</v>
      </c>
      <c r="N2244" s="1" t="s">
        <v>13417</v>
      </c>
      <c r="P2244" s="1" t="s">
        <v>13418</v>
      </c>
      <c r="Q2244" s="1" t="s">
        <v>25</v>
      </c>
      <c r="R2244" s="1" t="s">
        <v>12657</v>
      </c>
      <c r="S2244" s="1">
        <v>0</v>
      </c>
      <c r="T2244" s="1">
        <v>0</v>
      </c>
      <c r="U2244" s="1">
        <v>0</v>
      </c>
      <c r="V2244" s="1">
        <v>0</v>
      </c>
      <c r="W2244" s="1">
        <v>0</v>
      </c>
      <c r="X2244" s="1">
        <v>0</v>
      </c>
    </row>
    <row r="2245" spans="1:24">
      <c r="A2245" s="1" t="s">
        <v>12123</v>
      </c>
      <c r="B2245" s="1" t="s">
        <v>12124</v>
      </c>
      <c r="C2245" s="1" t="s">
        <v>12125</v>
      </c>
      <c r="D2245" s="1" t="str">
        <f t="shared" si="70"/>
        <v>20010 VITTUONE (MI)</v>
      </c>
      <c r="E2245" s="1">
        <v>20010</v>
      </c>
      <c r="F2245" s="1" t="s">
        <v>10835</v>
      </c>
      <c r="G2245" s="1" t="s">
        <v>12655</v>
      </c>
      <c r="H2245" s="1" t="s">
        <v>12911</v>
      </c>
      <c r="I2245" s="1">
        <v>6344920969</v>
      </c>
      <c r="J2245" s="5" t="str">
        <f t="shared" si="71"/>
        <v>06344920969</v>
      </c>
      <c r="K2245" s="1" t="s">
        <v>86</v>
      </c>
      <c r="L2245" s="1" t="s">
        <v>12677</v>
      </c>
      <c r="M2245" s="1" t="s">
        <v>13419</v>
      </c>
      <c r="N2245" s="1" t="s">
        <v>13420</v>
      </c>
      <c r="P2245" s="1" t="s">
        <v>13421</v>
      </c>
      <c r="Q2245" s="1" t="s">
        <v>25</v>
      </c>
      <c r="R2245" s="1" t="s">
        <v>12657</v>
      </c>
      <c r="S2245" s="1">
        <v>0</v>
      </c>
      <c r="T2245" s="1">
        <v>316.45999999999998</v>
      </c>
      <c r="U2245" s="1">
        <v>0</v>
      </c>
      <c r="V2245" s="1">
        <v>0</v>
      </c>
      <c r="W2245" s="1">
        <v>0</v>
      </c>
      <c r="X2245" s="1">
        <v>0</v>
      </c>
    </row>
    <row r="2246" spans="1:24">
      <c r="A2246" s="1" t="s">
        <v>12126</v>
      </c>
      <c r="B2246" s="1" t="s">
        <v>12127</v>
      </c>
      <c r="C2246" s="1" t="s">
        <v>12128</v>
      </c>
      <c r="D2246" s="1" t="str">
        <f t="shared" si="70"/>
        <v>61038 TERRE ROVERESCHE (PU)</v>
      </c>
      <c r="E2246" s="1">
        <v>61038</v>
      </c>
      <c r="F2246" s="1" t="s">
        <v>13422</v>
      </c>
      <c r="G2246" s="1" t="s">
        <v>12764</v>
      </c>
      <c r="H2246" s="1" t="s">
        <v>12722</v>
      </c>
      <c r="I2246" s="1">
        <v>1104950413</v>
      </c>
      <c r="J2246" s="5" t="str">
        <f t="shared" si="71"/>
        <v>01104950413</v>
      </c>
      <c r="K2246" s="1" t="s">
        <v>12699</v>
      </c>
      <c r="L2246" s="1" t="s">
        <v>12677</v>
      </c>
      <c r="M2246" s="1" t="s">
        <v>13423</v>
      </c>
      <c r="N2246" s="1" t="s">
        <v>13424</v>
      </c>
      <c r="P2246" s="1" t="s">
        <v>13425</v>
      </c>
      <c r="Q2246" s="1" t="s">
        <v>25</v>
      </c>
      <c r="R2246" s="1" t="s">
        <v>12657</v>
      </c>
      <c r="S2246" s="1">
        <v>0</v>
      </c>
      <c r="T2246" s="1">
        <v>451.54</v>
      </c>
      <c r="U2246" s="1">
        <v>0</v>
      </c>
      <c r="V2246" s="1">
        <v>0</v>
      </c>
      <c r="W2246" s="1">
        <v>0</v>
      </c>
      <c r="X2246" s="1">
        <v>0</v>
      </c>
    </row>
    <row r="2247" spans="1:24">
      <c r="A2247" s="1" t="s">
        <v>12129</v>
      </c>
      <c r="B2247" s="1" t="s">
        <v>12130</v>
      </c>
      <c r="C2247" s="1" t="s">
        <v>12131</v>
      </c>
      <c r="D2247" s="1" t="str">
        <f t="shared" si="70"/>
        <v>61122 PESARO E URBINO - PU (PU)</v>
      </c>
      <c r="E2247" s="1">
        <v>61122</v>
      </c>
      <c r="F2247" s="1" t="s">
        <v>5679</v>
      </c>
      <c r="G2247" s="1" t="s">
        <v>12764</v>
      </c>
      <c r="H2247" s="1" t="s">
        <v>12656</v>
      </c>
      <c r="I2247" s="1">
        <v>2198100410</v>
      </c>
      <c r="J2247" s="5" t="str">
        <f t="shared" si="71"/>
        <v>02198100410</v>
      </c>
      <c r="K2247" s="1" t="s">
        <v>28</v>
      </c>
      <c r="L2247" s="1" t="s">
        <v>29</v>
      </c>
      <c r="M2247" s="1" t="s">
        <v>13426</v>
      </c>
      <c r="N2247" s="1" t="s">
        <v>13427</v>
      </c>
      <c r="O2247" s="1" t="s">
        <v>13428</v>
      </c>
      <c r="P2247" s="1" t="s">
        <v>13429</v>
      </c>
      <c r="Q2247" s="1" t="s">
        <v>25</v>
      </c>
      <c r="R2247" s="1" t="s">
        <v>12657</v>
      </c>
      <c r="S2247" s="1">
        <v>0</v>
      </c>
      <c r="T2247" s="1">
        <v>0</v>
      </c>
      <c r="U2247" s="1">
        <v>0</v>
      </c>
      <c r="V2247" s="1">
        <v>0</v>
      </c>
      <c r="W2247" s="1">
        <v>0</v>
      </c>
      <c r="X2247" s="1">
        <v>0</v>
      </c>
    </row>
    <row r="2248" spans="1:24">
      <c r="A2248" s="1" t="s">
        <v>12132</v>
      </c>
      <c r="B2248" s="1" t="s">
        <v>12133</v>
      </c>
      <c r="C2248" s="1" t="s">
        <v>12134</v>
      </c>
      <c r="D2248" s="1" t="str">
        <f t="shared" si="70"/>
        <v>89044 LOCRI (RC)</v>
      </c>
      <c r="E2248" s="1">
        <v>89044</v>
      </c>
      <c r="F2248" s="1" t="s">
        <v>9432</v>
      </c>
      <c r="G2248" s="1" t="s">
        <v>12861</v>
      </c>
      <c r="H2248" s="1" t="s">
        <v>12802</v>
      </c>
      <c r="I2248" s="1">
        <v>282080803</v>
      </c>
      <c r="J2248" s="5" t="str">
        <f t="shared" si="71"/>
        <v>0282080803</v>
      </c>
      <c r="K2248" s="1" t="s">
        <v>12699</v>
      </c>
      <c r="L2248" s="1" t="s">
        <v>12677</v>
      </c>
      <c r="M2248" s="1" t="s">
        <v>13430</v>
      </c>
      <c r="N2248" s="1" t="s">
        <v>13431</v>
      </c>
      <c r="P2248" s="1" t="s">
        <v>13432</v>
      </c>
      <c r="Q2248" s="1" t="s">
        <v>25</v>
      </c>
      <c r="R2248" s="1" t="s">
        <v>12657</v>
      </c>
      <c r="S2248" s="1">
        <v>0</v>
      </c>
      <c r="T2248" s="3">
        <v>1314.71</v>
      </c>
      <c r="U2248" s="1">
        <v>0</v>
      </c>
      <c r="V2248" s="1">
        <v>0</v>
      </c>
      <c r="W2248" s="1">
        <v>0</v>
      </c>
      <c r="X2248" s="1">
        <v>0</v>
      </c>
    </row>
    <row r="2249" spans="1:24">
      <c r="A2249" s="1" t="s">
        <v>12135</v>
      </c>
      <c r="B2249" s="1" t="s">
        <v>12136</v>
      </c>
      <c r="C2249" s="1" t="s">
        <v>12137</v>
      </c>
      <c r="D2249" s="1" t="str">
        <f t="shared" si="70"/>
        <v>29010 PIANELLO VAL TIDONE (PC)</v>
      </c>
      <c r="E2249" s="1">
        <v>29010</v>
      </c>
      <c r="F2249" s="1" t="s">
        <v>13433</v>
      </c>
      <c r="G2249" s="1" t="s">
        <v>12726</v>
      </c>
      <c r="H2249" s="1" t="s">
        <v>12727</v>
      </c>
      <c r="I2249" s="1">
        <v>1685210336</v>
      </c>
      <c r="J2249" s="5" t="str">
        <f t="shared" si="71"/>
        <v>01685210336</v>
      </c>
      <c r="K2249" s="1" t="s">
        <v>12676</v>
      </c>
      <c r="L2249" s="1" t="s">
        <v>12677</v>
      </c>
      <c r="M2249" s="1" t="s">
        <v>13434</v>
      </c>
      <c r="N2249" s="1" t="s">
        <v>13435</v>
      </c>
      <c r="P2249" s="1" t="s">
        <v>13436</v>
      </c>
      <c r="Q2249" s="1" t="s">
        <v>25</v>
      </c>
      <c r="R2249" s="1" t="s">
        <v>12657</v>
      </c>
      <c r="S2249" s="1">
        <v>0</v>
      </c>
      <c r="T2249" s="3">
        <v>10543.73</v>
      </c>
      <c r="U2249" s="1">
        <v>0</v>
      </c>
      <c r="V2249" s="1">
        <v>0</v>
      </c>
      <c r="W2249" s="1">
        <v>0</v>
      </c>
      <c r="X2249" s="1">
        <v>0</v>
      </c>
    </row>
    <row r="2250" spans="1:24">
      <c r="A2250" s="1" t="s">
        <v>12138</v>
      </c>
      <c r="B2250" s="1" t="s">
        <v>12136</v>
      </c>
      <c r="C2250" s="1" t="s">
        <v>12139</v>
      </c>
      <c r="D2250" s="1" t="str">
        <f t="shared" si="70"/>
        <v>29017 FIORENZUOLA D'ARDA (PC)</v>
      </c>
      <c r="E2250" s="1">
        <v>29017</v>
      </c>
      <c r="F2250" s="1" t="s">
        <v>10036</v>
      </c>
      <c r="G2250" s="1" t="s">
        <v>12726</v>
      </c>
      <c r="H2250" s="1" t="s">
        <v>12727</v>
      </c>
      <c r="I2250" s="1">
        <v>1685210336</v>
      </c>
      <c r="J2250" s="5" t="str">
        <f t="shared" si="71"/>
        <v>01685210336</v>
      </c>
      <c r="K2250" s="1" t="s">
        <v>12676</v>
      </c>
      <c r="L2250" s="1" t="s">
        <v>12677</v>
      </c>
      <c r="M2250" s="1" t="s">
        <v>13437</v>
      </c>
      <c r="N2250" s="1" t="s">
        <v>13435</v>
      </c>
      <c r="P2250" s="1" t="s">
        <v>13436</v>
      </c>
      <c r="Q2250" s="1" t="s">
        <v>25</v>
      </c>
      <c r="R2250" s="1" t="s">
        <v>12657</v>
      </c>
      <c r="S2250" s="1">
        <v>0</v>
      </c>
      <c r="T2250" s="1">
        <v>0</v>
      </c>
      <c r="U2250" s="1">
        <v>0</v>
      </c>
      <c r="V2250" s="1">
        <v>0</v>
      </c>
      <c r="W2250" s="1">
        <v>0</v>
      </c>
      <c r="X2250" s="1">
        <v>0</v>
      </c>
    </row>
    <row r="2251" spans="1:24">
      <c r="A2251" s="1" t="s">
        <v>12140</v>
      </c>
      <c r="B2251" s="1" t="s">
        <v>12141</v>
      </c>
      <c r="C2251" s="1" t="s">
        <v>12142</v>
      </c>
      <c r="D2251" s="1" t="str">
        <f t="shared" si="70"/>
        <v>89029 TAURIANOVA (RC)</v>
      </c>
      <c r="E2251" s="1">
        <v>89029</v>
      </c>
      <c r="F2251" s="1" t="s">
        <v>13438</v>
      </c>
      <c r="G2251" s="1" t="s">
        <v>12861</v>
      </c>
      <c r="H2251" s="1" t="s">
        <v>12815</v>
      </c>
      <c r="I2251" s="1">
        <v>2065660801</v>
      </c>
      <c r="J2251" s="5" t="str">
        <f t="shared" si="71"/>
        <v>02065660801</v>
      </c>
      <c r="K2251" s="1" t="s">
        <v>28</v>
      </c>
      <c r="L2251" s="1" t="s">
        <v>29</v>
      </c>
      <c r="M2251" s="1" t="s">
        <v>13439</v>
      </c>
      <c r="N2251" s="1" t="s">
        <v>13440</v>
      </c>
      <c r="P2251" s="1" t="s">
        <v>13441</v>
      </c>
      <c r="Q2251" s="1" t="s">
        <v>25</v>
      </c>
      <c r="R2251" s="1" t="s">
        <v>12657</v>
      </c>
      <c r="S2251" s="1">
        <v>0</v>
      </c>
      <c r="T2251" s="1">
        <v>0</v>
      </c>
      <c r="U2251" s="1">
        <v>0</v>
      </c>
      <c r="V2251" s="1">
        <v>0</v>
      </c>
      <c r="W2251" s="1">
        <v>0</v>
      </c>
      <c r="X2251" s="1">
        <v>0</v>
      </c>
    </row>
    <row r="2252" spans="1:24">
      <c r="A2252" s="1" t="s">
        <v>12143</v>
      </c>
      <c r="B2252" s="1" t="s">
        <v>12144</v>
      </c>
      <c r="C2252" s="1" t="s">
        <v>12145</v>
      </c>
      <c r="D2252" s="1" t="str">
        <f t="shared" si="70"/>
        <v>66034 LANCIANO (CH)</v>
      </c>
      <c r="E2252" s="1">
        <v>66034</v>
      </c>
      <c r="F2252" s="1" t="s">
        <v>13442</v>
      </c>
      <c r="G2252" s="1" t="s">
        <v>12667</v>
      </c>
      <c r="H2252" s="1" t="s">
        <v>12656</v>
      </c>
      <c r="I2252" s="1">
        <v>2321510691</v>
      </c>
      <c r="J2252" s="5" t="str">
        <f t="shared" si="71"/>
        <v>02321510691</v>
      </c>
      <c r="K2252" s="1" t="s">
        <v>12699</v>
      </c>
      <c r="L2252" s="1" t="s">
        <v>12677</v>
      </c>
      <c r="M2252" s="1" t="s">
        <v>13443</v>
      </c>
      <c r="N2252" s="1" t="s">
        <v>13444</v>
      </c>
      <c r="O2252" s="1" t="s">
        <v>13444</v>
      </c>
      <c r="P2252" s="1" t="s">
        <v>13445</v>
      </c>
      <c r="Q2252" s="1" t="s">
        <v>25</v>
      </c>
      <c r="R2252" s="1" t="s">
        <v>12657</v>
      </c>
      <c r="S2252" s="1">
        <v>0</v>
      </c>
      <c r="T2252" s="3">
        <v>10128.16</v>
      </c>
      <c r="U2252" s="3">
        <v>5287.49</v>
      </c>
      <c r="V2252" s="3">
        <v>5287.49</v>
      </c>
      <c r="W2252" s="3">
        <v>5287.49</v>
      </c>
      <c r="X2252" s="3">
        <v>5287.49</v>
      </c>
    </row>
    <row r="2253" spans="1:24">
      <c r="A2253" s="1" t="s">
        <v>12146</v>
      </c>
      <c r="B2253" s="1" t="s">
        <v>12147</v>
      </c>
      <c r="C2253" s="1" t="s">
        <v>12148</v>
      </c>
      <c r="D2253" s="1" t="str">
        <f t="shared" si="70"/>
        <v>66026 ORTONA (CH)</v>
      </c>
      <c r="E2253" s="1">
        <v>66026</v>
      </c>
      <c r="F2253" s="1" t="s">
        <v>13446</v>
      </c>
      <c r="G2253" s="1" t="s">
        <v>12667</v>
      </c>
      <c r="H2253" s="1" t="s">
        <v>12656</v>
      </c>
      <c r="I2253" s="1">
        <v>1993430691</v>
      </c>
      <c r="J2253" s="5" t="str">
        <f t="shared" si="71"/>
        <v>01993430691</v>
      </c>
      <c r="K2253" s="1" t="s">
        <v>28</v>
      </c>
      <c r="L2253" s="1" t="s">
        <v>29</v>
      </c>
      <c r="M2253" s="1" t="s">
        <v>13447</v>
      </c>
      <c r="N2253" s="1" t="s">
        <v>13448</v>
      </c>
      <c r="P2253" s="1" t="s">
        <v>13449</v>
      </c>
      <c r="Q2253" s="1" t="s">
        <v>25</v>
      </c>
      <c r="R2253" s="1" t="s">
        <v>12657</v>
      </c>
      <c r="S2253" s="1">
        <v>0</v>
      </c>
      <c r="T2253" s="1">
        <v>0</v>
      </c>
      <c r="U2253" s="1">
        <v>0</v>
      </c>
      <c r="V2253" s="1">
        <v>0</v>
      </c>
      <c r="W2253" s="1">
        <v>0</v>
      </c>
      <c r="X2253" s="1">
        <v>0</v>
      </c>
    </row>
    <row r="2254" spans="1:24">
      <c r="A2254" s="1" t="s">
        <v>12149</v>
      </c>
      <c r="B2254" s="1" t="s">
        <v>12150</v>
      </c>
      <c r="C2254" s="1" t="s">
        <v>12151</v>
      </c>
      <c r="D2254" s="1" t="str">
        <f t="shared" si="70"/>
        <v>70056 MOLFETTA (BA)</v>
      </c>
      <c r="E2254" s="1">
        <v>70056</v>
      </c>
      <c r="F2254" s="1" t="s">
        <v>13450</v>
      </c>
      <c r="G2254" s="1" t="s">
        <v>12697</v>
      </c>
      <c r="H2254" s="1" t="s">
        <v>13451</v>
      </c>
      <c r="I2254" s="1">
        <v>6251950728</v>
      </c>
      <c r="J2254" s="5" t="str">
        <f t="shared" si="71"/>
        <v>06251950728</v>
      </c>
      <c r="K2254" s="1" t="s">
        <v>7777</v>
      </c>
      <c r="L2254" s="1" t="s">
        <v>7778</v>
      </c>
      <c r="M2254" s="1" t="s">
        <v>13452</v>
      </c>
      <c r="P2254" s="1" t="s">
        <v>13453</v>
      </c>
      <c r="Q2254" s="1" t="s">
        <v>25</v>
      </c>
      <c r="R2254" s="1" t="s">
        <v>12657</v>
      </c>
      <c r="S2254" s="1">
        <v>0</v>
      </c>
      <c r="T2254" s="1">
        <v>344.6</v>
      </c>
      <c r="U2254" s="1">
        <v>0</v>
      </c>
      <c r="V2254" s="1">
        <v>0</v>
      </c>
      <c r="W2254" s="1">
        <v>0</v>
      </c>
      <c r="X2254" s="1">
        <v>0</v>
      </c>
    </row>
    <row r="2255" spans="1:24">
      <c r="A2255" s="1" t="s">
        <v>12152</v>
      </c>
      <c r="B2255" s="1" t="s">
        <v>12153</v>
      </c>
      <c r="C2255" s="1" t="s">
        <v>12154</v>
      </c>
      <c r="D2255" s="1" t="str">
        <f t="shared" si="70"/>
        <v>21100 VARESE (VA)</v>
      </c>
      <c r="E2255" s="1">
        <v>21100</v>
      </c>
      <c r="F2255" s="1" t="s">
        <v>123</v>
      </c>
      <c r="G2255" s="1" t="s">
        <v>12662</v>
      </c>
      <c r="H2255" s="1" t="s">
        <v>12659</v>
      </c>
      <c r="I2255" s="1">
        <v>3228100123</v>
      </c>
      <c r="J2255" s="5" t="str">
        <f t="shared" si="71"/>
        <v>03228100123</v>
      </c>
      <c r="K2255" s="1" t="s">
        <v>28</v>
      </c>
      <c r="L2255" s="1" t="s">
        <v>29</v>
      </c>
      <c r="M2255" s="1" t="s">
        <v>13454</v>
      </c>
      <c r="N2255" s="1" t="s">
        <v>13455</v>
      </c>
      <c r="P2255" s="1" t="s">
        <v>13456</v>
      </c>
      <c r="Q2255" s="1" t="s">
        <v>25</v>
      </c>
      <c r="R2255" s="1" t="s">
        <v>12657</v>
      </c>
      <c r="S2255" s="1">
        <v>0</v>
      </c>
      <c r="T2255" s="1">
        <v>0</v>
      </c>
      <c r="U2255" s="1">
        <v>0</v>
      </c>
      <c r="V2255" s="1">
        <v>0</v>
      </c>
      <c r="W2255" s="1">
        <v>0</v>
      </c>
      <c r="X2255" s="1">
        <v>0</v>
      </c>
    </row>
    <row r="2256" spans="1:24">
      <c r="A2256" s="1" t="s">
        <v>12155</v>
      </c>
      <c r="B2256" s="1" t="s">
        <v>12156</v>
      </c>
      <c r="C2256" s="1" t="s">
        <v>12157</v>
      </c>
      <c r="D2256" s="1" t="str">
        <f t="shared" si="70"/>
        <v>80035 NOLA (NA)</v>
      </c>
      <c r="E2256" s="1">
        <v>80035</v>
      </c>
      <c r="F2256" s="1" t="s">
        <v>9987</v>
      </c>
      <c r="G2256" s="1" t="s">
        <v>12702</v>
      </c>
      <c r="H2256" s="1" t="s">
        <v>12783</v>
      </c>
      <c r="I2256" s="1">
        <v>2566141210</v>
      </c>
      <c r="J2256" s="5" t="str">
        <f t="shared" si="71"/>
        <v>02566141210</v>
      </c>
      <c r="K2256" s="1" t="s">
        <v>12699</v>
      </c>
      <c r="L2256" s="1" t="s">
        <v>12663</v>
      </c>
      <c r="M2256" s="1" t="s">
        <v>13457</v>
      </c>
      <c r="N2256" s="1" t="s">
        <v>13458</v>
      </c>
      <c r="O2256" s="1" t="s">
        <v>13459</v>
      </c>
      <c r="P2256" s="1" t="s">
        <v>13460</v>
      </c>
      <c r="Q2256" s="1" t="s">
        <v>25</v>
      </c>
      <c r="R2256" s="1" t="s">
        <v>12657</v>
      </c>
      <c r="S2256" s="1">
        <v>0</v>
      </c>
      <c r="T2256" s="3">
        <v>14889.05</v>
      </c>
      <c r="U2256" s="3">
        <v>1935.81</v>
      </c>
      <c r="V2256" s="3">
        <v>1935.81</v>
      </c>
      <c r="W2256" s="3">
        <v>1935.81</v>
      </c>
      <c r="X2256" s="3">
        <v>1935.81</v>
      </c>
    </row>
    <row r="2257" spans="1:25">
      <c r="A2257" s="1" t="s">
        <v>12158</v>
      </c>
      <c r="B2257" s="1" t="s">
        <v>12159</v>
      </c>
      <c r="C2257" s="1" t="s">
        <v>12160</v>
      </c>
      <c r="D2257" s="1" t="str">
        <f t="shared" si="70"/>
        <v>5035 NARNI SCALO (TR)</v>
      </c>
      <c r="E2257" s="1">
        <v>5035</v>
      </c>
      <c r="F2257" s="1" t="s">
        <v>13461</v>
      </c>
      <c r="G2257" s="1" t="s">
        <v>12823</v>
      </c>
      <c r="H2257" s="1" t="s">
        <v>12711</v>
      </c>
      <c r="I2257" s="1">
        <v>1582990550</v>
      </c>
      <c r="J2257" s="5" t="str">
        <f t="shared" si="71"/>
        <v>01582990550</v>
      </c>
      <c r="K2257" s="1" t="s">
        <v>12699</v>
      </c>
      <c r="L2257" s="1" t="s">
        <v>12663</v>
      </c>
      <c r="M2257" s="1" t="s">
        <v>13462</v>
      </c>
      <c r="N2257" s="1" t="s">
        <v>13463</v>
      </c>
      <c r="P2257" s="1" t="s">
        <v>13464</v>
      </c>
      <c r="Q2257" s="1" t="s">
        <v>25</v>
      </c>
      <c r="R2257" s="1" t="s">
        <v>12657</v>
      </c>
      <c r="S2257" s="1">
        <v>0</v>
      </c>
      <c r="T2257" s="3">
        <v>13693.88</v>
      </c>
      <c r="U2257" s="3">
        <v>3001.61</v>
      </c>
      <c r="V2257" s="3">
        <v>3001.61</v>
      </c>
      <c r="W2257" s="3">
        <v>3149.61</v>
      </c>
      <c r="X2257" s="3">
        <v>3001.61</v>
      </c>
    </row>
    <row r="2258" spans="1:25">
      <c r="A2258" s="1" t="s">
        <v>12161</v>
      </c>
      <c r="B2258" s="1" t="s">
        <v>12162</v>
      </c>
      <c r="C2258" s="1" t="s">
        <v>12163</v>
      </c>
      <c r="D2258" s="1" t="str">
        <f t="shared" si="70"/>
        <v>5100 TERNI (TR)</v>
      </c>
      <c r="E2258" s="1">
        <v>5100</v>
      </c>
      <c r="F2258" s="1" t="s">
        <v>5237</v>
      </c>
      <c r="G2258" s="1" t="s">
        <v>12823</v>
      </c>
      <c r="H2258" s="1" t="s">
        <v>12711</v>
      </c>
      <c r="I2258" s="1">
        <v>1360620551</v>
      </c>
      <c r="J2258" s="5" t="str">
        <f t="shared" si="71"/>
        <v>01360620551</v>
      </c>
      <c r="K2258" s="1" t="s">
        <v>12699</v>
      </c>
      <c r="L2258" s="1" t="s">
        <v>12677</v>
      </c>
      <c r="M2258" s="1" t="s">
        <v>13465</v>
      </c>
      <c r="N2258" s="1" t="s">
        <v>13466</v>
      </c>
      <c r="O2258" s="1" t="s">
        <v>13467</v>
      </c>
      <c r="P2258" s="1" t="s">
        <v>13468</v>
      </c>
      <c r="Q2258" s="1" t="s">
        <v>25</v>
      </c>
      <c r="R2258" s="1" t="s">
        <v>12657</v>
      </c>
      <c r="S2258" s="1">
        <v>0</v>
      </c>
      <c r="T2258" s="3">
        <v>2463.0500000000002</v>
      </c>
      <c r="U2258" s="1">
        <v>0</v>
      </c>
      <c r="V2258" s="1">
        <v>0</v>
      </c>
      <c r="W2258" s="1">
        <v>0</v>
      </c>
      <c r="X2258" s="1">
        <v>0</v>
      </c>
    </row>
    <row r="2259" spans="1:25">
      <c r="A2259" s="1" t="s">
        <v>12164</v>
      </c>
      <c r="B2259" s="1" t="s">
        <v>12165</v>
      </c>
      <c r="C2259" s="1" t="s">
        <v>12166</v>
      </c>
      <c r="D2259" s="1" t="str">
        <f t="shared" si="70"/>
        <v>13900 BIELLA (BI)</v>
      </c>
      <c r="E2259" s="1">
        <v>13900</v>
      </c>
      <c r="F2259" s="1" t="s">
        <v>2090</v>
      </c>
      <c r="G2259" s="1" t="s">
        <v>12736</v>
      </c>
      <c r="H2259" s="1" t="s">
        <v>12731</v>
      </c>
      <c r="I2259" s="1">
        <v>1224370021</v>
      </c>
      <c r="J2259" s="5" t="str">
        <f t="shared" si="71"/>
        <v>01224370021</v>
      </c>
      <c r="K2259" s="1" t="s">
        <v>28</v>
      </c>
      <c r="L2259" s="1" t="s">
        <v>29</v>
      </c>
      <c r="M2259" s="1" t="s">
        <v>13469</v>
      </c>
      <c r="N2259" s="1" t="s">
        <v>13470</v>
      </c>
      <c r="O2259" s="1" t="s">
        <v>13471</v>
      </c>
      <c r="P2259" s="1" t="s">
        <v>13472</v>
      </c>
      <c r="Q2259" s="1" t="s">
        <v>25</v>
      </c>
      <c r="R2259" s="1" t="s">
        <v>12657</v>
      </c>
      <c r="S2259" s="1">
        <v>0</v>
      </c>
      <c r="T2259" s="1">
        <v>0</v>
      </c>
      <c r="U2259" s="1">
        <v>0</v>
      </c>
      <c r="V2259" s="1">
        <v>0</v>
      </c>
      <c r="W2259" s="1">
        <v>0</v>
      </c>
      <c r="X2259" s="1">
        <v>0</v>
      </c>
    </row>
    <row r="2260" spans="1:25">
      <c r="A2260" s="1" t="s">
        <v>12167</v>
      </c>
      <c r="B2260" s="1" t="s">
        <v>3171</v>
      </c>
      <c r="C2260" s="1" t="s">
        <v>12168</v>
      </c>
      <c r="D2260" s="1" t="str">
        <f t="shared" si="70"/>
        <v>28865 CREVOLADOSSOLA (VB)</v>
      </c>
      <c r="E2260" s="1">
        <v>28865</v>
      </c>
      <c r="F2260" s="1" t="s">
        <v>13473</v>
      </c>
      <c r="G2260" s="1" t="s">
        <v>12767</v>
      </c>
      <c r="H2260" s="1" t="s">
        <v>12694</v>
      </c>
      <c r="I2260" s="1">
        <v>2244400038</v>
      </c>
      <c r="J2260" s="5" t="str">
        <f t="shared" si="71"/>
        <v>02244400038</v>
      </c>
      <c r="K2260" s="1" t="s">
        <v>12660</v>
      </c>
      <c r="L2260" s="1" t="s">
        <v>12661</v>
      </c>
      <c r="M2260" s="1" t="s">
        <v>13474</v>
      </c>
      <c r="N2260" s="1" t="s">
        <v>13475</v>
      </c>
      <c r="P2260" s="1" t="s">
        <v>13476</v>
      </c>
      <c r="Q2260" s="1" t="s">
        <v>25</v>
      </c>
      <c r="R2260" s="1" t="s">
        <v>12657</v>
      </c>
      <c r="S2260" s="1">
        <v>0</v>
      </c>
      <c r="T2260" s="1">
        <v>0</v>
      </c>
      <c r="U2260" s="1">
        <v>0</v>
      </c>
      <c r="V2260" s="1">
        <v>0</v>
      </c>
      <c r="W2260" s="1">
        <v>0</v>
      </c>
      <c r="X2260" s="1">
        <v>0</v>
      </c>
      <c r="Y2260" s="1">
        <v>519</v>
      </c>
    </row>
    <row r="2261" spans="1:25">
      <c r="A2261" s="1" t="s">
        <v>12169</v>
      </c>
      <c r="B2261" s="1" t="s">
        <v>12170</v>
      </c>
      <c r="C2261" s="1" t="s">
        <v>12171</v>
      </c>
      <c r="D2261" s="1" t="str">
        <f t="shared" si="70"/>
        <v>20131 MILANO (MI)</v>
      </c>
      <c r="E2261" s="1">
        <v>20131</v>
      </c>
      <c r="F2261" s="1" t="s">
        <v>103</v>
      </c>
      <c r="G2261" s="1" t="s">
        <v>12655</v>
      </c>
      <c r="H2261" s="1" t="s">
        <v>12911</v>
      </c>
      <c r="I2261" s="1">
        <v>9277320967</v>
      </c>
      <c r="J2261" s="5" t="str">
        <f t="shared" si="71"/>
        <v>09277320967</v>
      </c>
      <c r="K2261" s="1" t="s">
        <v>86</v>
      </c>
      <c r="L2261" s="1" t="s">
        <v>87</v>
      </c>
      <c r="M2261" s="1" t="s">
        <v>13477</v>
      </c>
      <c r="N2261" s="1" t="s">
        <v>13478</v>
      </c>
      <c r="O2261" s="1" t="s">
        <v>13479</v>
      </c>
      <c r="P2261" s="1" t="s">
        <v>13480</v>
      </c>
      <c r="Q2261" s="1" t="s">
        <v>25</v>
      </c>
      <c r="R2261" s="1" t="s">
        <v>12657</v>
      </c>
      <c r="S2261" s="1">
        <v>0</v>
      </c>
      <c r="T2261" s="1">
        <v>0</v>
      </c>
      <c r="U2261" s="1">
        <v>0</v>
      </c>
      <c r="V2261" s="1">
        <v>0</v>
      </c>
      <c r="W2261" s="1">
        <v>0</v>
      </c>
      <c r="X2261" s="1">
        <v>0</v>
      </c>
    </row>
    <row r="2262" spans="1:25">
      <c r="A2262" s="1" t="s">
        <v>12172</v>
      </c>
      <c r="B2262" s="1" t="s">
        <v>12170</v>
      </c>
      <c r="C2262" s="1" t="s">
        <v>12173</v>
      </c>
      <c r="D2262" s="1" t="str">
        <f t="shared" si="70"/>
        <v>20025 LEGNANO (MI)</v>
      </c>
      <c r="E2262" s="1">
        <v>20025</v>
      </c>
      <c r="F2262" s="1" t="s">
        <v>570</v>
      </c>
      <c r="G2262" s="1" t="s">
        <v>12655</v>
      </c>
      <c r="H2262" s="1" t="s">
        <v>12911</v>
      </c>
      <c r="I2262" s="1">
        <v>9277320967</v>
      </c>
      <c r="J2262" s="5" t="str">
        <f t="shared" si="71"/>
        <v>09277320967</v>
      </c>
      <c r="K2262" s="1" t="s">
        <v>86</v>
      </c>
      <c r="L2262" s="1" t="s">
        <v>87</v>
      </c>
      <c r="M2262" s="1" t="s">
        <v>13481</v>
      </c>
      <c r="N2262" s="1" t="s">
        <v>13478</v>
      </c>
      <c r="O2262" s="1" t="s">
        <v>13479</v>
      </c>
      <c r="P2262" s="1" t="s">
        <v>13480</v>
      </c>
      <c r="Q2262" s="1" t="s">
        <v>25</v>
      </c>
      <c r="R2262" s="1" t="s">
        <v>12657</v>
      </c>
      <c r="S2262" s="1">
        <v>0</v>
      </c>
      <c r="T2262" s="1">
        <v>0</v>
      </c>
      <c r="U2262" s="1">
        <v>0</v>
      </c>
      <c r="V2262" s="1">
        <v>0</v>
      </c>
      <c r="W2262" s="1">
        <v>0</v>
      </c>
      <c r="X2262" s="1">
        <v>0</v>
      </c>
    </row>
    <row r="2263" spans="1:25">
      <c r="A2263" s="1" t="s">
        <v>12174</v>
      </c>
      <c r="B2263" s="1" t="s">
        <v>12175</v>
      </c>
      <c r="C2263" s="1" t="s">
        <v>12176</v>
      </c>
      <c r="D2263" s="1" t="str">
        <f t="shared" si="70"/>
        <v>41037 MIRANDOLA (MO)</v>
      </c>
      <c r="E2263" s="1">
        <v>41037</v>
      </c>
      <c r="F2263" s="1" t="s">
        <v>13482</v>
      </c>
      <c r="G2263" s="1" t="s">
        <v>12746</v>
      </c>
      <c r="H2263" s="1" t="s">
        <v>12727</v>
      </c>
      <c r="I2263" s="1">
        <v>3797700360</v>
      </c>
      <c r="J2263" s="5" t="str">
        <f t="shared" si="71"/>
        <v>03797700360</v>
      </c>
      <c r="K2263" s="1" t="s">
        <v>12660</v>
      </c>
      <c r="L2263" s="1" t="s">
        <v>12661</v>
      </c>
      <c r="M2263" s="1" t="s">
        <v>13483</v>
      </c>
      <c r="N2263" s="1" t="s">
        <v>13484</v>
      </c>
      <c r="P2263" s="1" t="s">
        <v>13485</v>
      </c>
      <c r="Q2263" s="1" t="s">
        <v>25</v>
      </c>
      <c r="R2263" s="1" t="s">
        <v>12657</v>
      </c>
      <c r="S2263" s="1">
        <v>0</v>
      </c>
      <c r="T2263" s="3">
        <v>40019.050000000003</v>
      </c>
      <c r="U2263" s="1">
        <v>83.98</v>
      </c>
      <c r="V2263" s="1">
        <v>83.98</v>
      </c>
      <c r="W2263" s="1">
        <v>83.98</v>
      </c>
      <c r="X2263" s="1">
        <v>83.98</v>
      </c>
    </row>
    <row r="2264" spans="1:25">
      <c r="A2264" s="1" t="s">
        <v>12177</v>
      </c>
      <c r="B2264" s="1" t="s">
        <v>12178</v>
      </c>
      <c r="C2264" s="1" t="s">
        <v>12179</v>
      </c>
      <c r="D2264" s="1" t="str">
        <f t="shared" si="70"/>
        <v>73041 CARMIANO (LE)</v>
      </c>
      <c r="E2264" s="1">
        <v>73041</v>
      </c>
      <c r="F2264" s="1" t="s">
        <v>13486</v>
      </c>
      <c r="G2264" s="1" t="s">
        <v>12814</v>
      </c>
      <c r="H2264" s="1" t="s">
        <v>12698</v>
      </c>
      <c r="I2264" s="1">
        <v>4448410755</v>
      </c>
      <c r="J2264" s="5" t="str">
        <f t="shared" si="71"/>
        <v>04448410755</v>
      </c>
      <c r="K2264" s="1" t="s">
        <v>12699</v>
      </c>
      <c r="L2264" s="1" t="s">
        <v>12677</v>
      </c>
      <c r="M2264" s="1" t="s">
        <v>13487</v>
      </c>
      <c r="N2264" s="1" t="s">
        <v>13488</v>
      </c>
      <c r="P2264" s="1" t="s">
        <v>13489</v>
      </c>
      <c r="Q2264" s="1" t="s">
        <v>25</v>
      </c>
      <c r="R2264" s="1" t="s">
        <v>12657</v>
      </c>
      <c r="S2264" s="1">
        <v>0</v>
      </c>
      <c r="T2264" s="1">
        <v>714.45</v>
      </c>
      <c r="U2264" s="1">
        <v>0</v>
      </c>
      <c r="V2264" s="1">
        <v>0</v>
      </c>
      <c r="W2264" s="1">
        <v>0</v>
      </c>
      <c r="X2264" s="1">
        <v>0</v>
      </c>
    </row>
    <row r="2265" spans="1:25">
      <c r="A2265" s="1" t="s">
        <v>12180</v>
      </c>
      <c r="B2265" s="1" t="s">
        <v>12181</v>
      </c>
      <c r="C2265" s="1" t="s">
        <v>12182</v>
      </c>
      <c r="D2265" s="1" t="str">
        <f t="shared" si="70"/>
        <v>89034 BOVALINO (RC)</v>
      </c>
      <c r="E2265" s="1">
        <v>89034</v>
      </c>
      <c r="F2265" s="1" t="s">
        <v>13490</v>
      </c>
      <c r="G2265" s="1" t="s">
        <v>12861</v>
      </c>
      <c r="H2265" s="1" t="s">
        <v>12815</v>
      </c>
      <c r="I2265" s="1">
        <v>2995910805</v>
      </c>
      <c r="J2265" s="5" t="str">
        <f t="shared" si="71"/>
        <v>02995910805</v>
      </c>
      <c r="K2265" s="1" t="s">
        <v>12699</v>
      </c>
      <c r="L2265" s="1" t="s">
        <v>12677</v>
      </c>
      <c r="M2265" s="1" t="s">
        <v>13491</v>
      </c>
      <c r="N2265" s="1" t="s">
        <v>13492</v>
      </c>
      <c r="P2265" s="1" t="s">
        <v>13493</v>
      </c>
      <c r="Q2265" s="1" t="s">
        <v>25</v>
      </c>
      <c r="R2265" s="1" t="s">
        <v>12657</v>
      </c>
      <c r="S2265" s="1">
        <v>0</v>
      </c>
      <c r="T2265" s="1">
        <v>577.59</v>
      </c>
      <c r="U2265" s="1">
        <v>0</v>
      </c>
      <c r="V2265" s="1">
        <v>0</v>
      </c>
      <c r="W2265" s="1">
        <v>0</v>
      </c>
      <c r="X2265" s="1">
        <v>0</v>
      </c>
    </row>
    <row r="2266" spans="1:25">
      <c r="A2266" s="1" t="s">
        <v>12183</v>
      </c>
      <c r="B2266" s="1" t="s">
        <v>12184</v>
      </c>
      <c r="C2266" s="1" t="s">
        <v>12185</v>
      </c>
      <c r="D2266" s="1" t="str">
        <f t="shared" si="70"/>
        <v>87038 SAN LUCIDO (CS)</v>
      </c>
      <c r="E2266" s="1">
        <v>87038</v>
      </c>
      <c r="F2266" s="1" t="s">
        <v>13494</v>
      </c>
      <c r="G2266" s="1" t="s">
        <v>12673</v>
      </c>
      <c r="H2266" s="1" t="s">
        <v>12815</v>
      </c>
      <c r="I2266" s="1">
        <v>2133860789</v>
      </c>
      <c r="J2266" s="5" t="str">
        <f t="shared" si="71"/>
        <v>02133860789</v>
      </c>
      <c r="K2266" s="1" t="s">
        <v>28</v>
      </c>
      <c r="L2266" s="1" t="s">
        <v>29</v>
      </c>
      <c r="M2266" s="1" t="s">
        <v>13495</v>
      </c>
      <c r="N2266" s="1" t="s">
        <v>13496</v>
      </c>
      <c r="P2266" s="1" t="s">
        <v>13497</v>
      </c>
      <c r="Q2266" s="1" t="s">
        <v>25</v>
      </c>
      <c r="R2266" s="1" t="s">
        <v>12657</v>
      </c>
      <c r="S2266" s="1">
        <v>0</v>
      </c>
      <c r="T2266" s="1">
        <v>0</v>
      </c>
      <c r="U2266" s="1">
        <v>0</v>
      </c>
      <c r="V2266" s="1">
        <v>0</v>
      </c>
      <c r="W2266" s="1">
        <v>0</v>
      </c>
      <c r="X2266" s="1">
        <v>0</v>
      </c>
    </row>
    <row r="2267" spans="1:25">
      <c r="A2267" s="1" t="s">
        <v>12186</v>
      </c>
      <c r="B2267" s="1" t="s">
        <v>12187</v>
      </c>
      <c r="C2267" s="1" t="s">
        <v>12188</v>
      </c>
      <c r="D2267" s="1" t="str">
        <f t="shared" si="70"/>
        <v>89046 M. DI GIOIOSA J (RC)</v>
      </c>
      <c r="E2267" s="1">
        <v>89046</v>
      </c>
      <c r="F2267" s="1" t="s">
        <v>13498</v>
      </c>
      <c r="G2267" s="1" t="s">
        <v>12861</v>
      </c>
      <c r="H2267" s="1" t="s">
        <v>12802</v>
      </c>
      <c r="I2267" s="1">
        <v>1541800809</v>
      </c>
      <c r="J2267" s="5" t="str">
        <f t="shared" si="71"/>
        <v>01541800809</v>
      </c>
      <c r="K2267" s="1" t="s">
        <v>12699</v>
      </c>
      <c r="L2267" s="1" t="s">
        <v>12677</v>
      </c>
      <c r="M2267" s="1" t="s">
        <v>13499</v>
      </c>
      <c r="N2267" s="1" t="s">
        <v>13500</v>
      </c>
      <c r="O2267" s="1" t="s">
        <v>13501</v>
      </c>
      <c r="P2267" s="1" t="s">
        <v>13502</v>
      </c>
      <c r="Q2267" s="1" t="s">
        <v>25</v>
      </c>
      <c r="R2267" s="1" t="s">
        <v>12657</v>
      </c>
      <c r="S2267" s="1">
        <v>0</v>
      </c>
      <c r="T2267" s="3">
        <v>9270.1200000000008</v>
      </c>
      <c r="U2267" s="1">
        <v>0</v>
      </c>
      <c r="V2267" s="1">
        <v>0</v>
      </c>
      <c r="W2267" s="1">
        <v>0</v>
      </c>
      <c r="X2267" s="1">
        <v>0</v>
      </c>
    </row>
    <row r="2268" spans="1:25">
      <c r="A2268" s="1" t="s">
        <v>12189</v>
      </c>
      <c r="B2268" s="1" t="s">
        <v>12190</v>
      </c>
      <c r="C2268" s="1" t="s">
        <v>12191</v>
      </c>
      <c r="D2268" s="1" t="str">
        <f t="shared" si="70"/>
        <v>6049 SPOLETO (PG)</v>
      </c>
      <c r="E2268" s="1">
        <v>6049</v>
      </c>
      <c r="F2268" s="1" t="s">
        <v>10874</v>
      </c>
      <c r="G2268" s="1" t="s">
        <v>12707</v>
      </c>
      <c r="H2268" s="1" t="s">
        <v>12656</v>
      </c>
      <c r="I2268" s="1">
        <v>1649880547</v>
      </c>
      <c r="J2268" s="5" t="str">
        <f t="shared" si="71"/>
        <v>01649880547</v>
      </c>
      <c r="K2268" s="1" t="s">
        <v>12699</v>
      </c>
      <c r="L2268" s="1" t="s">
        <v>12677</v>
      </c>
      <c r="M2268" s="1" t="s">
        <v>13503</v>
      </c>
      <c r="N2268" s="1" t="s">
        <v>13504</v>
      </c>
      <c r="P2268" s="1" t="s">
        <v>13505</v>
      </c>
      <c r="Q2268" s="1" t="s">
        <v>25</v>
      </c>
      <c r="R2268" s="1" t="s">
        <v>12657</v>
      </c>
      <c r="S2268" s="1">
        <v>0</v>
      </c>
      <c r="T2268" s="3">
        <v>1331.72</v>
      </c>
      <c r="U2268" s="1">
        <v>0</v>
      </c>
      <c r="V2268" s="1">
        <v>0</v>
      </c>
      <c r="W2268" s="1">
        <v>0</v>
      </c>
      <c r="X2268" s="1">
        <v>0</v>
      </c>
    </row>
    <row r="2269" spans="1:25">
      <c r="A2269" s="1" t="s">
        <v>12192</v>
      </c>
      <c r="B2269" s="1" t="s">
        <v>12193</v>
      </c>
      <c r="C2269" s="1" t="s">
        <v>12194</v>
      </c>
      <c r="D2269" s="1" t="str">
        <f t="shared" si="70"/>
        <v>63833 MONTEGIORGIO (FM)</v>
      </c>
      <c r="E2269" s="1">
        <v>63833</v>
      </c>
      <c r="F2269" s="1" t="s">
        <v>13506</v>
      </c>
      <c r="G2269" s="1" t="s">
        <v>12827</v>
      </c>
      <c r="H2269" s="1" t="s">
        <v>12656</v>
      </c>
      <c r="I2269" s="1">
        <v>1685360446</v>
      </c>
      <c r="J2269" s="5" t="str">
        <f t="shared" si="71"/>
        <v>01685360446</v>
      </c>
      <c r="K2269" s="1" t="s">
        <v>12699</v>
      </c>
      <c r="L2269" s="1" t="s">
        <v>12677</v>
      </c>
      <c r="M2269" s="1" t="s">
        <v>13507</v>
      </c>
      <c r="N2269" s="1" t="s">
        <v>13508</v>
      </c>
      <c r="P2269" s="1" t="s">
        <v>13509</v>
      </c>
      <c r="Q2269" s="1" t="s">
        <v>25</v>
      </c>
      <c r="R2269" s="1" t="s">
        <v>12657</v>
      </c>
      <c r="S2269" s="1">
        <v>0</v>
      </c>
      <c r="T2269" s="3">
        <v>2103.15</v>
      </c>
      <c r="U2269" s="1">
        <v>0</v>
      </c>
      <c r="V2269" s="1">
        <v>0</v>
      </c>
      <c r="W2269" s="1">
        <v>0</v>
      </c>
      <c r="X2269" s="1">
        <v>0</v>
      </c>
    </row>
    <row r="2270" spans="1:25">
      <c r="A2270" s="1" t="s">
        <v>12195</v>
      </c>
      <c r="B2270" s="1" t="s">
        <v>12196</v>
      </c>
      <c r="C2270" s="1" t="s">
        <v>12197</v>
      </c>
      <c r="D2270" s="1" t="str">
        <f t="shared" si="70"/>
        <v>178 ROMA (RM)</v>
      </c>
      <c r="E2270" s="1">
        <v>178</v>
      </c>
      <c r="F2270" s="1" t="s">
        <v>912</v>
      </c>
      <c r="G2270" s="1" t="s">
        <v>12712</v>
      </c>
      <c r="H2270" s="1" t="s">
        <v>12656</v>
      </c>
      <c r="I2270" s="1">
        <v>6543201005</v>
      </c>
      <c r="J2270" s="5" t="str">
        <f t="shared" si="71"/>
        <v>06543201005</v>
      </c>
      <c r="K2270" s="1" t="s">
        <v>12699</v>
      </c>
      <c r="L2270" s="1" t="s">
        <v>12677</v>
      </c>
      <c r="M2270" s="1" t="s">
        <v>13510</v>
      </c>
      <c r="N2270" s="1" t="s">
        <v>13511</v>
      </c>
      <c r="P2270" s="1" t="s">
        <v>13512</v>
      </c>
      <c r="Q2270" s="1" t="s">
        <v>25</v>
      </c>
      <c r="R2270" s="1" t="s">
        <v>12657</v>
      </c>
      <c r="S2270" s="1">
        <v>0</v>
      </c>
      <c r="T2270" s="3">
        <v>33130</v>
      </c>
      <c r="U2270" s="1">
        <v>0</v>
      </c>
      <c r="V2270" s="1">
        <v>0</v>
      </c>
      <c r="W2270" s="1">
        <v>0</v>
      </c>
      <c r="X2270" s="1">
        <v>0</v>
      </c>
    </row>
    <row r="2271" spans="1:25">
      <c r="A2271" s="1" t="s">
        <v>12198</v>
      </c>
      <c r="B2271" s="1" t="s">
        <v>12199</v>
      </c>
      <c r="C2271" s="1" t="s">
        <v>12200</v>
      </c>
      <c r="D2271" s="1" t="str">
        <f t="shared" si="70"/>
        <v>20025 LEGNANO (MI)</v>
      </c>
      <c r="E2271" s="1">
        <v>20025</v>
      </c>
      <c r="F2271" s="1" t="s">
        <v>570</v>
      </c>
      <c r="G2271" s="1" t="s">
        <v>12655</v>
      </c>
      <c r="H2271" s="1" t="s">
        <v>12911</v>
      </c>
      <c r="I2271" s="1">
        <v>8274960965</v>
      </c>
      <c r="J2271" s="5" t="str">
        <f t="shared" si="71"/>
        <v>08274960965</v>
      </c>
      <c r="K2271" s="1" t="s">
        <v>12660</v>
      </c>
      <c r="L2271" s="1" t="s">
        <v>12663</v>
      </c>
      <c r="M2271" s="1" t="s">
        <v>13513</v>
      </c>
      <c r="N2271" s="1" t="s">
        <v>13478</v>
      </c>
      <c r="O2271" s="1" t="s">
        <v>13479</v>
      </c>
      <c r="P2271" s="1" t="s">
        <v>13514</v>
      </c>
      <c r="Q2271" s="1" t="s">
        <v>25</v>
      </c>
      <c r="R2271" s="1" t="s">
        <v>12657</v>
      </c>
      <c r="S2271" s="1">
        <v>0</v>
      </c>
      <c r="T2271" s="3">
        <v>40725.61</v>
      </c>
      <c r="U2271" s="1">
        <v>42.3</v>
      </c>
      <c r="V2271" s="1">
        <v>42.3</v>
      </c>
      <c r="W2271" s="3">
        <v>-10858.75</v>
      </c>
      <c r="X2271" s="1">
        <v>42.3</v>
      </c>
    </row>
    <row r="2272" spans="1:25">
      <c r="A2272" s="1" t="s">
        <v>12201</v>
      </c>
      <c r="B2272" s="1" t="s">
        <v>12199</v>
      </c>
      <c r="C2272" s="1" t="s">
        <v>12202</v>
      </c>
      <c r="D2272" s="1" t="str">
        <f t="shared" si="70"/>
        <v>20025 LEGNANO (MI)</v>
      </c>
      <c r="E2272" s="1">
        <v>20025</v>
      </c>
      <c r="F2272" s="1" t="s">
        <v>570</v>
      </c>
      <c r="G2272" s="1" t="s">
        <v>12655</v>
      </c>
      <c r="H2272" s="1" t="s">
        <v>12911</v>
      </c>
      <c r="I2272" s="1">
        <v>8274960965</v>
      </c>
      <c r="J2272" s="5" t="str">
        <f t="shared" si="71"/>
        <v>08274960965</v>
      </c>
      <c r="K2272" s="1" t="s">
        <v>12660</v>
      </c>
      <c r="L2272" s="1" t="s">
        <v>12663</v>
      </c>
      <c r="M2272" s="1" t="s">
        <v>13515</v>
      </c>
      <c r="N2272" s="1" t="s">
        <v>13478</v>
      </c>
      <c r="O2272" s="1" t="s">
        <v>13479</v>
      </c>
      <c r="P2272" s="1" t="s">
        <v>13514</v>
      </c>
      <c r="Q2272" s="1" t="s">
        <v>25</v>
      </c>
      <c r="R2272" s="1" t="s">
        <v>12657</v>
      </c>
      <c r="S2272" s="1">
        <v>0</v>
      </c>
      <c r="T2272" s="1">
        <v>-554.24</v>
      </c>
      <c r="U2272" s="1">
        <v>0</v>
      </c>
      <c r="V2272" s="1">
        <v>0</v>
      </c>
      <c r="W2272" s="3">
        <v>10901.05</v>
      </c>
      <c r="X2272" s="1">
        <v>0</v>
      </c>
    </row>
    <row r="2273" spans="1:24">
      <c r="A2273" s="1" t="s">
        <v>12203</v>
      </c>
      <c r="B2273" s="1" t="s">
        <v>12204</v>
      </c>
      <c r="C2273" s="1" t="s">
        <v>12205</v>
      </c>
      <c r="D2273" s="1" t="str">
        <f t="shared" si="70"/>
        <v>95126 CATANIA (CT)</v>
      </c>
      <c r="E2273" s="1">
        <v>95126</v>
      </c>
      <c r="F2273" s="1" t="s">
        <v>1019</v>
      </c>
      <c r="G2273" s="1" t="s">
        <v>12718</v>
      </c>
      <c r="H2273" s="1" t="s">
        <v>12719</v>
      </c>
      <c r="I2273" s="1">
        <v>5058200873</v>
      </c>
      <c r="J2273" s="5" t="str">
        <f t="shared" si="71"/>
        <v>05058200873</v>
      </c>
      <c r="K2273" s="1" t="s">
        <v>12699</v>
      </c>
      <c r="L2273" s="1" t="s">
        <v>12677</v>
      </c>
      <c r="M2273" s="1" t="s">
        <v>13516</v>
      </c>
      <c r="N2273" s="1" t="s">
        <v>13517</v>
      </c>
      <c r="P2273" s="1" t="s">
        <v>13518</v>
      </c>
      <c r="Q2273" s="1" t="s">
        <v>25</v>
      </c>
      <c r="R2273" s="1" t="s">
        <v>12657</v>
      </c>
      <c r="S2273" s="1">
        <v>0</v>
      </c>
      <c r="T2273" s="1">
        <v>738.11</v>
      </c>
      <c r="U2273" s="1">
        <v>0</v>
      </c>
      <c r="V2273" s="1">
        <v>0</v>
      </c>
      <c r="W2273" s="1">
        <v>0</v>
      </c>
      <c r="X2273" s="1">
        <v>0</v>
      </c>
    </row>
    <row r="2274" spans="1:24">
      <c r="A2274" s="1" t="s">
        <v>12206</v>
      </c>
      <c r="B2274" s="1" t="s">
        <v>12207</v>
      </c>
      <c r="C2274" s="1" t="s">
        <v>12208</v>
      </c>
      <c r="D2274" s="1" t="str">
        <f t="shared" si="70"/>
        <v>63844 GROTTAZZOLINA (FM)</v>
      </c>
      <c r="E2274" s="1">
        <v>63844</v>
      </c>
      <c r="F2274" s="1" t="s">
        <v>13519</v>
      </c>
      <c r="G2274" s="1" t="s">
        <v>12827</v>
      </c>
      <c r="H2274" s="1" t="s">
        <v>12722</v>
      </c>
      <c r="I2274" s="1">
        <v>2203620444</v>
      </c>
      <c r="J2274" s="5" t="str">
        <f t="shared" si="71"/>
        <v>02203620444</v>
      </c>
      <c r="K2274" s="1" t="s">
        <v>12699</v>
      </c>
      <c r="L2274" s="1" t="s">
        <v>12677</v>
      </c>
      <c r="M2274" s="1" t="s">
        <v>13520</v>
      </c>
      <c r="N2274" s="1" t="s">
        <v>13521</v>
      </c>
      <c r="O2274" s="1" t="s">
        <v>13522</v>
      </c>
      <c r="P2274" s="1" t="s">
        <v>13523</v>
      </c>
      <c r="Q2274" s="1" t="s">
        <v>25</v>
      </c>
      <c r="R2274" s="1" t="s">
        <v>12657</v>
      </c>
      <c r="S2274" s="1">
        <v>0</v>
      </c>
      <c r="T2274" s="3">
        <v>12860</v>
      </c>
      <c r="U2274" s="1">
        <v>0</v>
      </c>
      <c r="V2274" s="1">
        <v>0</v>
      </c>
      <c r="W2274" s="1">
        <v>0</v>
      </c>
      <c r="X2274" s="1">
        <v>0</v>
      </c>
    </row>
    <row r="2275" spans="1:24">
      <c r="A2275" s="1" t="s">
        <v>12209</v>
      </c>
      <c r="B2275" s="1" t="s">
        <v>12210</v>
      </c>
      <c r="C2275" s="1" t="s">
        <v>10251</v>
      </c>
      <c r="D2275" s="1" t="str">
        <f t="shared" si="70"/>
        <v>71016 SAN SEVERO (FG)</v>
      </c>
      <c r="E2275" s="1">
        <v>71016</v>
      </c>
      <c r="F2275" s="1" t="s">
        <v>9903</v>
      </c>
      <c r="G2275" s="1" t="s">
        <v>12819</v>
      </c>
      <c r="H2275" s="1" t="s">
        <v>12698</v>
      </c>
      <c r="I2275" s="1">
        <v>4184630715</v>
      </c>
      <c r="J2275" s="5" t="str">
        <f t="shared" si="71"/>
        <v>04184630715</v>
      </c>
      <c r="K2275" s="1" t="s">
        <v>12699</v>
      </c>
      <c r="L2275" s="1" t="s">
        <v>12677</v>
      </c>
      <c r="M2275" s="1" t="s">
        <v>13524</v>
      </c>
      <c r="N2275" s="1" t="s">
        <v>13525</v>
      </c>
      <c r="P2275" s="1" t="s">
        <v>13526</v>
      </c>
      <c r="Q2275" s="1" t="s">
        <v>25</v>
      </c>
      <c r="R2275" s="1" t="s">
        <v>12657</v>
      </c>
      <c r="S2275" s="1">
        <v>0</v>
      </c>
      <c r="T2275" s="3">
        <v>6141.38</v>
      </c>
      <c r="U2275" s="1">
        <v>24.5</v>
      </c>
      <c r="V2275" s="1">
        <v>24.5</v>
      </c>
      <c r="W2275" s="1">
        <v>24.5</v>
      </c>
      <c r="X2275" s="1">
        <v>24.5</v>
      </c>
    </row>
    <row r="2276" spans="1:24">
      <c r="A2276" s="1" t="s">
        <v>12211</v>
      </c>
      <c r="B2276" s="1" t="s">
        <v>12212</v>
      </c>
      <c r="C2276" s="1" t="s">
        <v>12213</v>
      </c>
      <c r="D2276" s="1" t="str">
        <f t="shared" si="70"/>
        <v>20821 MEDA (MB)</v>
      </c>
      <c r="E2276" s="1">
        <v>20821</v>
      </c>
      <c r="F2276" s="1" t="s">
        <v>1401</v>
      </c>
      <c r="G2276" s="1" t="s">
        <v>12781</v>
      </c>
      <c r="H2276" s="1" t="s">
        <v>12911</v>
      </c>
      <c r="I2276" s="1">
        <v>774660963</v>
      </c>
      <c r="J2276" s="5" t="str">
        <f t="shared" si="71"/>
        <v>0774660963</v>
      </c>
      <c r="K2276" s="1" t="s">
        <v>12660</v>
      </c>
      <c r="L2276" s="1" t="s">
        <v>12663</v>
      </c>
      <c r="M2276" s="1" t="s">
        <v>13527</v>
      </c>
      <c r="N2276" s="1" t="s">
        <v>13528</v>
      </c>
      <c r="P2276" s="1" t="s">
        <v>13529</v>
      </c>
      <c r="Q2276" s="1" t="s">
        <v>25</v>
      </c>
      <c r="R2276" s="1" t="s">
        <v>12657</v>
      </c>
      <c r="S2276" s="1">
        <v>0</v>
      </c>
      <c r="T2276" s="3">
        <v>19985.14</v>
      </c>
      <c r="U2276" s="1">
        <v>6.54</v>
      </c>
      <c r="V2276" s="1">
        <v>6.54</v>
      </c>
      <c r="W2276" s="1">
        <v>6.54</v>
      </c>
      <c r="X2276" s="1">
        <v>6.54</v>
      </c>
    </row>
    <row r="2277" spans="1:24">
      <c r="A2277" s="1" t="s">
        <v>12214</v>
      </c>
      <c r="B2277" s="1" t="s">
        <v>12215</v>
      </c>
      <c r="C2277" s="1" t="s">
        <v>12216</v>
      </c>
      <c r="D2277" s="1" t="str">
        <f t="shared" si="70"/>
        <v>20900 MONZA MB (MB)</v>
      </c>
      <c r="E2277" s="1">
        <v>20900</v>
      </c>
      <c r="F2277" s="1" t="s">
        <v>3049</v>
      </c>
      <c r="G2277" s="1" t="s">
        <v>12781</v>
      </c>
      <c r="H2277" s="1" t="s">
        <v>12666</v>
      </c>
      <c r="I2277" s="1">
        <v>10413160960</v>
      </c>
      <c r="J2277" s="5" t="str">
        <f t="shared" si="71"/>
        <v>010413160960</v>
      </c>
      <c r="K2277" s="1" t="s">
        <v>12676</v>
      </c>
      <c r="L2277" s="1" t="s">
        <v>12677</v>
      </c>
      <c r="M2277" s="1" t="s">
        <v>13530</v>
      </c>
      <c r="N2277" s="1" t="s">
        <v>12995</v>
      </c>
      <c r="O2277" s="1" t="s">
        <v>13531</v>
      </c>
      <c r="P2277" s="1" t="s">
        <v>13532</v>
      </c>
      <c r="Q2277" s="1" t="s">
        <v>25</v>
      </c>
      <c r="R2277" s="1" t="s">
        <v>12657</v>
      </c>
      <c r="S2277" s="1">
        <v>0</v>
      </c>
      <c r="T2277" s="3">
        <v>16556.89</v>
      </c>
      <c r="U2277" s="1">
        <v>428.96</v>
      </c>
      <c r="V2277" s="1">
        <v>428.96</v>
      </c>
      <c r="W2277" s="1">
        <v>428.96</v>
      </c>
      <c r="X2277" s="1">
        <v>428.96</v>
      </c>
    </row>
    <row r="2278" spans="1:24">
      <c r="A2278" s="1" t="s">
        <v>12217</v>
      </c>
      <c r="B2278" s="1" t="s">
        <v>12218</v>
      </c>
      <c r="C2278" s="1" t="s">
        <v>12219</v>
      </c>
      <c r="D2278" s="1" t="str">
        <f t="shared" si="70"/>
        <v>36077 ALTAVILLA VICENTINA (VI)</v>
      </c>
      <c r="E2278" s="1">
        <v>36077</v>
      </c>
      <c r="F2278" s="1" t="s">
        <v>13533</v>
      </c>
      <c r="G2278" s="1" t="s">
        <v>12741</v>
      </c>
      <c r="H2278" s="1" t="s">
        <v>12740</v>
      </c>
      <c r="I2278" s="1">
        <v>267650240</v>
      </c>
      <c r="J2278" s="5" t="str">
        <f t="shared" si="71"/>
        <v>0267650240</v>
      </c>
      <c r="K2278" s="1" t="s">
        <v>12660</v>
      </c>
      <c r="L2278" s="1" t="s">
        <v>12677</v>
      </c>
      <c r="M2278" s="1" t="s">
        <v>13534</v>
      </c>
      <c r="N2278" s="1" t="s">
        <v>13535</v>
      </c>
      <c r="P2278" s="1" t="s">
        <v>13536</v>
      </c>
      <c r="Q2278" s="1" t="s">
        <v>25</v>
      </c>
      <c r="R2278" s="1" t="s">
        <v>12657</v>
      </c>
      <c r="S2278" s="1">
        <v>0</v>
      </c>
      <c r="T2278" s="3">
        <v>5154.75</v>
      </c>
      <c r="U2278" s="1">
        <v>-285.01</v>
      </c>
      <c r="V2278" s="1">
        <v>-285.01</v>
      </c>
      <c r="W2278" s="1">
        <v>-285.01</v>
      </c>
      <c r="X2278" s="1">
        <v>-285.01</v>
      </c>
    </row>
    <row r="2279" spans="1:24">
      <c r="A2279" s="1" t="s">
        <v>12220</v>
      </c>
      <c r="B2279" s="1" t="s">
        <v>12221</v>
      </c>
      <c r="C2279" s="1" t="s">
        <v>12222</v>
      </c>
      <c r="D2279" s="1" t="str">
        <f t="shared" si="70"/>
        <v>22070 FENEGRO' (CO)</v>
      </c>
      <c r="E2279" s="1">
        <v>22070</v>
      </c>
      <c r="F2279" s="1" t="s">
        <v>13537</v>
      </c>
      <c r="G2279" s="1" t="s">
        <v>12658</v>
      </c>
      <c r="H2279" s="1" t="s">
        <v>12911</v>
      </c>
      <c r="I2279" s="1">
        <v>2700760131</v>
      </c>
      <c r="J2279" s="5" t="str">
        <f t="shared" si="71"/>
        <v>02700760131</v>
      </c>
      <c r="K2279" s="1" t="s">
        <v>12660</v>
      </c>
      <c r="L2279" s="1" t="s">
        <v>12677</v>
      </c>
      <c r="M2279" s="1" t="s">
        <v>13538</v>
      </c>
      <c r="N2279" s="1" t="s">
        <v>13539</v>
      </c>
      <c r="O2279" s="1" t="s">
        <v>13540</v>
      </c>
      <c r="P2279" s="1" t="s">
        <v>13541</v>
      </c>
      <c r="Q2279" s="1" t="s">
        <v>25</v>
      </c>
      <c r="R2279" s="1" t="s">
        <v>12657</v>
      </c>
      <c r="S2279" s="1">
        <v>0</v>
      </c>
      <c r="T2279" s="3">
        <v>1849</v>
      </c>
      <c r="U2279" s="1">
        <v>0</v>
      </c>
      <c r="V2279" s="1">
        <v>0</v>
      </c>
      <c r="W2279" s="1">
        <v>0</v>
      </c>
      <c r="X2279" s="1">
        <v>0</v>
      </c>
    </row>
    <row r="2280" spans="1:24">
      <c r="A2280" s="1" t="s">
        <v>12223</v>
      </c>
      <c r="B2280" s="1" t="s">
        <v>12224</v>
      </c>
      <c r="C2280" s="1" t="s">
        <v>12225</v>
      </c>
      <c r="D2280" s="1" t="str">
        <f t="shared" si="70"/>
        <v>20811 CESANO MADERNO (MB)</v>
      </c>
      <c r="E2280" s="1">
        <v>20811</v>
      </c>
      <c r="F2280" s="1" t="s">
        <v>2203</v>
      </c>
      <c r="G2280" s="1" t="s">
        <v>12781</v>
      </c>
      <c r="H2280" s="1" t="s">
        <v>12911</v>
      </c>
      <c r="I2280" s="1">
        <v>10149340969</v>
      </c>
      <c r="J2280" s="5" t="str">
        <f t="shared" si="71"/>
        <v>010149340969</v>
      </c>
      <c r="K2280" s="1" t="s">
        <v>12660</v>
      </c>
      <c r="L2280" s="1" t="s">
        <v>12661</v>
      </c>
      <c r="M2280" s="1" t="s">
        <v>13542</v>
      </c>
      <c r="N2280" s="1" t="s">
        <v>13543</v>
      </c>
      <c r="P2280" s="1" t="s">
        <v>13544</v>
      </c>
      <c r="Q2280" s="1" t="s">
        <v>25</v>
      </c>
      <c r="R2280" s="1" t="s">
        <v>12657</v>
      </c>
      <c r="S2280" s="1">
        <v>0</v>
      </c>
      <c r="T2280" s="3">
        <v>35782.39</v>
      </c>
      <c r="U2280" s="1">
        <v>10.5</v>
      </c>
      <c r="V2280" s="1">
        <v>10.5</v>
      </c>
      <c r="W2280" s="1">
        <v>10.5</v>
      </c>
      <c r="X2280" s="1">
        <v>10.5</v>
      </c>
    </row>
    <row r="2281" spans="1:24">
      <c r="A2281" s="1" t="s">
        <v>12226</v>
      </c>
      <c r="B2281" s="1" t="s">
        <v>12227</v>
      </c>
      <c r="C2281" s="1" t="s">
        <v>12228</v>
      </c>
      <c r="D2281" s="1" t="str">
        <f t="shared" si="70"/>
        <v>46035 OSTIGLIA (MN)</v>
      </c>
      <c r="E2281" s="1">
        <v>46035</v>
      </c>
      <c r="F2281" s="1" t="s">
        <v>13545</v>
      </c>
      <c r="G2281" s="1" t="s">
        <v>12772</v>
      </c>
      <c r="H2281" s="1" t="s">
        <v>12671</v>
      </c>
      <c r="I2281" s="1">
        <v>1408740205</v>
      </c>
      <c r="J2281" s="5" t="str">
        <f t="shared" si="71"/>
        <v>01408740205</v>
      </c>
      <c r="K2281" s="1" t="s">
        <v>28</v>
      </c>
      <c r="L2281" s="1" t="s">
        <v>29</v>
      </c>
      <c r="M2281" s="1" t="s">
        <v>13546</v>
      </c>
      <c r="N2281" s="1" t="s">
        <v>13547</v>
      </c>
      <c r="P2281" s="1" t="s">
        <v>13548</v>
      </c>
      <c r="Q2281" s="1" t="s">
        <v>25</v>
      </c>
      <c r="R2281" s="1" t="s">
        <v>12657</v>
      </c>
      <c r="S2281" s="1">
        <v>0</v>
      </c>
      <c r="T2281" s="1">
        <v>0</v>
      </c>
      <c r="U2281" s="1">
        <v>0</v>
      </c>
      <c r="V2281" s="1">
        <v>0</v>
      </c>
      <c r="W2281" s="1">
        <v>0</v>
      </c>
      <c r="X2281" s="1">
        <v>0</v>
      </c>
    </row>
    <row r="2282" spans="1:24">
      <c r="A2282" s="1" t="s">
        <v>12229</v>
      </c>
      <c r="B2282" s="1" t="s">
        <v>12230</v>
      </c>
      <c r="C2282" s="1" t="s">
        <v>12231</v>
      </c>
      <c r="D2282" s="1" t="str">
        <f t="shared" si="70"/>
        <v>61122 PESARO E URBINO - PU (PU)</v>
      </c>
      <c r="E2282" s="1">
        <v>61122</v>
      </c>
      <c r="F2282" s="1" t="s">
        <v>5679</v>
      </c>
      <c r="G2282" s="1" t="s">
        <v>12764</v>
      </c>
      <c r="H2282" s="1" t="s">
        <v>12722</v>
      </c>
      <c r="I2282" s="1">
        <v>2635980416</v>
      </c>
      <c r="J2282" s="5" t="str">
        <f t="shared" si="71"/>
        <v>02635980416</v>
      </c>
      <c r="K2282" s="1" t="s">
        <v>12699</v>
      </c>
      <c r="L2282" s="1" t="s">
        <v>12677</v>
      </c>
      <c r="M2282" s="1" t="s">
        <v>13549</v>
      </c>
      <c r="N2282" s="1" t="s">
        <v>13550</v>
      </c>
      <c r="P2282" s="1" t="s">
        <v>13551</v>
      </c>
      <c r="Q2282" s="1" t="s">
        <v>25</v>
      </c>
      <c r="R2282" s="1" t="s">
        <v>12657</v>
      </c>
      <c r="S2282" s="1">
        <v>0</v>
      </c>
      <c r="T2282" s="3">
        <v>4486.5600000000004</v>
      </c>
      <c r="U2282" s="1">
        <v>20.170000000000002</v>
      </c>
      <c r="V2282" s="1">
        <v>20.170000000000002</v>
      </c>
      <c r="W2282" s="1">
        <v>20.170000000000002</v>
      </c>
      <c r="X2282" s="1">
        <v>20.170000000000002</v>
      </c>
    </row>
    <row r="2283" spans="1:24">
      <c r="A2283" s="1" t="s">
        <v>12232</v>
      </c>
      <c r="B2283" s="1" t="s">
        <v>12233</v>
      </c>
      <c r="C2283" s="1" t="s">
        <v>12234</v>
      </c>
      <c r="D2283" s="1" t="str">
        <f t="shared" si="70"/>
        <v>20832 DESIO (MB)</v>
      </c>
      <c r="E2283" s="1">
        <v>20832</v>
      </c>
      <c r="F2283" s="1" t="s">
        <v>398</v>
      </c>
      <c r="G2283" s="1" t="s">
        <v>12781</v>
      </c>
      <c r="H2283" s="1" t="s">
        <v>12911</v>
      </c>
      <c r="I2283" s="1">
        <v>6621630968</v>
      </c>
      <c r="J2283" s="5" t="str">
        <f t="shared" si="71"/>
        <v>06621630968</v>
      </c>
      <c r="K2283" s="1" t="s">
        <v>12660</v>
      </c>
      <c r="L2283" s="1" t="s">
        <v>12677</v>
      </c>
      <c r="M2283" s="1" t="s">
        <v>13552</v>
      </c>
      <c r="N2283" s="1" t="s">
        <v>13553</v>
      </c>
      <c r="O2283" s="1" t="s">
        <v>13554</v>
      </c>
      <c r="P2283" s="1" t="s">
        <v>13555</v>
      </c>
      <c r="Q2283" s="1" t="s">
        <v>25</v>
      </c>
      <c r="R2283" s="1" t="s">
        <v>12657</v>
      </c>
      <c r="S2283" s="1">
        <v>0</v>
      </c>
      <c r="T2283" s="1">
        <v>762.9</v>
      </c>
      <c r="U2283" s="1">
        <v>0</v>
      </c>
      <c r="V2283" s="1">
        <v>0</v>
      </c>
      <c r="W2283" s="1">
        <v>0</v>
      </c>
      <c r="X2283" s="1">
        <v>0</v>
      </c>
    </row>
    <row r="2284" spans="1:24">
      <c r="A2284" s="1" t="s">
        <v>12235</v>
      </c>
      <c r="B2284" s="1" t="s">
        <v>12236</v>
      </c>
      <c r="C2284" s="1" t="s">
        <v>12237</v>
      </c>
      <c r="D2284" s="1" t="str">
        <f t="shared" si="70"/>
        <v>89013 GIOIA TAURO (RC)</v>
      </c>
      <c r="E2284" s="1">
        <v>89013</v>
      </c>
      <c r="F2284" s="1" t="s">
        <v>9082</v>
      </c>
      <c r="G2284" s="1" t="s">
        <v>12861</v>
      </c>
      <c r="H2284" s="1" t="s">
        <v>12815</v>
      </c>
      <c r="I2284" s="1">
        <v>6430805</v>
      </c>
      <c r="J2284" s="5" t="str">
        <f t="shared" si="71"/>
        <v>06430805</v>
      </c>
      <c r="K2284" s="1" t="s">
        <v>28</v>
      </c>
      <c r="L2284" s="1" t="s">
        <v>29</v>
      </c>
      <c r="M2284" s="1" t="s">
        <v>13556</v>
      </c>
      <c r="N2284" s="1" t="s">
        <v>13557</v>
      </c>
      <c r="P2284" s="1" t="s">
        <v>13558</v>
      </c>
      <c r="Q2284" s="1" t="s">
        <v>25</v>
      </c>
      <c r="R2284" s="1" t="s">
        <v>12657</v>
      </c>
      <c r="S2284" s="1">
        <v>0</v>
      </c>
      <c r="T2284" s="1">
        <v>0</v>
      </c>
      <c r="U2284" s="1">
        <v>0</v>
      </c>
      <c r="V2284" s="1">
        <v>0</v>
      </c>
      <c r="W2284" s="1">
        <v>0</v>
      </c>
      <c r="X2284" s="1">
        <v>0</v>
      </c>
    </row>
    <row r="2285" spans="1:24">
      <c r="A2285" s="1" t="s">
        <v>12238</v>
      </c>
      <c r="B2285" s="1" t="s">
        <v>12239</v>
      </c>
      <c r="C2285" s="1" t="s">
        <v>12240</v>
      </c>
      <c r="D2285" s="1" t="str">
        <f t="shared" si="70"/>
        <v>88900 CROTONE (KR)</v>
      </c>
      <c r="E2285" s="1">
        <v>88900</v>
      </c>
      <c r="F2285" s="1" t="s">
        <v>11435</v>
      </c>
      <c r="G2285" s="1" t="s">
        <v>12836</v>
      </c>
      <c r="H2285" s="1" t="s">
        <v>12815</v>
      </c>
      <c r="I2285" s="1">
        <v>2693480796</v>
      </c>
      <c r="J2285" s="5" t="str">
        <f t="shared" si="71"/>
        <v>02693480796</v>
      </c>
      <c r="K2285" s="1" t="s">
        <v>12699</v>
      </c>
      <c r="L2285" s="1" t="s">
        <v>12677</v>
      </c>
      <c r="M2285" s="1" t="s">
        <v>13559</v>
      </c>
      <c r="O2285" s="1" t="s">
        <v>13560</v>
      </c>
      <c r="P2285" s="1" t="s">
        <v>13561</v>
      </c>
      <c r="Q2285" s="1" t="s">
        <v>25</v>
      </c>
      <c r="R2285" s="1" t="s">
        <v>12657</v>
      </c>
      <c r="S2285" s="1">
        <v>0</v>
      </c>
      <c r="T2285" s="3">
        <v>5237.8</v>
      </c>
      <c r="U2285" s="3">
        <v>6389.89</v>
      </c>
      <c r="V2285" s="3">
        <v>6389.89</v>
      </c>
      <c r="W2285" s="3">
        <v>6389.89</v>
      </c>
      <c r="X2285" s="3">
        <v>6389.89</v>
      </c>
    </row>
    <row r="2286" spans="1:24">
      <c r="A2286" s="1" t="s">
        <v>12241</v>
      </c>
      <c r="B2286" s="1" t="s">
        <v>12242</v>
      </c>
      <c r="C2286" s="1" t="s">
        <v>12243</v>
      </c>
      <c r="D2286" s="1" t="str">
        <f t="shared" si="70"/>
        <v>5021 ACQUASPARTA (TR)</v>
      </c>
      <c r="E2286" s="1">
        <v>5021</v>
      </c>
      <c r="F2286" s="1" t="s">
        <v>10445</v>
      </c>
      <c r="G2286" s="1" t="s">
        <v>12823</v>
      </c>
      <c r="H2286" s="1" t="s">
        <v>12711</v>
      </c>
      <c r="I2286" s="1">
        <v>1320500554</v>
      </c>
      <c r="J2286" s="5" t="str">
        <f t="shared" si="71"/>
        <v>01320500554</v>
      </c>
      <c r="K2286" s="1" t="s">
        <v>12699</v>
      </c>
      <c r="L2286" s="1" t="s">
        <v>12677</v>
      </c>
      <c r="M2286" s="1" t="s">
        <v>13562</v>
      </c>
      <c r="P2286" s="1" t="s">
        <v>13563</v>
      </c>
      <c r="Q2286" s="1" t="s">
        <v>25</v>
      </c>
      <c r="R2286" s="1" t="s">
        <v>12657</v>
      </c>
      <c r="S2286" s="1">
        <v>0</v>
      </c>
      <c r="T2286" s="3">
        <v>7942.78</v>
      </c>
      <c r="U2286" s="3">
        <v>5053.8500000000004</v>
      </c>
      <c r="V2286" s="3">
        <v>5053.8500000000004</v>
      </c>
      <c r="W2286" s="3">
        <v>5053.8500000000004</v>
      </c>
      <c r="X2286" s="3">
        <v>5053.8500000000004</v>
      </c>
    </row>
    <row r="2287" spans="1:24">
      <c r="A2287" s="1" t="s">
        <v>12244</v>
      </c>
      <c r="B2287" s="1" t="s">
        <v>12245</v>
      </c>
      <c r="C2287" s="1" t="s">
        <v>12246</v>
      </c>
      <c r="D2287" s="1" t="str">
        <f t="shared" si="70"/>
        <v>6038 SPELLO (PG)</v>
      </c>
      <c r="E2287" s="1">
        <v>6038</v>
      </c>
      <c r="F2287" s="1" t="s">
        <v>13564</v>
      </c>
      <c r="G2287" s="1" t="s">
        <v>12707</v>
      </c>
      <c r="H2287" s="1" t="s">
        <v>12711</v>
      </c>
      <c r="I2287" s="1">
        <v>3390700544</v>
      </c>
      <c r="J2287" s="5" t="str">
        <f t="shared" si="71"/>
        <v>03390700544</v>
      </c>
      <c r="K2287" s="1" t="s">
        <v>12699</v>
      </c>
      <c r="L2287" s="1" t="s">
        <v>12663</v>
      </c>
      <c r="M2287" s="1" t="s">
        <v>13565</v>
      </c>
      <c r="N2287" s="1" t="s">
        <v>13566</v>
      </c>
      <c r="P2287" s="1" t="s">
        <v>13567</v>
      </c>
      <c r="Q2287" s="1" t="s">
        <v>25</v>
      </c>
      <c r="R2287" s="1" t="s">
        <v>12657</v>
      </c>
      <c r="S2287" s="1">
        <v>0</v>
      </c>
      <c r="T2287" s="3">
        <v>19892.16</v>
      </c>
      <c r="U2287" s="1">
        <v>33.9</v>
      </c>
      <c r="V2287" s="1">
        <v>33.9</v>
      </c>
      <c r="W2287" s="1">
        <v>33.9</v>
      </c>
      <c r="X2287" s="1">
        <v>33.9</v>
      </c>
    </row>
    <row r="2288" spans="1:24">
      <c r="A2288" s="1" t="s">
        <v>12247</v>
      </c>
      <c r="B2288" s="1" t="s">
        <v>13568</v>
      </c>
      <c r="C2288" s="1" t="s">
        <v>12248</v>
      </c>
      <c r="D2288" s="1" t="str">
        <f t="shared" si="70"/>
        <v>20020 BARBAIANA DI LAINATE (MI)</v>
      </c>
      <c r="E2288" s="1">
        <v>20020</v>
      </c>
      <c r="F2288" s="1" t="s">
        <v>13569</v>
      </c>
      <c r="G2288" s="1" t="s">
        <v>12655</v>
      </c>
      <c r="H2288" s="1" t="s">
        <v>12911</v>
      </c>
      <c r="I2288" s="1">
        <v>6195970154</v>
      </c>
      <c r="J2288" s="5" t="str">
        <f t="shared" si="71"/>
        <v>06195970154</v>
      </c>
      <c r="K2288" s="1" t="s">
        <v>12660</v>
      </c>
      <c r="L2288" s="1" t="s">
        <v>12677</v>
      </c>
      <c r="M2288" s="1" t="s">
        <v>13570</v>
      </c>
      <c r="N2288" s="1" t="s">
        <v>13571</v>
      </c>
      <c r="P2288" s="1" t="s">
        <v>13572</v>
      </c>
      <c r="Q2288" s="1" t="s">
        <v>25</v>
      </c>
      <c r="R2288" s="1" t="s">
        <v>12657</v>
      </c>
      <c r="S2288" s="1">
        <v>0</v>
      </c>
      <c r="T2288" s="3">
        <v>1873.58</v>
      </c>
      <c r="U2288" s="1">
        <v>0</v>
      </c>
      <c r="V2288" s="1">
        <v>0</v>
      </c>
      <c r="W2288" s="1">
        <v>0</v>
      </c>
      <c r="X2288" s="1">
        <v>0</v>
      </c>
    </row>
    <row r="2289" spans="1:24">
      <c r="A2289" s="1" t="s">
        <v>12249</v>
      </c>
      <c r="B2289" s="1" t="s">
        <v>12250</v>
      </c>
      <c r="C2289" s="1" t="s">
        <v>12251</v>
      </c>
      <c r="D2289" s="1" t="str">
        <f t="shared" si="70"/>
        <v>61029 URBINO (PU)</v>
      </c>
      <c r="E2289" s="1">
        <v>61029</v>
      </c>
      <c r="F2289" s="1" t="s">
        <v>2326</v>
      </c>
      <c r="G2289" s="1" t="s">
        <v>12764</v>
      </c>
      <c r="H2289" s="1" t="s">
        <v>12722</v>
      </c>
      <c r="I2289" s="1">
        <v>2047920414</v>
      </c>
      <c r="J2289" s="5" t="str">
        <f t="shared" si="71"/>
        <v>02047920414</v>
      </c>
      <c r="K2289" s="1" t="s">
        <v>12699</v>
      </c>
      <c r="L2289" s="1" t="s">
        <v>12661</v>
      </c>
      <c r="M2289" s="1" t="s">
        <v>13573</v>
      </c>
      <c r="N2289" s="1" t="s">
        <v>13574</v>
      </c>
      <c r="O2289" s="1" t="s">
        <v>13575</v>
      </c>
      <c r="P2289" s="1" t="s">
        <v>13576</v>
      </c>
      <c r="Q2289" s="1" t="s">
        <v>25</v>
      </c>
      <c r="R2289" s="1" t="s">
        <v>12657</v>
      </c>
      <c r="S2289" s="1">
        <v>0</v>
      </c>
      <c r="T2289" s="3">
        <v>40625.050000000003</v>
      </c>
      <c r="U2289" s="1">
        <v>63.45</v>
      </c>
      <c r="V2289" s="1">
        <v>63.45</v>
      </c>
      <c r="W2289" s="1">
        <v>63.45</v>
      </c>
      <c r="X2289" s="1">
        <v>63.45</v>
      </c>
    </row>
    <row r="2290" spans="1:24">
      <c r="A2290" s="1" t="s">
        <v>12252</v>
      </c>
      <c r="B2290" s="1" t="s">
        <v>12253</v>
      </c>
      <c r="C2290" s="1" t="s">
        <v>12254</v>
      </c>
      <c r="D2290" s="1" t="str">
        <f t="shared" si="70"/>
        <v>20015 PARABIAGO (MI)</v>
      </c>
      <c r="E2290" s="1">
        <v>20015</v>
      </c>
      <c r="F2290" s="1" t="s">
        <v>3004</v>
      </c>
      <c r="G2290" s="1" t="s">
        <v>12655</v>
      </c>
      <c r="H2290" s="1" t="s">
        <v>12664</v>
      </c>
      <c r="I2290" s="1">
        <v>690020151</v>
      </c>
      <c r="J2290" s="5" t="str">
        <f t="shared" si="71"/>
        <v>0690020151</v>
      </c>
      <c r="K2290" s="1" t="s">
        <v>28</v>
      </c>
      <c r="L2290" s="1" t="s">
        <v>12677</v>
      </c>
      <c r="M2290" s="1" t="s">
        <v>13577</v>
      </c>
      <c r="O2290" s="1" t="s">
        <v>13578</v>
      </c>
      <c r="P2290" s="1" t="s">
        <v>13579</v>
      </c>
      <c r="Q2290" s="1" t="s">
        <v>25</v>
      </c>
      <c r="R2290" s="1" t="s">
        <v>12657</v>
      </c>
      <c r="S2290" s="1">
        <v>0</v>
      </c>
      <c r="T2290" s="1">
        <v>52.81</v>
      </c>
      <c r="U2290" s="1">
        <v>0</v>
      </c>
      <c r="V2290" s="1">
        <v>0</v>
      </c>
      <c r="W2290" s="1">
        <v>0</v>
      </c>
      <c r="X2290" s="1">
        <v>0</v>
      </c>
    </row>
    <row r="2291" spans="1:24">
      <c r="A2291" s="1" t="s">
        <v>12255</v>
      </c>
      <c r="B2291" s="1" t="s">
        <v>12256</v>
      </c>
      <c r="C2291" s="1" t="s">
        <v>12257</v>
      </c>
      <c r="D2291" s="1" t="str">
        <f t="shared" si="70"/>
        <v>89851 VENA DI IONADI (VV)</v>
      </c>
      <c r="E2291" s="1">
        <v>89851</v>
      </c>
      <c r="F2291" s="1" t="s">
        <v>10755</v>
      </c>
      <c r="G2291" s="1" t="s">
        <v>12801</v>
      </c>
      <c r="H2291" s="1" t="s">
        <v>12815</v>
      </c>
      <c r="I2291" s="1">
        <v>1980270795</v>
      </c>
      <c r="J2291" s="5" t="str">
        <f t="shared" si="71"/>
        <v>01980270795</v>
      </c>
      <c r="K2291" s="1" t="s">
        <v>28</v>
      </c>
      <c r="L2291" s="1" t="s">
        <v>29</v>
      </c>
      <c r="M2291" s="1" t="s">
        <v>13580</v>
      </c>
      <c r="N2291" s="1" t="s">
        <v>13581</v>
      </c>
      <c r="O2291" s="1" t="s">
        <v>13582</v>
      </c>
      <c r="P2291" s="1" t="s">
        <v>13583</v>
      </c>
      <c r="Q2291" s="1" t="s">
        <v>25</v>
      </c>
      <c r="R2291" s="1" t="s">
        <v>12657</v>
      </c>
      <c r="S2291" s="1">
        <v>0</v>
      </c>
      <c r="T2291" s="1">
        <v>0</v>
      </c>
      <c r="U2291" s="1">
        <v>0</v>
      </c>
      <c r="V2291" s="1">
        <v>0</v>
      </c>
      <c r="W2291" s="1">
        <v>0</v>
      </c>
      <c r="X2291" s="1">
        <v>0</v>
      </c>
    </row>
    <row r="2292" spans="1:24">
      <c r="A2292" s="1" t="s">
        <v>12258</v>
      </c>
      <c r="B2292" s="1" t="s">
        <v>12259</v>
      </c>
      <c r="C2292" s="1" t="s">
        <v>12260</v>
      </c>
      <c r="D2292" s="1" t="str">
        <f t="shared" si="70"/>
        <v>20816 CERIANO LAGHETTO (MB)</v>
      </c>
      <c r="E2292" s="1">
        <v>20816</v>
      </c>
      <c r="F2292" s="1" t="s">
        <v>6005</v>
      </c>
      <c r="G2292" s="1" t="s">
        <v>12781</v>
      </c>
      <c r="H2292" s="1" t="s">
        <v>12911</v>
      </c>
      <c r="I2292" s="1">
        <v>2828280962</v>
      </c>
      <c r="J2292" s="5" t="str">
        <f t="shared" si="71"/>
        <v>02828280962</v>
      </c>
      <c r="K2292" s="1" t="s">
        <v>12660</v>
      </c>
      <c r="L2292" s="1" t="s">
        <v>12677</v>
      </c>
      <c r="M2292" s="1" t="s">
        <v>13584</v>
      </c>
      <c r="N2292" s="1" t="s">
        <v>13585</v>
      </c>
      <c r="P2292" s="1" t="s">
        <v>13586</v>
      </c>
      <c r="Q2292" s="1" t="s">
        <v>25</v>
      </c>
      <c r="R2292" s="1" t="s">
        <v>12657</v>
      </c>
      <c r="S2292" s="1">
        <v>0</v>
      </c>
      <c r="T2292" s="3">
        <v>7711.96</v>
      </c>
      <c r="U2292" s="1">
        <v>0</v>
      </c>
      <c r="V2292" s="1">
        <v>0</v>
      </c>
      <c r="W2292" s="1">
        <v>0</v>
      </c>
      <c r="X2292" s="1">
        <v>0</v>
      </c>
    </row>
    <row r="2293" spans="1:24">
      <c r="A2293" s="1" t="s">
        <v>12261</v>
      </c>
      <c r="B2293" s="1" t="s">
        <v>12262</v>
      </c>
      <c r="C2293" s="1" t="s">
        <v>12263</v>
      </c>
      <c r="D2293" s="1" t="str">
        <f t="shared" si="70"/>
        <v>62010 TREIA (MC)</v>
      </c>
      <c r="E2293" s="1">
        <v>62010</v>
      </c>
      <c r="F2293" s="1" t="s">
        <v>13587</v>
      </c>
      <c r="G2293" s="1" t="s">
        <v>12769</v>
      </c>
      <c r="H2293" s="1" t="s">
        <v>12722</v>
      </c>
      <c r="I2293" s="1">
        <v>1697210431</v>
      </c>
      <c r="J2293" s="5" t="str">
        <f t="shared" si="71"/>
        <v>01697210431</v>
      </c>
      <c r="K2293" s="1" t="s">
        <v>12699</v>
      </c>
      <c r="L2293" s="1" t="s">
        <v>12677</v>
      </c>
      <c r="M2293" s="1" t="s">
        <v>13588</v>
      </c>
      <c r="N2293" s="1" t="s">
        <v>13589</v>
      </c>
      <c r="P2293" s="1" t="s">
        <v>13590</v>
      </c>
      <c r="Q2293" s="1" t="s">
        <v>25</v>
      </c>
      <c r="R2293" s="1" t="s">
        <v>12657</v>
      </c>
      <c r="S2293" s="1">
        <v>0</v>
      </c>
      <c r="T2293" s="3">
        <v>1987.38</v>
      </c>
      <c r="U2293" s="1">
        <v>0</v>
      </c>
      <c r="V2293" s="1">
        <v>0</v>
      </c>
      <c r="W2293" s="1">
        <v>0</v>
      </c>
      <c r="X2293" s="1">
        <v>0</v>
      </c>
    </row>
    <row r="2294" spans="1:24">
      <c r="A2294" s="1" t="s">
        <v>12264</v>
      </c>
      <c r="B2294" s="1" t="s">
        <v>12265</v>
      </c>
      <c r="C2294" s="1" t="s">
        <v>12266</v>
      </c>
      <c r="D2294" s="1" t="str">
        <f t="shared" si="70"/>
        <v>40046 ALTORENO TERME (BO)</v>
      </c>
      <c r="E2294" s="1">
        <v>40046</v>
      </c>
      <c r="F2294" s="1" t="s">
        <v>13591</v>
      </c>
      <c r="G2294" s="1" t="s">
        <v>12757</v>
      </c>
      <c r="H2294" s="1" t="s">
        <v>12727</v>
      </c>
      <c r="I2294" s="1">
        <v>547871202</v>
      </c>
      <c r="J2294" s="5" t="str">
        <f t="shared" si="71"/>
        <v>0547871202</v>
      </c>
      <c r="K2294" s="1" t="s">
        <v>12660</v>
      </c>
      <c r="L2294" s="1" t="s">
        <v>12663</v>
      </c>
      <c r="M2294" s="1" t="s">
        <v>13592</v>
      </c>
      <c r="N2294" s="1" t="s">
        <v>13593</v>
      </c>
      <c r="O2294" s="1" t="s">
        <v>13594</v>
      </c>
      <c r="P2294" s="1" t="s">
        <v>13595</v>
      </c>
      <c r="Q2294" s="1" t="s">
        <v>25</v>
      </c>
      <c r="R2294" s="1" t="s">
        <v>12657</v>
      </c>
      <c r="S2294" s="1">
        <v>0</v>
      </c>
      <c r="T2294" s="3">
        <v>9670.57</v>
      </c>
      <c r="U2294" s="1">
        <v>29.18</v>
      </c>
      <c r="V2294" s="1">
        <v>29.18</v>
      </c>
      <c r="W2294" s="1">
        <v>29.18</v>
      </c>
      <c r="X2294" s="1">
        <v>29.18</v>
      </c>
    </row>
    <row r="2295" spans="1:24">
      <c r="A2295" s="1" t="s">
        <v>12267</v>
      </c>
      <c r="B2295" s="1" t="s">
        <v>12268</v>
      </c>
      <c r="C2295" s="1" t="s">
        <v>12269</v>
      </c>
      <c r="D2295" s="1" t="str">
        <f t="shared" si="70"/>
        <v>20025 LEGNANO (MI)</v>
      </c>
      <c r="E2295" s="1">
        <v>20025</v>
      </c>
      <c r="F2295" s="1" t="s">
        <v>570</v>
      </c>
      <c r="G2295" s="1" t="s">
        <v>12655</v>
      </c>
      <c r="H2295" s="1" t="s">
        <v>12911</v>
      </c>
      <c r="I2295" s="1">
        <v>8297630967</v>
      </c>
      <c r="J2295" s="5" t="str">
        <f t="shared" si="71"/>
        <v>08297630967</v>
      </c>
      <c r="K2295" s="1" t="s">
        <v>86</v>
      </c>
      <c r="L2295" s="1" t="s">
        <v>87</v>
      </c>
      <c r="M2295" s="1" t="s">
        <v>13596</v>
      </c>
      <c r="N2295" s="1" t="s">
        <v>13597</v>
      </c>
      <c r="O2295" s="1" t="s">
        <v>13598</v>
      </c>
      <c r="P2295" s="1" t="s">
        <v>13599</v>
      </c>
      <c r="Q2295" s="1" t="s">
        <v>25</v>
      </c>
      <c r="R2295" s="1" t="s">
        <v>12657</v>
      </c>
      <c r="S2295" s="1">
        <v>0</v>
      </c>
      <c r="T2295" s="1">
        <v>0</v>
      </c>
      <c r="U2295" s="1">
        <v>0</v>
      </c>
      <c r="V2295" s="1">
        <v>0</v>
      </c>
      <c r="W2295" s="1">
        <v>0</v>
      </c>
      <c r="X2295" s="1">
        <v>0</v>
      </c>
    </row>
    <row r="2296" spans="1:24">
      <c r="A2296" s="1" t="s">
        <v>12270</v>
      </c>
      <c r="B2296" s="1" t="s">
        <v>12268</v>
      </c>
      <c r="C2296" s="1" t="s">
        <v>12271</v>
      </c>
      <c r="D2296" s="1" t="str">
        <f t="shared" si="70"/>
        <v>20014 NERVIANO (MI)</v>
      </c>
      <c r="E2296" s="1">
        <v>20014</v>
      </c>
      <c r="F2296" s="1" t="s">
        <v>664</v>
      </c>
      <c r="G2296" s="1" t="s">
        <v>12655</v>
      </c>
      <c r="H2296" s="1" t="s">
        <v>12911</v>
      </c>
      <c r="I2296" s="1">
        <v>8297630967</v>
      </c>
      <c r="J2296" s="5" t="str">
        <f t="shared" si="71"/>
        <v>08297630967</v>
      </c>
      <c r="K2296" s="1" t="s">
        <v>86</v>
      </c>
      <c r="L2296" s="1" t="s">
        <v>87</v>
      </c>
      <c r="M2296" s="1" t="s">
        <v>13600</v>
      </c>
      <c r="N2296" s="1" t="s">
        <v>13597</v>
      </c>
      <c r="O2296" s="1" t="s">
        <v>13598</v>
      </c>
      <c r="P2296" s="1" t="s">
        <v>13599</v>
      </c>
      <c r="Q2296" s="1" t="s">
        <v>25</v>
      </c>
      <c r="R2296" s="1" t="s">
        <v>12657</v>
      </c>
      <c r="S2296" s="1">
        <v>0</v>
      </c>
      <c r="T2296" s="1">
        <v>0</v>
      </c>
      <c r="U2296" s="1">
        <v>0</v>
      </c>
      <c r="V2296" s="1">
        <v>0</v>
      </c>
      <c r="W2296" s="1">
        <v>0</v>
      </c>
      <c r="X2296" s="1">
        <v>0</v>
      </c>
    </row>
    <row r="2297" spans="1:24">
      <c r="A2297" s="1" t="s">
        <v>12272</v>
      </c>
      <c r="B2297" s="1" t="s">
        <v>12273</v>
      </c>
      <c r="C2297" s="1" t="s">
        <v>12274</v>
      </c>
      <c r="D2297" s="1" t="str">
        <f t="shared" si="70"/>
        <v>87012 CASTROVILLARI (CS)</v>
      </c>
      <c r="E2297" s="1">
        <v>87012</v>
      </c>
      <c r="F2297" s="1" t="s">
        <v>13601</v>
      </c>
      <c r="G2297" s="1" t="s">
        <v>12673</v>
      </c>
      <c r="H2297" s="1" t="s">
        <v>12802</v>
      </c>
      <c r="I2297" s="1">
        <v>3247830783</v>
      </c>
      <c r="J2297" s="5" t="str">
        <f t="shared" si="71"/>
        <v>03247830783</v>
      </c>
      <c r="K2297" s="1" t="s">
        <v>12699</v>
      </c>
      <c r="L2297" s="1" t="s">
        <v>12677</v>
      </c>
      <c r="M2297" s="1" t="s">
        <v>13602</v>
      </c>
      <c r="N2297" s="1" t="s">
        <v>13603</v>
      </c>
      <c r="P2297" s="1" t="s">
        <v>13604</v>
      </c>
      <c r="Q2297" s="1" t="s">
        <v>25</v>
      </c>
      <c r="R2297" s="1" t="s">
        <v>12657</v>
      </c>
      <c r="S2297" s="1">
        <v>0</v>
      </c>
      <c r="T2297" s="3">
        <v>8560.58</v>
      </c>
      <c r="U2297" s="1">
        <v>38.17</v>
      </c>
      <c r="V2297" s="1">
        <v>38.17</v>
      </c>
      <c r="W2297" s="1">
        <v>38.17</v>
      </c>
      <c r="X2297" s="1">
        <v>38.17</v>
      </c>
    </row>
    <row r="2298" spans="1:24">
      <c r="A2298" s="1" t="s">
        <v>12275</v>
      </c>
      <c r="B2298" s="1" t="s">
        <v>12276</v>
      </c>
      <c r="C2298" s="1" t="s">
        <v>12277</v>
      </c>
      <c r="D2298" s="1" t="str">
        <f t="shared" si="70"/>
        <v>143 ROMA (RM)</v>
      </c>
      <c r="E2298" s="1">
        <v>143</v>
      </c>
      <c r="F2298" s="1" t="s">
        <v>912</v>
      </c>
      <c r="G2298" s="1" t="s">
        <v>12712</v>
      </c>
      <c r="H2298" s="1" t="s">
        <v>12778</v>
      </c>
      <c r="I2298" s="1">
        <v>6951371001</v>
      </c>
      <c r="J2298" s="5" t="str">
        <f t="shared" si="71"/>
        <v>06951371001</v>
      </c>
      <c r="K2298" s="1" t="s">
        <v>12699</v>
      </c>
      <c r="L2298" s="1" t="s">
        <v>12677</v>
      </c>
      <c r="M2298" s="1" t="s">
        <v>13605</v>
      </c>
      <c r="N2298" s="1" t="s">
        <v>13606</v>
      </c>
      <c r="P2298" s="1" t="s">
        <v>13607</v>
      </c>
      <c r="Q2298" s="1" t="s">
        <v>25</v>
      </c>
      <c r="R2298" s="1" t="s">
        <v>12657</v>
      </c>
      <c r="S2298" s="1">
        <v>0</v>
      </c>
      <c r="T2298" s="3">
        <v>2168.35</v>
      </c>
      <c r="U2298" s="1">
        <v>0</v>
      </c>
      <c r="V2298" s="1">
        <v>0</v>
      </c>
      <c r="W2298" s="1">
        <v>0</v>
      </c>
      <c r="X2298" s="1">
        <v>0</v>
      </c>
    </row>
    <row r="2299" spans="1:24">
      <c r="A2299" s="1" t="s">
        <v>12278</v>
      </c>
      <c r="B2299" s="1" t="s">
        <v>12279</v>
      </c>
      <c r="C2299" s="1" t="s">
        <v>12280</v>
      </c>
      <c r="D2299" s="1" t="str">
        <f t="shared" si="70"/>
        <v>89127 REGGIO CALABRIA (RC)</v>
      </c>
      <c r="E2299" s="1">
        <v>89127</v>
      </c>
      <c r="F2299" s="1" t="s">
        <v>8899</v>
      </c>
      <c r="G2299" s="1" t="s">
        <v>12861</v>
      </c>
      <c r="H2299" s="1" t="s">
        <v>12815</v>
      </c>
      <c r="I2299" s="1">
        <v>1245230808</v>
      </c>
      <c r="J2299" s="5" t="str">
        <f t="shared" si="71"/>
        <v>01245230808</v>
      </c>
      <c r="K2299" s="1" t="s">
        <v>12699</v>
      </c>
      <c r="L2299" s="1" t="s">
        <v>12677</v>
      </c>
      <c r="M2299" s="1" t="s">
        <v>13608</v>
      </c>
      <c r="N2299" s="1" t="s">
        <v>13609</v>
      </c>
      <c r="P2299" s="1" t="s">
        <v>13610</v>
      </c>
      <c r="Q2299" s="1" t="s">
        <v>25</v>
      </c>
      <c r="R2299" s="1" t="s">
        <v>12657</v>
      </c>
      <c r="S2299" s="1">
        <v>0</v>
      </c>
      <c r="T2299" s="1">
        <v>543.95000000000005</v>
      </c>
      <c r="U2299" s="1">
        <v>0</v>
      </c>
      <c r="V2299" s="1">
        <v>0</v>
      </c>
      <c r="W2299" s="1">
        <v>0</v>
      </c>
      <c r="X2299" s="1">
        <v>0</v>
      </c>
    </row>
    <row r="2300" spans="1:24">
      <c r="A2300" s="1" t="s">
        <v>12281</v>
      </c>
      <c r="B2300" s="1" t="s">
        <v>13611</v>
      </c>
      <c r="C2300" s="1" t="s">
        <v>12282</v>
      </c>
      <c r="D2300" s="1" t="str">
        <f t="shared" si="70"/>
        <v>20014 NERVIANO (MI)</v>
      </c>
      <c r="E2300" s="1">
        <v>20014</v>
      </c>
      <c r="F2300" s="1" t="s">
        <v>664</v>
      </c>
      <c r="G2300" s="1" t="s">
        <v>12655</v>
      </c>
      <c r="H2300" s="1" t="s">
        <v>12911</v>
      </c>
      <c r="I2300" s="1">
        <v>4090900962</v>
      </c>
      <c r="J2300" s="5" t="str">
        <f t="shared" si="71"/>
        <v>04090900962</v>
      </c>
      <c r="K2300" s="1" t="s">
        <v>12660</v>
      </c>
      <c r="L2300" s="1" t="s">
        <v>12677</v>
      </c>
      <c r="M2300" s="1" t="s">
        <v>13612</v>
      </c>
      <c r="N2300" s="1" t="s">
        <v>13613</v>
      </c>
      <c r="P2300" s="1" t="s">
        <v>13614</v>
      </c>
      <c r="Q2300" s="1" t="s">
        <v>25</v>
      </c>
      <c r="R2300" s="1" t="s">
        <v>12657</v>
      </c>
      <c r="S2300" s="1">
        <v>0</v>
      </c>
      <c r="T2300" s="3">
        <v>2174.79</v>
      </c>
      <c r="U2300" s="1">
        <v>12.93</v>
      </c>
      <c r="V2300" s="1">
        <v>12.93</v>
      </c>
      <c r="W2300" s="1">
        <v>12.93</v>
      </c>
      <c r="X2300" s="1">
        <v>12.93</v>
      </c>
    </row>
    <row r="2301" spans="1:24">
      <c r="A2301" s="1" t="s">
        <v>12283</v>
      </c>
      <c r="B2301" s="1" t="s">
        <v>12284</v>
      </c>
      <c r="C2301" s="1" t="s">
        <v>12285</v>
      </c>
      <c r="D2301" s="1" t="str">
        <f t="shared" si="70"/>
        <v>87060 CROSIA (CS)</v>
      </c>
      <c r="E2301" s="1">
        <v>87060</v>
      </c>
      <c r="F2301" s="1" t="s">
        <v>12941</v>
      </c>
      <c r="G2301" s="1" t="s">
        <v>12673</v>
      </c>
      <c r="H2301" s="1" t="s">
        <v>12802</v>
      </c>
      <c r="I2301" s="1">
        <v>3294840784</v>
      </c>
      <c r="J2301" s="5" t="str">
        <f t="shared" si="71"/>
        <v>03294840784</v>
      </c>
      <c r="K2301" s="1" t="s">
        <v>12699</v>
      </c>
      <c r="L2301" s="1" t="s">
        <v>12663</v>
      </c>
      <c r="M2301" s="1" t="s">
        <v>13615</v>
      </c>
      <c r="N2301" s="1" t="s">
        <v>13616</v>
      </c>
      <c r="P2301" s="1" t="s">
        <v>13617</v>
      </c>
      <c r="Q2301" s="1" t="s">
        <v>25</v>
      </c>
      <c r="R2301" s="1" t="s">
        <v>12657</v>
      </c>
      <c r="S2301" s="1">
        <v>0</v>
      </c>
      <c r="T2301" s="3">
        <v>18954.34</v>
      </c>
      <c r="U2301" s="1">
        <v>43.58</v>
      </c>
      <c r="V2301" s="1">
        <v>43.58</v>
      </c>
      <c r="W2301" s="1">
        <v>43.58</v>
      </c>
      <c r="X2301" s="1">
        <v>43.58</v>
      </c>
    </row>
    <row r="2302" spans="1:24">
      <c r="A2302" s="1" t="s">
        <v>12286</v>
      </c>
      <c r="B2302" s="1" t="s">
        <v>12287</v>
      </c>
      <c r="C2302" s="1" t="s">
        <v>12288</v>
      </c>
      <c r="D2302" s="1" t="str">
        <f t="shared" si="70"/>
        <v>16039 SESTRI LEVANTE (GE)</v>
      </c>
      <c r="E2302" s="1">
        <v>16039</v>
      </c>
      <c r="F2302" s="1" t="s">
        <v>967</v>
      </c>
      <c r="G2302" s="1" t="s">
        <v>12674</v>
      </c>
      <c r="H2302" s="1" t="s">
        <v>12675</v>
      </c>
      <c r="I2302" s="1">
        <v>2630740104</v>
      </c>
      <c r="J2302" s="5" t="str">
        <f t="shared" si="71"/>
        <v>02630740104</v>
      </c>
      <c r="K2302" s="1" t="s">
        <v>12660</v>
      </c>
      <c r="L2302" s="1" t="s">
        <v>12661</v>
      </c>
      <c r="M2302" s="1" t="s">
        <v>13618</v>
      </c>
      <c r="N2302" s="1" t="s">
        <v>13619</v>
      </c>
      <c r="O2302" s="1" t="s">
        <v>13620</v>
      </c>
      <c r="P2302" s="1" t="s">
        <v>13621</v>
      </c>
      <c r="Q2302" s="1" t="s">
        <v>25</v>
      </c>
      <c r="R2302" s="1" t="s">
        <v>12657</v>
      </c>
      <c r="S2302" s="1">
        <v>0</v>
      </c>
      <c r="T2302" s="3">
        <v>38063.22</v>
      </c>
      <c r="U2302" s="1">
        <v>140.30000000000001</v>
      </c>
      <c r="V2302" s="1">
        <v>140.30000000000001</v>
      </c>
      <c r="W2302" s="1">
        <v>140.30000000000001</v>
      </c>
      <c r="X2302" s="1">
        <v>140.30000000000001</v>
      </c>
    </row>
    <row r="2303" spans="1:24">
      <c r="A2303" s="1" t="s">
        <v>12289</v>
      </c>
      <c r="B2303" s="1" t="s">
        <v>12290</v>
      </c>
      <c r="C2303" s="1" t="s">
        <v>12291</v>
      </c>
      <c r="D2303" s="1" t="str">
        <f t="shared" si="70"/>
        <v>61040 MONTE PORZIO (PU)</v>
      </c>
      <c r="E2303" s="1">
        <v>61040</v>
      </c>
      <c r="F2303" s="1" t="s">
        <v>13622</v>
      </c>
      <c r="G2303" s="1" t="s">
        <v>12764</v>
      </c>
      <c r="H2303" s="1" t="s">
        <v>12722</v>
      </c>
      <c r="I2303" s="1">
        <v>2599740418</v>
      </c>
      <c r="J2303" s="5" t="str">
        <f t="shared" si="71"/>
        <v>02599740418</v>
      </c>
      <c r="K2303" s="1" t="s">
        <v>12699</v>
      </c>
      <c r="L2303" s="1" t="s">
        <v>12677</v>
      </c>
      <c r="M2303" s="1" t="s">
        <v>13623</v>
      </c>
      <c r="N2303" s="1" t="s">
        <v>13624</v>
      </c>
      <c r="P2303" s="1" t="s">
        <v>13625</v>
      </c>
      <c r="Q2303" s="1" t="s">
        <v>25</v>
      </c>
      <c r="R2303" s="1" t="s">
        <v>12657</v>
      </c>
      <c r="S2303" s="1">
        <v>0</v>
      </c>
      <c r="T2303" s="3">
        <v>9417.34</v>
      </c>
      <c r="U2303" s="1">
        <v>11.97</v>
      </c>
      <c r="V2303" s="1">
        <v>11.97</v>
      </c>
      <c r="W2303" s="1">
        <v>11.97</v>
      </c>
      <c r="X2303" s="1">
        <v>11.97</v>
      </c>
    </row>
    <row r="2304" spans="1:24">
      <c r="A2304" s="1" t="s">
        <v>12292</v>
      </c>
      <c r="B2304" s="1" t="s">
        <v>12293</v>
      </c>
      <c r="C2304" s="1" t="s">
        <v>12294</v>
      </c>
      <c r="D2304" s="1" t="str">
        <f t="shared" si="70"/>
        <v>84047 CAPACCIO (SA)</v>
      </c>
      <c r="E2304" s="1">
        <v>84047</v>
      </c>
      <c r="F2304" s="1" t="s">
        <v>6149</v>
      </c>
      <c r="G2304" s="1" t="s">
        <v>12808</v>
      </c>
      <c r="H2304" s="1" t="s">
        <v>12783</v>
      </c>
      <c r="I2304" s="1">
        <v>4193810654</v>
      </c>
      <c r="J2304" s="5" t="str">
        <f t="shared" si="71"/>
        <v>04193810654</v>
      </c>
      <c r="K2304" s="1" t="s">
        <v>12699</v>
      </c>
      <c r="L2304" s="1" t="s">
        <v>12677</v>
      </c>
      <c r="M2304" s="1" t="s">
        <v>13626</v>
      </c>
      <c r="N2304" s="1" t="s">
        <v>13627</v>
      </c>
      <c r="O2304" s="1" t="s">
        <v>13628</v>
      </c>
      <c r="P2304" s="1" t="s">
        <v>13629</v>
      </c>
      <c r="Q2304" s="1" t="s">
        <v>25</v>
      </c>
      <c r="R2304" s="1" t="s">
        <v>12657</v>
      </c>
      <c r="S2304" s="1">
        <v>0</v>
      </c>
      <c r="T2304" s="3">
        <v>8841.17</v>
      </c>
      <c r="U2304" s="1">
        <v>35.94</v>
      </c>
      <c r="V2304" s="1">
        <v>35.94</v>
      </c>
      <c r="W2304" s="1">
        <v>35.94</v>
      </c>
      <c r="X2304" s="1">
        <v>35.94</v>
      </c>
    </row>
    <row r="2305" spans="1:24">
      <c r="A2305" s="1" t="s">
        <v>12295</v>
      </c>
      <c r="B2305" s="1" t="s">
        <v>12296</v>
      </c>
      <c r="C2305" s="1" t="s">
        <v>12297</v>
      </c>
      <c r="D2305" s="1" t="str">
        <f t="shared" si="70"/>
        <v>21050 GORLA MAGGIORE (VA)</v>
      </c>
      <c r="E2305" s="1">
        <v>21050</v>
      </c>
      <c r="F2305" s="1" t="s">
        <v>13630</v>
      </c>
      <c r="G2305" s="1" t="s">
        <v>12662</v>
      </c>
      <c r="H2305" s="1" t="s">
        <v>12911</v>
      </c>
      <c r="I2305" s="1">
        <v>2235730120</v>
      </c>
      <c r="J2305" s="5" t="str">
        <f t="shared" si="71"/>
        <v>02235730120</v>
      </c>
      <c r="K2305" s="1" t="s">
        <v>12660</v>
      </c>
      <c r="L2305" s="1" t="s">
        <v>12677</v>
      </c>
      <c r="M2305" s="1" t="s">
        <v>13631</v>
      </c>
      <c r="N2305" s="1" t="s">
        <v>13632</v>
      </c>
      <c r="P2305" s="1" t="s">
        <v>13633</v>
      </c>
      <c r="Q2305" s="1" t="s">
        <v>25</v>
      </c>
      <c r="R2305" s="1" t="s">
        <v>12657</v>
      </c>
      <c r="S2305" s="1">
        <v>0</v>
      </c>
      <c r="T2305" s="1">
        <v>218</v>
      </c>
      <c r="U2305" s="1">
        <v>0</v>
      </c>
      <c r="V2305" s="1">
        <v>0</v>
      </c>
      <c r="W2305" s="1">
        <v>0</v>
      </c>
      <c r="X2305" s="1">
        <v>0</v>
      </c>
    </row>
    <row r="2306" spans="1:24">
      <c r="A2306" s="1" t="s">
        <v>12298</v>
      </c>
      <c r="B2306" s="1" t="s">
        <v>12299</v>
      </c>
      <c r="C2306" s="1" t="s">
        <v>12300</v>
      </c>
      <c r="D2306" s="1" t="str">
        <f t="shared" si="70"/>
        <v>84091 BATTIPAGLIA (SA)</v>
      </c>
      <c r="E2306" s="1">
        <v>84091</v>
      </c>
      <c r="F2306" s="1" t="s">
        <v>8392</v>
      </c>
      <c r="G2306" s="1" t="s">
        <v>12808</v>
      </c>
      <c r="H2306" s="1" t="s">
        <v>12783</v>
      </c>
      <c r="I2306" s="1">
        <v>2877680658</v>
      </c>
      <c r="J2306" s="5" t="str">
        <f t="shared" si="71"/>
        <v>02877680658</v>
      </c>
      <c r="K2306" s="1" t="s">
        <v>12699</v>
      </c>
      <c r="L2306" s="1" t="s">
        <v>12677</v>
      </c>
      <c r="M2306" s="1" t="s">
        <v>13634</v>
      </c>
      <c r="N2306" s="1" t="s">
        <v>13635</v>
      </c>
      <c r="O2306" s="1" t="s">
        <v>13636</v>
      </c>
      <c r="P2306" s="1" t="s">
        <v>13637</v>
      </c>
      <c r="Q2306" s="1" t="s">
        <v>25</v>
      </c>
      <c r="R2306" s="1" t="s">
        <v>12657</v>
      </c>
      <c r="S2306" s="1">
        <v>0</v>
      </c>
      <c r="T2306" s="3">
        <v>1299.04</v>
      </c>
      <c r="U2306" s="1">
        <v>0</v>
      </c>
      <c r="V2306" s="1">
        <v>0</v>
      </c>
      <c r="W2306" s="1">
        <v>0</v>
      </c>
      <c r="X2306" s="1">
        <v>0</v>
      </c>
    </row>
    <row r="2307" spans="1:24">
      <c r="A2307" s="1" t="s">
        <v>12301</v>
      </c>
      <c r="B2307" s="1" t="s">
        <v>12302</v>
      </c>
      <c r="C2307" s="1" t="s">
        <v>12303</v>
      </c>
      <c r="D2307" s="1" t="str">
        <f t="shared" ref="D2307:D2370" si="72">CONCATENATE(E2307," ",F2307," ","(", G2307,")")</f>
        <v>76121 BARLETTA (BT)</v>
      </c>
      <c r="E2307" s="1">
        <v>76121</v>
      </c>
      <c r="F2307" s="1" t="s">
        <v>10322</v>
      </c>
      <c r="G2307" s="1" t="s">
        <v>12897</v>
      </c>
      <c r="H2307" s="1" t="s">
        <v>12698</v>
      </c>
      <c r="I2307" s="1">
        <v>4484740727</v>
      </c>
      <c r="J2307" s="5" t="str">
        <f t="shared" ref="J2307:J2370" si="73">CONCATENATE(0,I2307)</f>
        <v>04484740727</v>
      </c>
      <c r="K2307" s="1" t="s">
        <v>28</v>
      </c>
      <c r="L2307" s="1" t="s">
        <v>29</v>
      </c>
      <c r="M2307" s="1" t="s">
        <v>13638</v>
      </c>
      <c r="N2307" s="1" t="s">
        <v>13639</v>
      </c>
      <c r="P2307" s="1" t="s">
        <v>13640</v>
      </c>
      <c r="Q2307" s="1" t="s">
        <v>25</v>
      </c>
      <c r="R2307" s="1" t="s">
        <v>12657</v>
      </c>
      <c r="S2307" s="1">
        <v>0</v>
      </c>
      <c r="T2307" s="1">
        <v>0</v>
      </c>
      <c r="U2307" s="1">
        <v>0</v>
      </c>
      <c r="V2307" s="1">
        <v>0</v>
      </c>
      <c r="W2307" s="1">
        <v>0</v>
      </c>
      <c r="X2307" s="1">
        <v>0</v>
      </c>
    </row>
    <row r="2308" spans="1:24">
      <c r="A2308" s="1" t="s">
        <v>12304</v>
      </c>
      <c r="B2308" s="1" t="s">
        <v>12159</v>
      </c>
      <c r="C2308" s="1" t="s">
        <v>12305</v>
      </c>
      <c r="D2308" s="1" t="str">
        <f t="shared" si="72"/>
        <v>5100 TERNI (TR)</v>
      </c>
      <c r="E2308" s="1">
        <v>5100</v>
      </c>
      <c r="F2308" s="1" t="s">
        <v>5237</v>
      </c>
      <c r="G2308" s="1" t="s">
        <v>12823</v>
      </c>
      <c r="H2308" s="1" t="s">
        <v>12711</v>
      </c>
      <c r="I2308" s="1">
        <v>1582990550</v>
      </c>
      <c r="J2308" s="5" t="str">
        <f t="shared" si="73"/>
        <v>01582990550</v>
      </c>
      <c r="K2308" s="1" t="s">
        <v>12699</v>
      </c>
      <c r="L2308" s="1" t="s">
        <v>12663</v>
      </c>
      <c r="M2308" s="1" t="s">
        <v>13641</v>
      </c>
      <c r="N2308" s="1">
        <v>744814849</v>
      </c>
      <c r="P2308" s="1" t="s">
        <v>13464</v>
      </c>
      <c r="Q2308" s="1" t="s">
        <v>25</v>
      </c>
      <c r="R2308" s="1" t="s">
        <v>12657</v>
      </c>
      <c r="S2308" s="1">
        <v>0</v>
      </c>
      <c r="T2308" s="1">
        <v>0</v>
      </c>
      <c r="U2308" s="1">
        <v>0</v>
      </c>
      <c r="V2308" s="1">
        <v>0</v>
      </c>
      <c r="W2308" s="1">
        <v>-148</v>
      </c>
      <c r="X2308" s="1">
        <v>0</v>
      </c>
    </row>
    <row r="2309" spans="1:24">
      <c r="A2309" s="1" t="s">
        <v>12306</v>
      </c>
      <c r="B2309" s="1" t="s">
        <v>12307</v>
      </c>
      <c r="C2309" s="1" t="s">
        <v>12308</v>
      </c>
      <c r="D2309" s="1" t="str">
        <f t="shared" si="72"/>
        <v>20012 CUGGIONO (MI)</v>
      </c>
      <c r="E2309" s="1">
        <v>20012</v>
      </c>
      <c r="F2309" s="1" t="s">
        <v>13642</v>
      </c>
      <c r="G2309" s="1" t="s">
        <v>12655</v>
      </c>
      <c r="H2309" s="1" t="s">
        <v>12911</v>
      </c>
      <c r="I2309" s="1">
        <v>10743800152</v>
      </c>
      <c r="J2309" s="5" t="str">
        <f t="shared" si="73"/>
        <v>010743800152</v>
      </c>
      <c r="K2309" s="1" t="s">
        <v>12660</v>
      </c>
      <c r="L2309" s="1" t="s">
        <v>12677</v>
      </c>
      <c r="M2309" s="1" t="s">
        <v>13643</v>
      </c>
      <c r="N2309" s="1" t="s">
        <v>13644</v>
      </c>
      <c r="O2309" s="1" t="s">
        <v>13645</v>
      </c>
      <c r="P2309" s="1" t="s">
        <v>13646</v>
      </c>
      <c r="Q2309" s="1" t="s">
        <v>25</v>
      </c>
      <c r="R2309" s="1" t="s">
        <v>12657</v>
      </c>
      <c r="S2309" s="1">
        <v>0</v>
      </c>
      <c r="T2309" s="3">
        <v>3820.52</v>
      </c>
      <c r="U2309" s="1">
        <v>0</v>
      </c>
      <c r="V2309" s="1">
        <v>0</v>
      </c>
      <c r="W2309" s="1">
        <v>0</v>
      </c>
      <c r="X2309" s="1">
        <v>0</v>
      </c>
    </row>
    <row r="2310" spans="1:24">
      <c r="A2310" s="1" t="s">
        <v>12309</v>
      </c>
      <c r="B2310" s="1" t="s">
        <v>12310</v>
      </c>
      <c r="C2310" s="1" t="s">
        <v>12311</v>
      </c>
      <c r="D2310" s="1" t="str">
        <f t="shared" si="72"/>
        <v>87030 CONDOFURI MARINA (RC)</v>
      </c>
      <c r="E2310" s="1">
        <v>87030</v>
      </c>
      <c r="F2310" s="1" t="s">
        <v>13647</v>
      </c>
      <c r="G2310" s="1" t="s">
        <v>12861</v>
      </c>
      <c r="H2310" s="1" t="s">
        <v>12815</v>
      </c>
      <c r="I2310" s="1">
        <v>2998870808</v>
      </c>
      <c r="J2310" s="5" t="str">
        <f t="shared" si="73"/>
        <v>02998870808</v>
      </c>
      <c r="K2310" s="1" t="s">
        <v>28</v>
      </c>
      <c r="L2310" s="1" t="s">
        <v>29</v>
      </c>
      <c r="M2310" s="1" t="s">
        <v>13648</v>
      </c>
      <c r="N2310" s="1" t="s">
        <v>13649</v>
      </c>
      <c r="O2310" s="1" t="s">
        <v>13650</v>
      </c>
      <c r="P2310" s="1" t="s">
        <v>13651</v>
      </c>
      <c r="Q2310" s="1" t="s">
        <v>25</v>
      </c>
      <c r="R2310" s="1" t="s">
        <v>12657</v>
      </c>
      <c r="S2310" s="1">
        <v>0</v>
      </c>
      <c r="T2310" s="1">
        <v>0</v>
      </c>
      <c r="U2310" s="1">
        <v>0</v>
      </c>
      <c r="V2310" s="1">
        <v>0</v>
      </c>
      <c r="W2310" s="1">
        <v>0</v>
      </c>
      <c r="X2310" s="1">
        <v>0</v>
      </c>
    </row>
    <row r="2311" spans="1:24">
      <c r="A2311" s="1" t="s">
        <v>12312</v>
      </c>
      <c r="B2311" s="1" t="s">
        <v>12313</v>
      </c>
      <c r="C2311" s="1" t="s">
        <v>12314</v>
      </c>
      <c r="D2311" s="1" t="str">
        <f t="shared" si="72"/>
        <v>10095 GRIGLIASCO (TO)</v>
      </c>
      <c r="E2311" s="1">
        <v>10095</v>
      </c>
      <c r="F2311" s="1" t="s">
        <v>13652</v>
      </c>
      <c r="G2311" s="1" t="s">
        <v>12693</v>
      </c>
      <c r="H2311" s="1" t="s">
        <v>12735</v>
      </c>
      <c r="I2311" s="1">
        <v>6105930017</v>
      </c>
      <c r="J2311" s="5" t="str">
        <f t="shared" si="73"/>
        <v>06105930017</v>
      </c>
      <c r="K2311" s="1" t="s">
        <v>28</v>
      </c>
      <c r="L2311" s="1" t="s">
        <v>12677</v>
      </c>
      <c r="M2311" s="1" t="s">
        <v>13653</v>
      </c>
      <c r="N2311" s="1" t="s">
        <v>13654</v>
      </c>
      <c r="O2311" s="1" t="s">
        <v>13655</v>
      </c>
      <c r="P2311" s="1" t="s">
        <v>13656</v>
      </c>
      <c r="Q2311" s="1" t="s">
        <v>25</v>
      </c>
      <c r="R2311" s="1" t="s">
        <v>12657</v>
      </c>
      <c r="S2311" s="1">
        <v>0</v>
      </c>
      <c r="T2311" s="1">
        <v>52.57</v>
      </c>
      <c r="U2311" s="1">
        <v>0</v>
      </c>
      <c r="V2311" s="1">
        <v>0</v>
      </c>
      <c r="W2311" s="1">
        <v>0</v>
      </c>
      <c r="X2311" s="1">
        <v>0</v>
      </c>
    </row>
    <row r="2312" spans="1:24">
      <c r="A2312" s="1" t="s">
        <v>12315</v>
      </c>
      <c r="B2312" s="1" t="s">
        <v>12316</v>
      </c>
      <c r="C2312" s="1" t="s">
        <v>12317</v>
      </c>
      <c r="D2312" s="1" t="str">
        <f t="shared" si="72"/>
        <v>76123 ANDRIA (BT)</v>
      </c>
      <c r="E2312" s="1">
        <v>76123</v>
      </c>
      <c r="F2312" s="1" t="s">
        <v>10328</v>
      </c>
      <c r="G2312" s="1" t="s">
        <v>12897</v>
      </c>
      <c r="H2312" s="1" t="s">
        <v>12698</v>
      </c>
      <c r="I2312" s="1">
        <v>8133390727</v>
      </c>
      <c r="J2312" s="5" t="str">
        <f t="shared" si="73"/>
        <v>08133390727</v>
      </c>
      <c r="K2312" s="1" t="s">
        <v>12699</v>
      </c>
      <c r="L2312" s="1" t="s">
        <v>12677</v>
      </c>
      <c r="M2312" s="1" t="s">
        <v>13657</v>
      </c>
      <c r="P2312" s="1" t="s">
        <v>13658</v>
      </c>
      <c r="Q2312" s="1" t="s">
        <v>25</v>
      </c>
      <c r="R2312" s="1" t="s">
        <v>12657</v>
      </c>
      <c r="S2312" s="1">
        <v>0</v>
      </c>
      <c r="T2312" s="3">
        <v>1040.2</v>
      </c>
      <c r="U2312" s="1">
        <v>0</v>
      </c>
      <c r="V2312" s="1">
        <v>0</v>
      </c>
      <c r="W2312" s="1">
        <v>0</v>
      </c>
      <c r="X2312" s="1">
        <v>0</v>
      </c>
    </row>
    <row r="2313" spans="1:24">
      <c r="A2313" s="1" t="s">
        <v>12318</v>
      </c>
      <c r="B2313" s="1" t="s">
        <v>12319</v>
      </c>
      <c r="C2313" s="1" t="s">
        <v>12320</v>
      </c>
      <c r="D2313" s="1" t="str">
        <f t="shared" si="72"/>
        <v>20010 ARLUNO (MI)</v>
      </c>
      <c r="E2313" s="1">
        <v>20010</v>
      </c>
      <c r="F2313" s="1" t="s">
        <v>13659</v>
      </c>
      <c r="G2313" s="1" t="s">
        <v>12655</v>
      </c>
      <c r="H2313" s="1" t="s">
        <v>12911</v>
      </c>
      <c r="I2313" s="1">
        <v>6910480968</v>
      </c>
      <c r="J2313" s="5" t="str">
        <f t="shared" si="73"/>
        <v>06910480968</v>
      </c>
      <c r="K2313" s="1" t="s">
        <v>12660</v>
      </c>
      <c r="L2313" s="1" t="s">
        <v>12677</v>
      </c>
      <c r="M2313" s="1" t="s">
        <v>13660</v>
      </c>
      <c r="N2313" s="1" t="s">
        <v>13661</v>
      </c>
      <c r="O2313" s="1" t="s">
        <v>13662</v>
      </c>
      <c r="P2313" s="1" t="s">
        <v>13663</v>
      </c>
      <c r="Q2313" s="1" t="s">
        <v>25</v>
      </c>
      <c r="R2313" s="1" t="s">
        <v>12657</v>
      </c>
      <c r="S2313" s="1">
        <v>0</v>
      </c>
      <c r="T2313" s="1">
        <v>573.75</v>
      </c>
      <c r="U2313" s="1">
        <v>0</v>
      </c>
      <c r="V2313" s="1">
        <v>0</v>
      </c>
      <c r="W2313" s="1">
        <v>0</v>
      </c>
      <c r="X2313" s="1">
        <v>0</v>
      </c>
    </row>
    <row r="2314" spans="1:24">
      <c r="A2314" s="1" t="s">
        <v>12321</v>
      </c>
      <c r="B2314" s="1" t="s">
        <v>12322</v>
      </c>
      <c r="C2314" s="1" t="s">
        <v>12323</v>
      </c>
      <c r="D2314" s="1" t="str">
        <f t="shared" si="72"/>
        <v>20013 MAGENTA (MI)</v>
      </c>
      <c r="E2314" s="1">
        <v>20013</v>
      </c>
      <c r="F2314" s="1" t="s">
        <v>1312</v>
      </c>
      <c r="G2314" s="1" t="s">
        <v>12655</v>
      </c>
      <c r="H2314" s="1" t="s">
        <v>12911</v>
      </c>
      <c r="I2314" s="1">
        <v>11886120150</v>
      </c>
      <c r="J2314" s="5" t="str">
        <f t="shared" si="73"/>
        <v>011886120150</v>
      </c>
      <c r="K2314" s="1" t="s">
        <v>86</v>
      </c>
      <c r="L2314" s="1" t="s">
        <v>87</v>
      </c>
      <c r="M2314" s="1" t="s">
        <v>13664</v>
      </c>
      <c r="N2314" s="1" t="s">
        <v>13665</v>
      </c>
      <c r="P2314" s="1" t="s">
        <v>13666</v>
      </c>
      <c r="Q2314" s="1" t="s">
        <v>25</v>
      </c>
      <c r="R2314" s="1" t="s">
        <v>12657</v>
      </c>
      <c r="S2314" s="1">
        <v>0</v>
      </c>
      <c r="T2314" s="1">
        <v>0</v>
      </c>
      <c r="U2314" s="1">
        <v>0</v>
      </c>
      <c r="V2314" s="1">
        <v>0</v>
      </c>
      <c r="W2314" s="1">
        <v>0</v>
      </c>
      <c r="X2314" s="1">
        <v>0</v>
      </c>
    </row>
    <row r="2315" spans="1:24">
      <c r="A2315" s="1" t="s">
        <v>12324</v>
      </c>
      <c r="B2315" s="1" t="s">
        <v>12325</v>
      </c>
      <c r="C2315" s="1" t="s">
        <v>12326</v>
      </c>
      <c r="D2315" s="1" t="str">
        <f t="shared" si="72"/>
        <v>20129 MILANO (MI)</v>
      </c>
      <c r="E2315" s="1">
        <v>20129</v>
      </c>
      <c r="F2315" s="1" t="s">
        <v>103</v>
      </c>
      <c r="G2315" s="1" t="s">
        <v>12655</v>
      </c>
      <c r="H2315" s="1" t="s">
        <v>12911</v>
      </c>
      <c r="I2315" s="1">
        <v>9011130961</v>
      </c>
      <c r="J2315" s="5" t="str">
        <f t="shared" si="73"/>
        <v>09011130961</v>
      </c>
      <c r="K2315" s="1" t="s">
        <v>12660</v>
      </c>
      <c r="L2315" s="1" t="s">
        <v>12677</v>
      </c>
      <c r="M2315" s="1" t="s">
        <v>13667</v>
      </c>
      <c r="N2315" s="1" t="s">
        <v>13668</v>
      </c>
      <c r="O2315" s="1" t="s">
        <v>13669</v>
      </c>
      <c r="P2315" s="1" t="s">
        <v>13670</v>
      </c>
      <c r="Q2315" s="1" t="s">
        <v>25</v>
      </c>
      <c r="R2315" s="1" t="s">
        <v>12657</v>
      </c>
      <c r="S2315" s="1">
        <v>0</v>
      </c>
      <c r="T2315" s="3">
        <v>1935.7</v>
      </c>
      <c r="U2315" s="3">
        <v>1317.45</v>
      </c>
      <c r="V2315" s="3">
        <v>1317.45</v>
      </c>
      <c r="W2315" s="3">
        <v>1317.45</v>
      </c>
      <c r="X2315" s="3">
        <v>1317.45</v>
      </c>
    </row>
    <row r="2316" spans="1:24">
      <c r="A2316" s="1" t="s">
        <v>12327</v>
      </c>
      <c r="B2316" s="1" t="s">
        <v>12325</v>
      </c>
      <c r="C2316" s="1" t="s">
        <v>12328</v>
      </c>
      <c r="D2316" s="1" t="str">
        <f t="shared" si="72"/>
        <v>20020  (MI)</v>
      </c>
      <c r="E2316" s="1">
        <v>20020</v>
      </c>
      <c r="G2316" s="1" t="s">
        <v>12655</v>
      </c>
      <c r="H2316" s="1" t="s">
        <v>12911</v>
      </c>
      <c r="I2316" s="1">
        <v>9011130961</v>
      </c>
      <c r="J2316" s="5" t="str">
        <f t="shared" si="73"/>
        <v>09011130961</v>
      </c>
      <c r="K2316" s="1" t="s">
        <v>12660</v>
      </c>
      <c r="L2316" s="1" t="s">
        <v>12677</v>
      </c>
      <c r="M2316" s="1" t="s">
        <v>13671</v>
      </c>
      <c r="N2316" s="1" t="s">
        <v>13668</v>
      </c>
      <c r="O2316" s="1" t="s">
        <v>13669</v>
      </c>
      <c r="P2316" s="1" t="s">
        <v>13670</v>
      </c>
      <c r="Q2316" s="1" t="s">
        <v>25</v>
      </c>
      <c r="R2316" s="1" t="s">
        <v>12657</v>
      </c>
      <c r="S2316" s="1">
        <v>0</v>
      </c>
      <c r="T2316" s="1">
        <v>0</v>
      </c>
      <c r="U2316" s="1">
        <v>0</v>
      </c>
      <c r="V2316" s="1">
        <v>0</v>
      </c>
      <c r="W2316" s="1">
        <v>0</v>
      </c>
      <c r="X2316" s="1">
        <v>0</v>
      </c>
    </row>
    <row r="2317" spans="1:24">
      <c r="A2317" s="1" t="s">
        <v>12329</v>
      </c>
      <c r="B2317" s="1" t="s">
        <v>12330</v>
      </c>
      <c r="C2317" s="1" t="s">
        <v>12331</v>
      </c>
      <c r="D2317" s="1" t="str">
        <f t="shared" si="72"/>
        <v>21040 CARONNO VARESINO (VA)</v>
      </c>
      <c r="E2317" s="1">
        <v>21040</v>
      </c>
      <c r="F2317" s="1" t="s">
        <v>4707</v>
      </c>
      <c r="G2317" s="1" t="s">
        <v>12662</v>
      </c>
      <c r="H2317" s="1" t="s">
        <v>12911</v>
      </c>
      <c r="I2317" s="1">
        <v>2344620121</v>
      </c>
      <c r="J2317" s="5" t="str">
        <f t="shared" si="73"/>
        <v>02344620121</v>
      </c>
      <c r="K2317" s="1" t="s">
        <v>86</v>
      </c>
      <c r="L2317" s="1" t="s">
        <v>87</v>
      </c>
      <c r="M2317" s="1" t="s">
        <v>13672</v>
      </c>
      <c r="N2317" s="1" t="s">
        <v>13673</v>
      </c>
      <c r="P2317" s="1" t="s">
        <v>13674</v>
      </c>
      <c r="Q2317" s="1" t="s">
        <v>25</v>
      </c>
      <c r="R2317" s="1" t="s">
        <v>12657</v>
      </c>
      <c r="S2317" s="1">
        <v>0</v>
      </c>
      <c r="T2317" s="1">
        <v>0</v>
      </c>
      <c r="U2317" s="1">
        <v>0</v>
      </c>
      <c r="V2317" s="1">
        <v>0</v>
      </c>
      <c r="W2317" s="1">
        <v>0</v>
      </c>
      <c r="X2317" s="1">
        <v>0</v>
      </c>
    </row>
    <row r="2318" spans="1:24">
      <c r="A2318" s="1" t="s">
        <v>12332</v>
      </c>
      <c r="B2318" s="1" t="s">
        <v>12333</v>
      </c>
      <c r="C2318" s="1" t="s">
        <v>12334</v>
      </c>
      <c r="D2318" s="1" t="str">
        <f t="shared" si="72"/>
        <v>88100 CATANZARO (CZ)</v>
      </c>
      <c r="E2318" s="1">
        <v>88100</v>
      </c>
      <c r="F2318" s="1" t="s">
        <v>2251</v>
      </c>
      <c r="G2318" s="1" t="s">
        <v>12762</v>
      </c>
      <c r="H2318" s="1" t="s">
        <v>12815</v>
      </c>
      <c r="I2318" s="1">
        <v>110810793</v>
      </c>
      <c r="J2318" s="5" t="str">
        <f t="shared" si="73"/>
        <v>0110810793</v>
      </c>
      <c r="K2318" s="1" t="s">
        <v>12699</v>
      </c>
      <c r="L2318" s="1" t="s">
        <v>12677</v>
      </c>
      <c r="M2318" s="1" t="s">
        <v>13675</v>
      </c>
      <c r="N2318" s="1" t="s">
        <v>13676</v>
      </c>
      <c r="P2318" s="1" t="s">
        <v>13677</v>
      </c>
      <c r="Q2318" s="1" t="s">
        <v>25</v>
      </c>
      <c r="R2318" s="1" t="s">
        <v>12657</v>
      </c>
      <c r="S2318" s="1">
        <v>0</v>
      </c>
      <c r="T2318" s="1">
        <v>314.33999999999997</v>
      </c>
      <c r="U2318" s="1">
        <v>0</v>
      </c>
      <c r="V2318" s="1">
        <v>0</v>
      </c>
      <c r="W2318" s="1">
        <v>0</v>
      </c>
      <c r="X2318" s="1">
        <v>0</v>
      </c>
    </row>
    <row r="2319" spans="1:24">
      <c r="A2319" s="1" t="s">
        <v>12335</v>
      </c>
      <c r="B2319" s="1" t="s">
        <v>12336</v>
      </c>
      <c r="C2319" s="1" t="s">
        <v>12337</v>
      </c>
      <c r="D2319" s="1" t="str">
        <f t="shared" si="72"/>
        <v>97100 RAGUSA (RG)</v>
      </c>
      <c r="E2319" s="1">
        <v>97100</v>
      </c>
      <c r="F2319" s="1" t="s">
        <v>1356</v>
      </c>
      <c r="G2319" s="1" t="s">
        <v>12725</v>
      </c>
      <c r="H2319" s="1" t="s">
        <v>12719</v>
      </c>
      <c r="I2319" s="1">
        <v>1691410888</v>
      </c>
      <c r="J2319" s="5" t="str">
        <f t="shared" si="73"/>
        <v>01691410888</v>
      </c>
      <c r="K2319" s="1" t="s">
        <v>12699</v>
      </c>
      <c r="L2319" s="1" t="s">
        <v>12663</v>
      </c>
      <c r="M2319" s="1" t="s">
        <v>13678</v>
      </c>
      <c r="N2319" s="1" t="s">
        <v>13679</v>
      </c>
      <c r="O2319" s="1" t="s">
        <v>13680</v>
      </c>
      <c r="P2319" s="1" t="s">
        <v>13681</v>
      </c>
      <c r="Q2319" s="1" t="s">
        <v>25</v>
      </c>
      <c r="R2319" s="1" t="s">
        <v>12657</v>
      </c>
      <c r="S2319" s="1">
        <v>0</v>
      </c>
      <c r="T2319" s="3">
        <v>31368.03</v>
      </c>
      <c r="U2319" s="1">
        <v>-79.45</v>
      </c>
      <c r="V2319" s="1">
        <v>-79.45</v>
      </c>
      <c r="W2319" s="1">
        <v>-79.45</v>
      </c>
      <c r="X2319" s="1">
        <v>-79.45</v>
      </c>
    </row>
    <row r="2320" spans="1:24">
      <c r="A2320" s="1" t="s">
        <v>12338</v>
      </c>
      <c r="B2320" s="1" t="s">
        <v>12339</v>
      </c>
      <c r="C2320" s="1" t="s">
        <v>12340</v>
      </c>
      <c r="D2320" s="1" t="str">
        <f t="shared" si="72"/>
        <v>6055 MARSCIANO (PG)</v>
      </c>
      <c r="E2320" s="1">
        <v>6055</v>
      </c>
      <c r="F2320" s="1" t="s">
        <v>13682</v>
      </c>
      <c r="G2320" s="1" t="s">
        <v>12707</v>
      </c>
      <c r="H2320" s="1" t="s">
        <v>12656</v>
      </c>
      <c r="I2320" s="1">
        <v>1962980544</v>
      </c>
      <c r="J2320" s="5" t="str">
        <f t="shared" si="73"/>
        <v>01962980544</v>
      </c>
      <c r="K2320" s="1" t="s">
        <v>12699</v>
      </c>
      <c r="L2320" s="1" t="s">
        <v>12677</v>
      </c>
      <c r="M2320" s="1" t="s">
        <v>13683</v>
      </c>
      <c r="O2320" s="1" t="s">
        <v>13684</v>
      </c>
      <c r="P2320" s="1" t="s">
        <v>13685</v>
      </c>
      <c r="Q2320" s="1" t="s">
        <v>25</v>
      </c>
      <c r="R2320" s="1" t="s">
        <v>12657</v>
      </c>
      <c r="S2320" s="1">
        <v>0</v>
      </c>
      <c r="T2320" s="1">
        <v>346.08</v>
      </c>
      <c r="U2320" s="1">
        <v>0</v>
      </c>
      <c r="V2320" s="1">
        <v>0</v>
      </c>
      <c r="W2320" s="1">
        <v>0</v>
      </c>
      <c r="X2320" s="1">
        <v>0</v>
      </c>
    </row>
    <row r="2321" spans="1:24">
      <c r="A2321" s="1" t="s">
        <v>12341</v>
      </c>
      <c r="B2321" s="1" t="s">
        <v>12342</v>
      </c>
      <c r="C2321" s="1" t="s">
        <v>12343</v>
      </c>
      <c r="D2321" s="1" t="str">
        <f t="shared" si="72"/>
        <v>70124 BARI (BA)</v>
      </c>
      <c r="E2321" s="1">
        <v>70124</v>
      </c>
      <c r="F2321" s="1" t="s">
        <v>563</v>
      </c>
      <c r="G2321" s="1" t="s">
        <v>12697</v>
      </c>
      <c r="H2321" s="1" t="s">
        <v>12698</v>
      </c>
      <c r="I2321" s="1">
        <v>6414090727</v>
      </c>
      <c r="J2321" s="5" t="str">
        <f t="shared" si="73"/>
        <v>06414090727</v>
      </c>
      <c r="K2321" s="1" t="s">
        <v>12699</v>
      </c>
      <c r="L2321" s="1" t="s">
        <v>12677</v>
      </c>
      <c r="M2321" s="1" t="s">
        <v>13686</v>
      </c>
      <c r="N2321" s="1" t="s">
        <v>13687</v>
      </c>
      <c r="P2321" s="1" t="s">
        <v>13688</v>
      </c>
      <c r="Q2321" s="1" t="s">
        <v>25</v>
      </c>
      <c r="R2321" s="1" t="s">
        <v>12657</v>
      </c>
      <c r="S2321" s="1">
        <v>0</v>
      </c>
      <c r="T2321" s="1">
        <v>539.15</v>
      </c>
      <c r="U2321" s="1">
        <v>0</v>
      </c>
      <c r="V2321" s="1">
        <v>0</v>
      </c>
      <c r="W2321" s="1">
        <v>0</v>
      </c>
      <c r="X2321" s="1">
        <v>0</v>
      </c>
    </row>
    <row r="2322" spans="1:24">
      <c r="A2322" s="1" t="s">
        <v>12344</v>
      </c>
      <c r="B2322" s="1" t="s">
        <v>12345</v>
      </c>
      <c r="C2322" s="1" t="s">
        <v>12346</v>
      </c>
      <c r="D2322" s="1" t="str">
        <f t="shared" si="72"/>
        <v>22073 FINO MORNASCO (CO)</v>
      </c>
      <c r="E2322" s="1">
        <v>22073</v>
      </c>
      <c r="F2322" s="1" t="s">
        <v>1394</v>
      </c>
      <c r="G2322" s="1" t="s">
        <v>12658</v>
      </c>
      <c r="H2322" s="1" t="s">
        <v>12911</v>
      </c>
      <c r="I2322" s="1">
        <v>543860134</v>
      </c>
      <c r="J2322" s="5" t="str">
        <f t="shared" si="73"/>
        <v>0543860134</v>
      </c>
      <c r="K2322" s="1" t="s">
        <v>12660</v>
      </c>
      <c r="L2322" s="1" t="s">
        <v>12677</v>
      </c>
      <c r="M2322" s="1" t="s">
        <v>13689</v>
      </c>
      <c r="N2322" s="1" t="s">
        <v>13690</v>
      </c>
      <c r="O2322" s="1" t="s">
        <v>13691</v>
      </c>
      <c r="P2322" s="1" t="s">
        <v>13692</v>
      </c>
      <c r="Q2322" s="1" t="s">
        <v>25</v>
      </c>
      <c r="R2322" s="1" t="s">
        <v>12657</v>
      </c>
      <c r="S2322" s="1">
        <v>0</v>
      </c>
      <c r="T2322" s="3">
        <v>1516.56</v>
      </c>
      <c r="U2322" s="1">
        <v>0</v>
      </c>
      <c r="V2322" s="1">
        <v>0</v>
      </c>
      <c r="W2322" s="1">
        <v>0</v>
      </c>
      <c r="X2322" s="1">
        <v>0</v>
      </c>
    </row>
    <row r="2323" spans="1:24">
      <c r="A2323" s="1" t="s">
        <v>12347</v>
      </c>
      <c r="B2323" s="1" t="s">
        <v>12345</v>
      </c>
      <c r="C2323" s="1" t="s">
        <v>12348</v>
      </c>
      <c r="D2323" s="1" t="str">
        <f t="shared" si="72"/>
        <v>22072 CERMENATE (CO)</v>
      </c>
      <c r="E2323" s="1">
        <v>22072</v>
      </c>
      <c r="F2323" s="1" t="s">
        <v>5389</v>
      </c>
      <c r="G2323" s="1" t="s">
        <v>12658</v>
      </c>
      <c r="H2323" s="1" t="s">
        <v>12911</v>
      </c>
      <c r="I2323" s="1">
        <v>543860134</v>
      </c>
      <c r="J2323" s="5" t="str">
        <f t="shared" si="73"/>
        <v>0543860134</v>
      </c>
      <c r="K2323" s="1" t="s">
        <v>12660</v>
      </c>
      <c r="L2323" s="1" t="s">
        <v>12677</v>
      </c>
      <c r="M2323" s="1" t="s">
        <v>13693</v>
      </c>
      <c r="N2323" s="1" t="s">
        <v>13690</v>
      </c>
      <c r="O2323" s="1" t="s">
        <v>13691</v>
      </c>
      <c r="P2323" s="1" t="s">
        <v>13692</v>
      </c>
      <c r="Q2323" s="1" t="s">
        <v>25</v>
      </c>
      <c r="R2323" s="1" t="s">
        <v>12657</v>
      </c>
      <c r="S2323" s="1">
        <v>0</v>
      </c>
      <c r="T2323" s="1">
        <v>0</v>
      </c>
      <c r="U2323" s="1">
        <v>0</v>
      </c>
      <c r="V2323" s="1">
        <v>0</v>
      </c>
      <c r="W2323" s="1">
        <v>0</v>
      </c>
      <c r="X2323" s="1">
        <v>0</v>
      </c>
    </row>
    <row r="2324" spans="1:24">
      <c r="A2324" s="1" t="s">
        <v>12349</v>
      </c>
      <c r="B2324" s="1" t="s">
        <v>12350</v>
      </c>
      <c r="C2324" s="1" t="s">
        <v>3953</v>
      </c>
      <c r="D2324" s="1" t="str">
        <f t="shared" si="72"/>
        <v>82016 MONTESARCHIO (BN)</v>
      </c>
      <c r="E2324" s="1">
        <v>82016</v>
      </c>
      <c r="F2324" s="1" t="s">
        <v>3954</v>
      </c>
      <c r="G2324" s="1" t="s">
        <v>12803</v>
      </c>
      <c r="H2324" s="1" t="s">
        <v>12783</v>
      </c>
      <c r="I2324" s="1">
        <v>1728630623</v>
      </c>
      <c r="J2324" s="5" t="str">
        <f t="shared" si="73"/>
        <v>01728630623</v>
      </c>
      <c r="K2324" s="1" t="s">
        <v>12699</v>
      </c>
      <c r="L2324" s="1" t="s">
        <v>12679</v>
      </c>
      <c r="M2324" s="1" t="s">
        <v>13694</v>
      </c>
      <c r="N2324" s="1" t="s">
        <v>13695</v>
      </c>
      <c r="P2324" s="1" t="s">
        <v>13696</v>
      </c>
      <c r="Q2324" s="1" t="s">
        <v>25</v>
      </c>
      <c r="R2324" s="1" t="s">
        <v>12657</v>
      </c>
      <c r="S2324" s="1">
        <v>0</v>
      </c>
      <c r="T2324" s="3">
        <v>118312.74</v>
      </c>
      <c r="U2324" s="1">
        <v>79.209999999999994</v>
      </c>
      <c r="V2324" s="1">
        <v>79.209999999999994</v>
      </c>
      <c r="W2324" s="1">
        <v>79.209999999999994</v>
      </c>
      <c r="X2324" s="1">
        <v>79.209999999999994</v>
      </c>
    </row>
    <row r="2325" spans="1:24">
      <c r="A2325" s="1" t="s">
        <v>12351</v>
      </c>
      <c r="B2325" s="1" t="s">
        <v>12352</v>
      </c>
      <c r="C2325" s="1" t="s">
        <v>12353</v>
      </c>
      <c r="D2325" s="1" t="str">
        <f t="shared" si="72"/>
        <v>43126 PARMA (PR)</v>
      </c>
      <c r="E2325" s="1">
        <v>43126</v>
      </c>
      <c r="F2325" s="1" t="s">
        <v>1382</v>
      </c>
      <c r="G2325" s="1" t="s">
        <v>12728</v>
      </c>
      <c r="H2325" s="1" t="s">
        <v>12727</v>
      </c>
      <c r="I2325" s="1">
        <v>2881930347</v>
      </c>
      <c r="J2325" s="5" t="str">
        <f t="shared" si="73"/>
        <v>02881930347</v>
      </c>
      <c r="K2325" s="1" t="s">
        <v>12660</v>
      </c>
      <c r="L2325" s="1" t="s">
        <v>12663</v>
      </c>
      <c r="M2325" s="1" t="s">
        <v>13697</v>
      </c>
      <c r="N2325" s="1" t="s">
        <v>2102</v>
      </c>
      <c r="P2325" s="1" t="s">
        <v>2103</v>
      </c>
      <c r="Q2325" s="1" t="s">
        <v>25</v>
      </c>
      <c r="R2325" s="1" t="s">
        <v>12657</v>
      </c>
      <c r="S2325" s="1">
        <v>0</v>
      </c>
      <c r="T2325" s="3">
        <v>14370.63</v>
      </c>
      <c r="U2325" s="1">
        <v>26.55</v>
      </c>
      <c r="V2325" s="1">
        <v>26.55</v>
      </c>
      <c r="W2325" s="1">
        <v>26.55</v>
      </c>
      <c r="X2325" s="1">
        <v>26.55</v>
      </c>
    </row>
    <row r="2326" spans="1:24">
      <c r="A2326" s="1" t="s">
        <v>12354</v>
      </c>
      <c r="B2326" s="1" t="s">
        <v>12355</v>
      </c>
      <c r="C2326" s="1" t="s">
        <v>12356</v>
      </c>
      <c r="D2326" s="1" t="str">
        <f t="shared" si="72"/>
        <v>90144 PALERMO (PA)</v>
      </c>
      <c r="E2326" s="1">
        <v>90144</v>
      </c>
      <c r="F2326" s="1" t="s">
        <v>55</v>
      </c>
      <c r="G2326" s="1" t="s">
        <v>12665</v>
      </c>
      <c r="H2326" s="1" t="s">
        <v>12719</v>
      </c>
      <c r="I2326" s="1">
        <v>6566770829</v>
      </c>
      <c r="J2326" s="5" t="str">
        <f t="shared" si="73"/>
        <v>06566770829</v>
      </c>
      <c r="K2326" s="1" t="s">
        <v>28</v>
      </c>
      <c r="L2326" s="1" t="s">
        <v>29</v>
      </c>
      <c r="M2326" s="1" t="s">
        <v>13698</v>
      </c>
      <c r="N2326" s="1" t="s">
        <v>13699</v>
      </c>
      <c r="O2326" s="1" t="s">
        <v>13700</v>
      </c>
      <c r="P2326" s="1" t="s">
        <v>13701</v>
      </c>
      <c r="Q2326" s="1" t="s">
        <v>25</v>
      </c>
      <c r="R2326" s="1" t="s">
        <v>12657</v>
      </c>
      <c r="S2326" s="1">
        <v>0</v>
      </c>
      <c r="T2326" s="1">
        <v>0</v>
      </c>
      <c r="U2326" s="1">
        <v>0</v>
      </c>
      <c r="V2326" s="1">
        <v>0</v>
      </c>
      <c r="W2326" s="1">
        <v>0</v>
      </c>
      <c r="X2326" s="1">
        <v>0</v>
      </c>
    </row>
    <row r="2327" spans="1:24">
      <c r="A2327" s="1" t="s">
        <v>12357</v>
      </c>
      <c r="B2327" s="1" t="s">
        <v>12358</v>
      </c>
      <c r="C2327" s="1" t="s">
        <v>12359</v>
      </c>
      <c r="D2327" s="1" t="str">
        <f t="shared" si="72"/>
        <v>70056 MOLFETTA (BA)</v>
      </c>
      <c r="E2327" s="1">
        <v>70056</v>
      </c>
      <c r="F2327" s="1" t="s">
        <v>13450</v>
      </c>
      <c r="G2327" s="1" t="s">
        <v>12697</v>
      </c>
      <c r="H2327" s="1" t="s">
        <v>12698</v>
      </c>
      <c r="I2327" s="1">
        <v>7659250729</v>
      </c>
      <c r="J2327" s="5" t="str">
        <f t="shared" si="73"/>
        <v>07659250729</v>
      </c>
      <c r="K2327" s="1" t="s">
        <v>28</v>
      </c>
      <c r="L2327" s="1" t="s">
        <v>29</v>
      </c>
      <c r="M2327" s="1" t="s">
        <v>13702</v>
      </c>
      <c r="N2327" s="1" t="s">
        <v>13703</v>
      </c>
      <c r="P2327" s="1" t="s">
        <v>13704</v>
      </c>
      <c r="Q2327" s="1" t="s">
        <v>25</v>
      </c>
      <c r="R2327" s="1" t="s">
        <v>12657</v>
      </c>
      <c r="S2327" s="1">
        <v>0</v>
      </c>
      <c r="T2327" s="1">
        <v>0</v>
      </c>
      <c r="U2327" s="1">
        <v>0</v>
      </c>
      <c r="V2327" s="1">
        <v>0</v>
      </c>
      <c r="W2327" s="1">
        <v>0</v>
      </c>
      <c r="X2327" s="1">
        <v>0</v>
      </c>
    </row>
    <row r="2328" spans="1:24">
      <c r="A2328" s="1" t="s">
        <v>12360</v>
      </c>
      <c r="B2328" s="1" t="s">
        <v>12361</v>
      </c>
      <c r="C2328" s="1" t="s">
        <v>12362</v>
      </c>
      <c r="D2328" s="1" t="str">
        <f t="shared" si="72"/>
        <v>89041 CAULONIA MARINA (RC)</v>
      </c>
      <c r="E2328" s="1">
        <v>89041</v>
      </c>
      <c r="F2328" s="1" t="s">
        <v>13705</v>
      </c>
      <c r="G2328" s="1" t="s">
        <v>12861</v>
      </c>
      <c r="H2328" s="1" t="s">
        <v>12802</v>
      </c>
      <c r="I2328" s="1">
        <v>3055630804</v>
      </c>
      <c r="J2328" s="5" t="str">
        <f t="shared" si="73"/>
        <v>03055630804</v>
      </c>
      <c r="K2328" s="1" t="s">
        <v>12699</v>
      </c>
      <c r="L2328" s="1" t="s">
        <v>12677</v>
      </c>
      <c r="M2328" s="1" t="s">
        <v>13706</v>
      </c>
      <c r="N2328" s="1" t="s">
        <v>13707</v>
      </c>
      <c r="P2328" s="1" t="s">
        <v>13708</v>
      </c>
      <c r="Q2328" s="1" t="s">
        <v>25</v>
      </c>
      <c r="R2328" s="1" t="s">
        <v>12657</v>
      </c>
      <c r="S2328" s="1">
        <v>0</v>
      </c>
      <c r="T2328" s="3">
        <v>3187.9</v>
      </c>
      <c r="U2328" s="1">
        <v>-139.85</v>
      </c>
      <c r="V2328" s="1">
        <v>-139.85</v>
      </c>
      <c r="W2328" s="1">
        <v>-139.85</v>
      </c>
      <c r="X2328" s="1">
        <v>-139.85</v>
      </c>
    </row>
    <row r="2329" spans="1:24">
      <c r="A2329" s="1" t="s">
        <v>12363</v>
      </c>
      <c r="B2329" s="1" t="s">
        <v>12364</v>
      </c>
      <c r="C2329" s="1" t="s">
        <v>12365</v>
      </c>
      <c r="D2329" s="1" t="str">
        <f t="shared" si="72"/>
        <v>89015 PALMI (RC)</v>
      </c>
      <c r="E2329" s="1">
        <v>89015</v>
      </c>
      <c r="F2329" s="1" t="s">
        <v>9070</v>
      </c>
      <c r="G2329" s="1" t="s">
        <v>12861</v>
      </c>
      <c r="H2329" s="1" t="s">
        <v>12815</v>
      </c>
      <c r="I2329" s="1">
        <v>964780803</v>
      </c>
      <c r="J2329" s="5" t="str">
        <f t="shared" si="73"/>
        <v>0964780803</v>
      </c>
      <c r="K2329" s="1" t="s">
        <v>28</v>
      </c>
      <c r="L2329" s="1" t="s">
        <v>29</v>
      </c>
      <c r="M2329" s="1" t="s">
        <v>13709</v>
      </c>
      <c r="N2329" s="1" t="s">
        <v>13710</v>
      </c>
      <c r="P2329" s="1" t="s">
        <v>13711</v>
      </c>
      <c r="Q2329" s="1" t="s">
        <v>25</v>
      </c>
      <c r="R2329" s="1" t="s">
        <v>12657</v>
      </c>
      <c r="S2329" s="1">
        <v>0</v>
      </c>
      <c r="T2329" s="1">
        <v>0</v>
      </c>
      <c r="U2329" s="1">
        <v>0</v>
      </c>
      <c r="V2329" s="1">
        <v>0</v>
      </c>
      <c r="W2329" s="1">
        <v>0</v>
      </c>
      <c r="X2329" s="1">
        <v>0</v>
      </c>
    </row>
    <row r="2330" spans="1:24">
      <c r="A2330" s="1" t="s">
        <v>12366</v>
      </c>
      <c r="B2330" s="1" t="s">
        <v>12367</v>
      </c>
      <c r="C2330" s="1" t="s">
        <v>12368</v>
      </c>
      <c r="D2330" s="1" t="str">
        <f t="shared" si="72"/>
        <v>89013 GIOIA TAURO (RC)</v>
      </c>
      <c r="E2330" s="1">
        <v>89013</v>
      </c>
      <c r="F2330" s="1" t="s">
        <v>9082</v>
      </c>
      <c r="G2330" s="1" t="s">
        <v>12861</v>
      </c>
      <c r="H2330" s="1" t="s">
        <v>12802</v>
      </c>
      <c r="I2330" s="1">
        <v>715680807</v>
      </c>
      <c r="J2330" s="5" t="str">
        <f t="shared" si="73"/>
        <v>0715680807</v>
      </c>
      <c r="K2330" s="1" t="s">
        <v>12699</v>
      </c>
      <c r="L2330" s="1" t="s">
        <v>12677</v>
      </c>
      <c r="M2330" s="1" t="s">
        <v>13712</v>
      </c>
      <c r="N2330" s="1" t="s">
        <v>13713</v>
      </c>
      <c r="P2330" s="1" t="s">
        <v>13714</v>
      </c>
      <c r="Q2330" s="1" t="s">
        <v>25</v>
      </c>
      <c r="R2330" s="1" t="s">
        <v>12657</v>
      </c>
      <c r="S2330" s="1">
        <v>0</v>
      </c>
      <c r="T2330" s="1">
        <v>882.27</v>
      </c>
      <c r="U2330" s="1">
        <v>13.74</v>
      </c>
      <c r="V2330" s="1">
        <v>13.74</v>
      </c>
      <c r="W2330" s="1">
        <v>13.74</v>
      </c>
      <c r="X2330" s="1">
        <v>13.74</v>
      </c>
    </row>
    <row r="2331" spans="1:24">
      <c r="A2331" s="1" t="s">
        <v>12369</v>
      </c>
      <c r="B2331" s="1" t="s">
        <v>12370</v>
      </c>
      <c r="C2331" s="1" t="s">
        <v>12371</v>
      </c>
      <c r="D2331" s="1" t="str">
        <f t="shared" si="72"/>
        <v>63822 PORTO SAN GIORGIO (FM)</v>
      </c>
      <c r="E2331" s="1">
        <v>63822</v>
      </c>
      <c r="F2331" s="1" t="s">
        <v>13715</v>
      </c>
      <c r="G2331" s="1" t="s">
        <v>12827</v>
      </c>
      <c r="H2331" s="1" t="s">
        <v>12656</v>
      </c>
      <c r="I2331" s="1">
        <v>1863520449</v>
      </c>
      <c r="J2331" s="5" t="str">
        <f t="shared" si="73"/>
        <v>01863520449</v>
      </c>
      <c r="K2331" s="1" t="s">
        <v>12699</v>
      </c>
      <c r="L2331" s="1" t="s">
        <v>12677</v>
      </c>
      <c r="M2331" s="1" t="s">
        <v>13716</v>
      </c>
      <c r="N2331" s="1" t="s">
        <v>13717</v>
      </c>
      <c r="O2331" s="1" t="s">
        <v>13718</v>
      </c>
      <c r="P2331" s="1" t="s">
        <v>13719</v>
      </c>
      <c r="Q2331" s="1" t="s">
        <v>25</v>
      </c>
      <c r="R2331" s="1" t="s">
        <v>12657</v>
      </c>
      <c r="S2331" s="1">
        <v>0</v>
      </c>
      <c r="T2331" s="1">
        <v>468.48</v>
      </c>
      <c r="U2331" s="1">
        <v>0</v>
      </c>
      <c r="V2331" s="1">
        <v>0</v>
      </c>
      <c r="W2331" s="1">
        <v>0</v>
      </c>
      <c r="X2331" s="1">
        <v>0</v>
      </c>
    </row>
    <row r="2332" spans="1:24">
      <c r="A2332" s="1" t="s">
        <v>12372</v>
      </c>
      <c r="B2332" s="1" t="s">
        <v>12373</v>
      </c>
      <c r="C2332" s="1" t="s">
        <v>12374</v>
      </c>
      <c r="D2332" s="1" t="str">
        <f t="shared" si="72"/>
        <v>63064 CUPRA MARITTIMA (AP)</v>
      </c>
      <c r="E2332" s="1">
        <v>63064</v>
      </c>
      <c r="F2332" s="1" t="s">
        <v>13720</v>
      </c>
      <c r="G2332" s="1" t="s">
        <v>12831</v>
      </c>
      <c r="H2332" s="1" t="s">
        <v>12722</v>
      </c>
      <c r="I2332" s="1">
        <v>1982770446</v>
      </c>
      <c r="J2332" s="5" t="str">
        <f t="shared" si="73"/>
        <v>01982770446</v>
      </c>
      <c r="K2332" s="1" t="s">
        <v>12699</v>
      </c>
      <c r="L2332" s="1" t="s">
        <v>12677</v>
      </c>
      <c r="M2332" s="1" t="s">
        <v>13721</v>
      </c>
      <c r="N2332" s="1" t="s">
        <v>13722</v>
      </c>
      <c r="O2332" s="1" t="s">
        <v>13723</v>
      </c>
      <c r="P2332" s="1" t="s">
        <v>13724</v>
      </c>
      <c r="Q2332" s="1" t="s">
        <v>25</v>
      </c>
      <c r="R2332" s="1" t="s">
        <v>12657</v>
      </c>
      <c r="S2332" s="1">
        <v>0</v>
      </c>
      <c r="T2332" s="3">
        <v>4144.3599999999997</v>
      </c>
      <c r="U2332" s="1">
        <v>13.42</v>
      </c>
      <c r="V2332" s="1">
        <v>13.42</v>
      </c>
      <c r="W2332" s="1">
        <v>13.42</v>
      </c>
      <c r="X2332" s="1">
        <v>13.42</v>
      </c>
    </row>
    <row r="2333" spans="1:24">
      <c r="A2333" s="1" t="s">
        <v>12375</v>
      </c>
      <c r="B2333" s="1" t="s">
        <v>12376</v>
      </c>
      <c r="C2333" s="1" t="s">
        <v>12377</v>
      </c>
      <c r="D2333" s="1" t="str">
        <f t="shared" si="72"/>
        <v>20100 VARESE (CO)</v>
      </c>
      <c r="E2333" s="1">
        <v>20100</v>
      </c>
      <c r="F2333" s="1" t="s">
        <v>123</v>
      </c>
      <c r="G2333" s="1" t="s">
        <v>12658</v>
      </c>
      <c r="H2333" s="1" t="s">
        <v>12911</v>
      </c>
      <c r="I2333" s="1">
        <v>1368180129</v>
      </c>
      <c r="J2333" s="5" t="str">
        <f t="shared" si="73"/>
        <v>01368180129</v>
      </c>
      <c r="K2333" s="1" t="s">
        <v>12660</v>
      </c>
      <c r="L2333" s="1" t="s">
        <v>12677</v>
      </c>
      <c r="M2333" s="1" t="s">
        <v>13725</v>
      </c>
      <c r="N2333" s="1" t="s">
        <v>13726</v>
      </c>
      <c r="O2333" s="1" t="s">
        <v>13727</v>
      </c>
      <c r="P2333" s="1" t="s">
        <v>13728</v>
      </c>
      <c r="Q2333" s="1" t="s">
        <v>25</v>
      </c>
      <c r="R2333" s="1" t="s">
        <v>12657</v>
      </c>
      <c r="S2333" s="1">
        <v>0</v>
      </c>
      <c r="T2333" s="1">
        <v>311.08</v>
      </c>
      <c r="U2333" s="1">
        <v>0</v>
      </c>
      <c r="V2333" s="1">
        <v>0</v>
      </c>
      <c r="W2333" s="1">
        <v>0</v>
      </c>
      <c r="X2333" s="1">
        <v>0</v>
      </c>
    </row>
    <row r="2334" spans="1:24">
      <c r="A2334" s="1" t="s">
        <v>12378</v>
      </c>
      <c r="B2334" s="1" t="s">
        <v>12376</v>
      </c>
      <c r="C2334" s="1" t="s">
        <v>12379</v>
      </c>
      <c r="D2334" s="1" t="str">
        <f t="shared" si="72"/>
        <v>22070 CARBONATE (CO)</v>
      </c>
      <c r="E2334" s="1">
        <v>22070</v>
      </c>
      <c r="F2334" s="1" t="s">
        <v>13729</v>
      </c>
      <c r="G2334" s="1" t="s">
        <v>12658</v>
      </c>
      <c r="H2334" s="1" t="s">
        <v>12911</v>
      </c>
      <c r="I2334" s="1">
        <v>1368180129</v>
      </c>
      <c r="J2334" s="5" t="str">
        <f t="shared" si="73"/>
        <v>01368180129</v>
      </c>
      <c r="K2334" s="1" t="s">
        <v>12660</v>
      </c>
      <c r="L2334" s="1" t="s">
        <v>12677</v>
      </c>
      <c r="M2334" s="1" t="s">
        <v>13730</v>
      </c>
      <c r="N2334" s="1" t="s">
        <v>13726</v>
      </c>
      <c r="O2334" s="1" t="s">
        <v>13727</v>
      </c>
      <c r="P2334" s="1" t="s">
        <v>13728</v>
      </c>
      <c r="Q2334" s="1" t="s">
        <v>25</v>
      </c>
      <c r="R2334" s="1" t="s">
        <v>12657</v>
      </c>
      <c r="S2334" s="1">
        <v>0</v>
      </c>
      <c r="T2334" s="1">
        <v>0</v>
      </c>
      <c r="U2334" s="1">
        <v>0</v>
      </c>
      <c r="V2334" s="1">
        <v>0</v>
      </c>
      <c r="W2334" s="1">
        <v>0</v>
      </c>
      <c r="X2334" s="1">
        <v>0</v>
      </c>
    </row>
    <row r="2335" spans="1:24">
      <c r="A2335" s="1" t="s">
        <v>12380</v>
      </c>
      <c r="B2335" s="1" t="s">
        <v>12381</v>
      </c>
      <c r="C2335" s="1" t="s">
        <v>12382</v>
      </c>
      <c r="D2335" s="1" t="str">
        <f t="shared" si="72"/>
        <v>22077 OLGIATE COMASCO (CO)</v>
      </c>
      <c r="E2335" s="1">
        <v>22077</v>
      </c>
      <c r="F2335" s="1" t="s">
        <v>13731</v>
      </c>
      <c r="G2335" s="1" t="s">
        <v>12658</v>
      </c>
      <c r="H2335" s="1" t="s">
        <v>12911</v>
      </c>
      <c r="I2335" s="1">
        <v>2749450132</v>
      </c>
      <c r="J2335" s="5" t="str">
        <f t="shared" si="73"/>
        <v>02749450132</v>
      </c>
      <c r="K2335" s="1" t="s">
        <v>12660</v>
      </c>
      <c r="L2335" s="1" t="s">
        <v>12677</v>
      </c>
      <c r="M2335" s="1" t="s">
        <v>13732</v>
      </c>
      <c r="N2335" s="1" t="s">
        <v>13733</v>
      </c>
      <c r="P2335" s="1" t="s">
        <v>13734</v>
      </c>
      <c r="Q2335" s="1" t="s">
        <v>25</v>
      </c>
      <c r="R2335" s="1" t="s">
        <v>12657</v>
      </c>
      <c r="S2335" s="1">
        <v>0</v>
      </c>
      <c r="T2335" s="3">
        <v>7659.04</v>
      </c>
      <c r="U2335" s="1">
        <v>8.1</v>
      </c>
      <c r="V2335" s="1">
        <v>8.1</v>
      </c>
      <c r="W2335" s="1">
        <v>8.1</v>
      </c>
      <c r="X2335" s="1">
        <v>8.1</v>
      </c>
    </row>
    <row r="2336" spans="1:24">
      <c r="A2336" s="1" t="s">
        <v>12383</v>
      </c>
      <c r="B2336" s="1" t="s">
        <v>12384</v>
      </c>
      <c r="C2336" s="1" t="s">
        <v>12385</v>
      </c>
      <c r="D2336" s="1" t="str">
        <f t="shared" si="72"/>
        <v>20020 ARCONATE (MI)</v>
      </c>
      <c r="E2336" s="1">
        <v>20020</v>
      </c>
      <c r="F2336" s="1" t="s">
        <v>13735</v>
      </c>
      <c r="G2336" s="1" t="s">
        <v>12655</v>
      </c>
      <c r="H2336" s="1" t="s">
        <v>12911</v>
      </c>
      <c r="I2336" s="1">
        <v>7273820154</v>
      </c>
      <c r="J2336" s="5" t="str">
        <f t="shared" si="73"/>
        <v>07273820154</v>
      </c>
      <c r="K2336" s="1" t="s">
        <v>86</v>
      </c>
      <c r="L2336" s="1" t="s">
        <v>87</v>
      </c>
      <c r="M2336" s="1" t="s">
        <v>13736</v>
      </c>
      <c r="N2336" s="1" t="s">
        <v>13737</v>
      </c>
      <c r="P2336" s="1" t="s">
        <v>13738</v>
      </c>
      <c r="Q2336" s="1" t="s">
        <v>25</v>
      </c>
      <c r="R2336" s="1" t="s">
        <v>12657</v>
      </c>
      <c r="S2336" s="1">
        <v>0</v>
      </c>
      <c r="T2336" s="1">
        <v>0</v>
      </c>
      <c r="U2336" s="1">
        <v>0</v>
      </c>
      <c r="V2336" s="1">
        <v>0</v>
      </c>
      <c r="W2336" s="1">
        <v>0</v>
      </c>
      <c r="X2336" s="1">
        <v>0</v>
      </c>
    </row>
    <row r="2337" spans="1:25">
      <c r="A2337" s="1" t="s">
        <v>12386</v>
      </c>
      <c r="B2337" s="1" t="s">
        <v>12387</v>
      </c>
      <c r="C2337" s="1" t="s">
        <v>12388</v>
      </c>
      <c r="D2337" s="1" t="str">
        <f t="shared" si="72"/>
        <v>5029 SANGEMINI (TR)</v>
      </c>
      <c r="E2337" s="1">
        <v>5029</v>
      </c>
      <c r="F2337" s="1" t="s">
        <v>13739</v>
      </c>
      <c r="G2337" s="1" t="s">
        <v>12823</v>
      </c>
      <c r="H2337" s="1" t="s">
        <v>12711</v>
      </c>
      <c r="I2337" s="1">
        <v>1400640551</v>
      </c>
      <c r="J2337" s="5" t="str">
        <f t="shared" si="73"/>
        <v>01400640551</v>
      </c>
      <c r="K2337" s="1" t="s">
        <v>12699</v>
      </c>
      <c r="L2337" s="1" t="s">
        <v>12663</v>
      </c>
      <c r="M2337" s="1" t="s">
        <v>13740</v>
      </c>
      <c r="N2337" s="1" t="s">
        <v>13741</v>
      </c>
      <c r="P2337" s="1" t="s">
        <v>13742</v>
      </c>
      <c r="Q2337" s="1" t="s">
        <v>25</v>
      </c>
      <c r="R2337" s="1" t="s">
        <v>12657</v>
      </c>
      <c r="S2337" s="1">
        <v>0</v>
      </c>
      <c r="T2337" s="3">
        <v>17059.759999999998</v>
      </c>
      <c r="U2337" s="1">
        <v>96.33</v>
      </c>
      <c r="V2337" s="1">
        <v>96.33</v>
      </c>
      <c r="W2337" s="1">
        <v>96.33</v>
      </c>
      <c r="X2337" s="1">
        <v>96.33</v>
      </c>
    </row>
    <row r="2338" spans="1:25">
      <c r="A2338" s="1" t="s">
        <v>12389</v>
      </c>
      <c r="B2338" s="1" t="s">
        <v>12390</v>
      </c>
      <c r="C2338" s="1" t="s">
        <v>12391</v>
      </c>
      <c r="D2338" s="1" t="str">
        <f t="shared" si="72"/>
        <v>74017 MOTTOLA (TA)</v>
      </c>
      <c r="E2338" s="1">
        <v>74017</v>
      </c>
      <c r="F2338" s="1" t="s">
        <v>13743</v>
      </c>
      <c r="G2338" s="1" t="s">
        <v>12813</v>
      </c>
      <c r="H2338" s="1" t="s">
        <v>12698</v>
      </c>
      <c r="I2338" s="1">
        <v>2161210733</v>
      </c>
      <c r="J2338" s="5" t="str">
        <f t="shared" si="73"/>
        <v>02161210733</v>
      </c>
      <c r="K2338" s="1" t="s">
        <v>12699</v>
      </c>
      <c r="L2338" s="1" t="s">
        <v>12663</v>
      </c>
      <c r="M2338" s="1" t="s">
        <v>13744</v>
      </c>
      <c r="N2338" s="1" t="s">
        <v>13745</v>
      </c>
      <c r="O2338" s="1" t="s">
        <v>13746</v>
      </c>
      <c r="P2338" s="1" t="s">
        <v>13747</v>
      </c>
      <c r="Q2338" s="1" t="s">
        <v>25</v>
      </c>
      <c r="R2338" s="1" t="s">
        <v>12657</v>
      </c>
      <c r="S2338" s="1">
        <v>0</v>
      </c>
      <c r="T2338" s="3">
        <v>10215.81</v>
      </c>
      <c r="U2338" s="1">
        <v>26.75</v>
      </c>
      <c r="V2338" s="1">
        <v>26.75</v>
      </c>
      <c r="W2338" s="1">
        <v>26.75</v>
      </c>
      <c r="X2338" s="1">
        <v>26.75</v>
      </c>
    </row>
    <row r="2339" spans="1:25">
      <c r="A2339" s="1" t="s">
        <v>12392</v>
      </c>
      <c r="B2339" s="1" t="s">
        <v>12393</v>
      </c>
      <c r="C2339" s="1" t="s">
        <v>12394</v>
      </c>
      <c r="D2339" s="1" t="str">
        <f t="shared" si="72"/>
        <v>74015 MARTINA FRANCA (TA)</v>
      </c>
      <c r="E2339" s="1">
        <v>74015</v>
      </c>
      <c r="F2339" s="1" t="s">
        <v>11159</v>
      </c>
      <c r="G2339" s="1" t="s">
        <v>12813</v>
      </c>
      <c r="H2339" s="1" t="s">
        <v>12698</v>
      </c>
      <c r="I2339" s="1">
        <v>2693010734</v>
      </c>
      <c r="J2339" s="5" t="str">
        <f t="shared" si="73"/>
        <v>02693010734</v>
      </c>
      <c r="K2339" s="1" t="s">
        <v>12699</v>
      </c>
      <c r="L2339" s="1" t="s">
        <v>12677</v>
      </c>
      <c r="M2339" s="1" t="s">
        <v>13748</v>
      </c>
      <c r="N2339" s="1" t="s">
        <v>13749</v>
      </c>
      <c r="P2339" s="1" t="s">
        <v>13750</v>
      </c>
      <c r="Q2339" s="1" t="s">
        <v>25</v>
      </c>
      <c r="R2339" s="1" t="s">
        <v>12657</v>
      </c>
      <c r="S2339" s="1">
        <v>0</v>
      </c>
      <c r="T2339" s="1">
        <v>256.06</v>
      </c>
      <c r="U2339" s="1">
        <v>0</v>
      </c>
      <c r="V2339" s="1">
        <v>0</v>
      </c>
      <c r="W2339" s="1">
        <v>0</v>
      </c>
      <c r="X2339" s="1">
        <v>0</v>
      </c>
    </row>
    <row r="2340" spans="1:25">
      <c r="A2340" s="1" t="s">
        <v>12395</v>
      </c>
      <c r="B2340" s="1" t="s">
        <v>12396</v>
      </c>
      <c r="C2340" s="1" t="s">
        <v>12397</v>
      </c>
      <c r="D2340" s="1" t="str">
        <f t="shared" si="72"/>
        <v>22074 LOMAZZO (CO)</v>
      </c>
      <c r="E2340" s="1">
        <v>22074</v>
      </c>
      <c r="F2340" s="1" t="s">
        <v>13751</v>
      </c>
      <c r="G2340" s="1" t="s">
        <v>12658</v>
      </c>
      <c r="H2340" s="1" t="s">
        <v>12911</v>
      </c>
      <c r="I2340" s="1">
        <v>268510138</v>
      </c>
      <c r="J2340" s="5" t="str">
        <f t="shared" si="73"/>
        <v>0268510138</v>
      </c>
      <c r="K2340" s="1" t="s">
        <v>86</v>
      </c>
      <c r="L2340" s="1" t="s">
        <v>87</v>
      </c>
      <c r="M2340" s="1" t="s">
        <v>13752</v>
      </c>
      <c r="N2340" s="1" t="s">
        <v>13753</v>
      </c>
      <c r="P2340" s="1" t="s">
        <v>13754</v>
      </c>
      <c r="Q2340" s="1" t="s">
        <v>25</v>
      </c>
      <c r="R2340" s="1" t="s">
        <v>12657</v>
      </c>
      <c r="S2340" s="1">
        <v>0</v>
      </c>
      <c r="T2340" s="1">
        <v>0</v>
      </c>
      <c r="U2340" s="1">
        <v>0</v>
      </c>
      <c r="V2340" s="1">
        <v>0</v>
      </c>
      <c r="W2340" s="1">
        <v>0</v>
      </c>
      <c r="X2340" s="1">
        <v>0</v>
      </c>
    </row>
    <row r="2341" spans="1:25">
      <c r="A2341" s="1" t="s">
        <v>12398</v>
      </c>
      <c r="B2341" s="1" t="s">
        <v>8352</v>
      </c>
      <c r="C2341" s="1" t="s">
        <v>12399</v>
      </c>
      <c r="D2341" s="1" t="str">
        <f t="shared" si="72"/>
        <v>84078 VALLO DELLA LUCANIA (SA)</v>
      </c>
      <c r="E2341" s="1">
        <v>84078</v>
      </c>
      <c r="F2341" s="1" t="s">
        <v>13755</v>
      </c>
      <c r="G2341" s="1" t="s">
        <v>12808</v>
      </c>
      <c r="H2341" s="1" t="s">
        <v>12783</v>
      </c>
      <c r="I2341" s="1">
        <v>2121030650</v>
      </c>
      <c r="J2341" s="5" t="str">
        <f t="shared" si="73"/>
        <v>02121030650</v>
      </c>
      <c r="K2341" s="1" t="s">
        <v>12699</v>
      </c>
      <c r="L2341" s="1" t="s">
        <v>12661</v>
      </c>
      <c r="M2341" s="1" t="s">
        <v>13756</v>
      </c>
      <c r="N2341" s="1">
        <v>9741855164</v>
      </c>
      <c r="P2341" s="1" t="s">
        <v>8356</v>
      </c>
      <c r="Q2341" s="1" t="s">
        <v>25</v>
      </c>
      <c r="R2341" s="1" t="s">
        <v>12657</v>
      </c>
      <c r="S2341" s="1">
        <v>0</v>
      </c>
      <c r="T2341" s="1">
        <v>0</v>
      </c>
      <c r="U2341" s="1">
        <v>0</v>
      </c>
      <c r="V2341" s="1">
        <v>0</v>
      </c>
      <c r="W2341" s="1">
        <v>0</v>
      </c>
      <c r="X2341" s="1">
        <v>0</v>
      </c>
    </row>
    <row r="2342" spans="1:25">
      <c r="A2342" s="1" t="s">
        <v>12400</v>
      </c>
      <c r="B2342" s="1" t="s">
        <v>12401</v>
      </c>
      <c r="C2342" s="1" t="s">
        <v>12402</v>
      </c>
      <c r="D2342" s="1" t="str">
        <f t="shared" si="72"/>
        <v>80026 CASORIA (NA)</v>
      </c>
      <c r="E2342" s="1">
        <v>80026</v>
      </c>
      <c r="F2342" s="1" t="s">
        <v>1517</v>
      </c>
      <c r="G2342" s="1" t="s">
        <v>12702</v>
      </c>
      <c r="H2342" s="1" t="s">
        <v>12698</v>
      </c>
      <c r="I2342" s="1">
        <v>5003451217</v>
      </c>
      <c r="J2342" s="5" t="str">
        <f t="shared" si="73"/>
        <v>05003451217</v>
      </c>
      <c r="K2342" s="1" t="s">
        <v>28</v>
      </c>
      <c r="L2342" s="1" t="s">
        <v>29</v>
      </c>
      <c r="M2342" s="1" t="s">
        <v>13757</v>
      </c>
      <c r="N2342" s="1" t="s">
        <v>13758</v>
      </c>
      <c r="P2342" s="1" t="s">
        <v>13759</v>
      </c>
      <c r="Q2342" s="1" t="s">
        <v>25</v>
      </c>
      <c r="R2342" s="1" t="s">
        <v>12657</v>
      </c>
      <c r="S2342" s="1">
        <v>0</v>
      </c>
      <c r="T2342" s="1">
        <v>0</v>
      </c>
      <c r="U2342" s="1">
        <v>0</v>
      </c>
      <c r="V2342" s="1">
        <v>0</v>
      </c>
      <c r="W2342" s="1">
        <v>0</v>
      </c>
      <c r="X2342" s="1">
        <v>0</v>
      </c>
    </row>
    <row r="2343" spans="1:25">
      <c r="A2343" s="1" t="s">
        <v>12403</v>
      </c>
      <c r="B2343" s="1" t="s">
        <v>12401</v>
      </c>
      <c r="C2343" s="1" t="s">
        <v>12404</v>
      </c>
      <c r="D2343" s="1" t="str">
        <f t="shared" si="72"/>
        <v>70026 MODUGNO (BA)</v>
      </c>
      <c r="E2343" s="1">
        <v>70026</v>
      </c>
      <c r="F2343" s="1" t="s">
        <v>1856</v>
      </c>
      <c r="G2343" s="1" t="s">
        <v>12697</v>
      </c>
      <c r="H2343" s="1" t="s">
        <v>12698</v>
      </c>
      <c r="I2343" s="1">
        <v>5003451217</v>
      </c>
      <c r="J2343" s="5" t="str">
        <f t="shared" si="73"/>
        <v>05003451217</v>
      </c>
      <c r="K2343" s="1" t="s">
        <v>28</v>
      </c>
      <c r="L2343" s="1" t="s">
        <v>29</v>
      </c>
      <c r="M2343" s="1" t="s">
        <v>13760</v>
      </c>
      <c r="N2343" s="1" t="s">
        <v>13761</v>
      </c>
      <c r="P2343" s="1" t="s">
        <v>13759</v>
      </c>
      <c r="Q2343" s="1" t="s">
        <v>25</v>
      </c>
      <c r="R2343" s="1" t="s">
        <v>12657</v>
      </c>
      <c r="S2343" s="1">
        <v>0</v>
      </c>
      <c r="T2343" s="1">
        <v>0</v>
      </c>
      <c r="U2343" s="1">
        <v>0</v>
      </c>
      <c r="V2343" s="1">
        <v>0</v>
      </c>
      <c r="W2343" s="1">
        <v>0</v>
      </c>
      <c r="X2343" s="1">
        <v>0</v>
      </c>
    </row>
    <row r="2344" spans="1:25">
      <c r="A2344" s="1" t="s">
        <v>12405</v>
      </c>
      <c r="B2344" s="1" t="s">
        <v>12406</v>
      </c>
      <c r="C2344" s="1" t="s">
        <v>12407</v>
      </c>
      <c r="D2344" s="1" t="str">
        <f t="shared" si="72"/>
        <v>20151 MILANO (MI)</v>
      </c>
      <c r="E2344" s="1">
        <v>20151</v>
      </c>
      <c r="F2344" s="1" t="s">
        <v>103</v>
      </c>
      <c r="G2344" s="1" t="s">
        <v>12655</v>
      </c>
      <c r="H2344" s="1" t="s">
        <v>12666</v>
      </c>
      <c r="I2344" s="1">
        <v>4161900164</v>
      </c>
      <c r="J2344" s="5" t="str">
        <f t="shared" si="73"/>
        <v>04161900164</v>
      </c>
      <c r="K2344" s="1" t="s">
        <v>12660</v>
      </c>
      <c r="L2344" s="1" t="s">
        <v>12663</v>
      </c>
      <c r="M2344" s="1" t="s">
        <v>13762</v>
      </c>
      <c r="N2344" s="1" t="s">
        <v>13763</v>
      </c>
      <c r="P2344" s="1" t="s">
        <v>13764</v>
      </c>
      <c r="Q2344" s="1" t="s">
        <v>25</v>
      </c>
      <c r="R2344" s="1" t="s">
        <v>12657</v>
      </c>
      <c r="S2344" s="1">
        <v>0</v>
      </c>
      <c r="T2344" s="3">
        <v>9895.06</v>
      </c>
      <c r="U2344" s="1">
        <v>-13.23</v>
      </c>
      <c r="V2344" s="1">
        <v>-13.23</v>
      </c>
      <c r="W2344" s="1">
        <v>-13.23</v>
      </c>
      <c r="X2344" s="1">
        <v>-13.23</v>
      </c>
    </row>
    <row r="2345" spans="1:25">
      <c r="A2345" s="1" t="s">
        <v>12408</v>
      </c>
      <c r="B2345" s="1" t="s">
        <v>12409</v>
      </c>
      <c r="C2345" s="1" t="s">
        <v>12410</v>
      </c>
      <c r="D2345" s="1" t="str">
        <f t="shared" si="72"/>
        <v>65027 SCAFA (PE)</v>
      </c>
      <c r="E2345" s="1">
        <v>65027</v>
      </c>
      <c r="F2345" s="1" t="s">
        <v>6026</v>
      </c>
      <c r="G2345" s="1" t="s">
        <v>12798</v>
      </c>
      <c r="H2345" s="1" t="s">
        <v>12668</v>
      </c>
      <c r="I2345" s="1">
        <v>2147260687</v>
      </c>
      <c r="J2345" s="5" t="str">
        <f t="shared" si="73"/>
        <v>02147260687</v>
      </c>
      <c r="K2345" s="1" t="s">
        <v>12699</v>
      </c>
      <c r="L2345" s="1" t="s">
        <v>12677</v>
      </c>
      <c r="M2345" s="1" t="s">
        <v>13765</v>
      </c>
      <c r="O2345" s="1" t="s">
        <v>13766</v>
      </c>
      <c r="P2345" s="1" t="s">
        <v>13767</v>
      </c>
      <c r="Q2345" s="1" t="s">
        <v>25</v>
      </c>
      <c r="R2345" s="1" t="s">
        <v>12657</v>
      </c>
      <c r="S2345" s="1">
        <v>0</v>
      </c>
      <c r="T2345" s="1">
        <v>895.62</v>
      </c>
      <c r="U2345" s="1">
        <v>16.97</v>
      </c>
      <c r="V2345" s="1">
        <v>16.97</v>
      </c>
      <c r="W2345" s="1">
        <v>16.97</v>
      </c>
      <c r="X2345" s="1">
        <v>16.97</v>
      </c>
    </row>
    <row r="2346" spans="1:25">
      <c r="A2346" s="1" t="s">
        <v>12411</v>
      </c>
      <c r="B2346" s="1" t="s">
        <v>12412</v>
      </c>
      <c r="C2346" s="1" t="s">
        <v>12413</v>
      </c>
      <c r="D2346" s="1" t="str">
        <f t="shared" si="72"/>
        <v>66020 SAN GIOVANNI TEATINO (CH)</v>
      </c>
      <c r="E2346" s="1">
        <v>66020</v>
      </c>
      <c r="F2346" s="1" t="s">
        <v>2790</v>
      </c>
      <c r="G2346" s="1" t="s">
        <v>12667</v>
      </c>
      <c r="H2346" s="1" t="s">
        <v>12668</v>
      </c>
      <c r="I2346" s="1">
        <v>413640681</v>
      </c>
      <c r="J2346" s="5" t="str">
        <f t="shared" si="73"/>
        <v>0413640681</v>
      </c>
      <c r="K2346" s="1" t="s">
        <v>12699</v>
      </c>
      <c r="L2346" s="1" t="s">
        <v>12663</v>
      </c>
      <c r="M2346" s="1" t="s">
        <v>13768</v>
      </c>
      <c r="N2346" s="1" t="s">
        <v>13769</v>
      </c>
      <c r="O2346" s="1" t="s">
        <v>13770</v>
      </c>
      <c r="P2346" s="1" t="s">
        <v>13771</v>
      </c>
      <c r="Q2346" s="1" t="s">
        <v>25</v>
      </c>
      <c r="R2346" s="1" t="s">
        <v>12657</v>
      </c>
      <c r="S2346" s="1">
        <v>0</v>
      </c>
      <c r="T2346" s="3">
        <v>11315.07</v>
      </c>
      <c r="U2346" s="1">
        <v>-264.22000000000003</v>
      </c>
      <c r="V2346" s="1">
        <v>-264.22000000000003</v>
      </c>
      <c r="W2346" s="1">
        <v>-264.22000000000003</v>
      </c>
      <c r="X2346" s="1">
        <v>-264.22000000000003</v>
      </c>
    </row>
    <row r="2347" spans="1:25">
      <c r="A2347" s="1" t="s">
        <v>12414</v>
      </c>
      <c r="B2347" s="1" t="s">
        <v>11971</v>
      </c>
      <c r="C2347" s="1" t="s">
        <v>12415</v>
      </c>
      <c r="D2347" s="1" t="str">
        <f t="shared" si="72"/>
        <v>5100 TERNI (TR)</v>
      </c>
      <c r="E2347" s="1">
        <v>5100</v>
      </c>
      <c r="F2347" s="1" t="s">
        <v>5237</v>
      </c>
      <c r="G2347" s="1" t="s">
        <v>12823</v>
      </c>
      <c r="H2347" s="1" t="s">
        <v>12711</v>
      </c>
      <c r="I2347" s="1">
        <v>1480440559</v>
      </c>
      <c r="J2347" s="5" t="str">
        <f t="shared" si="73"/>
        <v>01480440559</v>
      </c>
      <c r="K2347" s="1" t="s">
        <v>12699</v>
      </c>
      <c r="L2347" s="1" t="s">
        <v>12677</v>
      </c>
      <c r="M2347" s="1" t="s">
        <v>13772</v>
      </c>
      <c r="N2347" s="1" t="s">
        <v>13236</v>
      </c>
      <c r="P2347" s="1" t="s">
        <v>13238</v>
      </c>
      <c r="Q2347" s="1" t="s">
        <v>25</v>
      </c>
      <c r="R2347" s="1" t="s">
        <v>12657</v>
      </c>
      <c r="S2347" s="1">
        <v>0</v>
      </c>
      <c r="T2347" s="1">
        <v>0</v>
      </c>
      <c r="U2347" s="1">
        <v>0</v>
      </c>
      <c r="V2347" s="1">
        <v>0</v>
      </c>
      <c r="W2347" s="1">
        <v>0</v>
      </c>
      <c r="X2347" s="1">
        <v>0</v>
      </c>
    </row>
    <row r="2348" spans="1:25">
      <c r="A2348" s="1" t="s">
        <v>12416</v>
      </c>
      <c r="B2348" s="1" t="s">
        <v>12417</v>
      </c>
      <c r="C2348" s="1" t="s">
        <v>12418</v>
      </c>
      <c r="D2348" s="1" t="str">
        <f t="shared" si="72"/>
        <v>28025 BARLASSINA (MB)</v>
      </c>
      <c r="E2348" s="1">
        <v>28025</v>
      </c>
      <c r="F2348" s="1" t="s">
        <v>13773</v>
      </c>
      <c r="G2348" s="1" t="s">
        <v>12781</v>
      </c>
      <c r="H2348" s="1" t="s">
        <v>12666</v>
      </c>
      <c r="I2348" s="1">
        <v>2297130961</v>
      </c>
      <c r="J2348" s="5" t="str">
        <f t="shared" si="73"/>
        <v>02297130961</v>
      </c>
      <c r="K2348" s="1" t="s">
        <v>12676</v>
      </c>
      <c r="L2348" s="1" t="s">
        <v>12677</v>
      </c>
      <c r="M2348" s="1" t="s">
        <v>13774</v>
      </c>
      <c r="N2348" s="1" t="s">
        <v>13775</v>
      </c>
      <c r="O2348" s="1" t="s">
        <v>13776</v>
      </c>
      <c r="P2348" s="1" t="s">
        <v>13777</v>
      </c>
      <c r="Q2348" s="1" t="s">
        <v>25</v>
      </c>
      <c r="R2348" s="1" t="s">
        <v>12657</v>
      </c>
      <c r="S2348" s="1">
        <v>0</v>
      </c>
      <c r="T2348" s="1">
        <v>108.93</v>
      </c>
      <c r="U2348" s="1">
        <v>0</v>
      </c>
      <c r="V2348" s="1">
        <v>0</v>
      </c>
      <c r="W2348" s="1">
        <v>0</v>
      </c>
      <c r="X2348" s="1">
        <v>0</v>
      </c>
    </row>
    <row r="2349" spans="1:25">
      <c r="A2349" s="1" t="s">
        <v>12419</v>
      </c>
      <c r="B2349" s="1" t="s">
        <v>12420</v>
      </c>
      <c r="C2349" s="1" t="s">
        <v>12421</v>
      </c>
      <c r="D2349" s="1" t="str">
        <f t="shared" si="72"/>
        <v>48 NETTUNO (RM)</v>
      </c>
      <c r="E2349" s="1">
        <v>48</v>
      </c>
      <c r="F2349" s="1" t="s">
        <v>6304</v>
      </c>
      <c r="G2349" s="1" t="s">
        <v>12712</v>
      </c>
      <c r="H2349" s="1" t="s">
        <v>12778</v>
      </c>
      <c r="I2349" s="1">
        <v>14982191000</v>
      </c>
      <c r="J2349" s="5" t="str">
        <f t="shared" si="73"/>
        <v>014982191000</v>
      </c>
      <c r="K2349" s="1" t="s">
        <v>12699</v>
      </c>
      <c r="L2349" s="1" t="s">
        <v>12661</v>
      </c>
      <c r="M2349" s="1" t="s">
        <v>13778</v>
      </c>
      <c r="N2349" s="1" t="s">
        <v>13779</v>
      </c>
      <c r="P2349" s="1" t="s">
        <v>6462</v>
      </c>
      <c r="Q2349" s="1" t="s">
        <v>25</v>
      </c>
      <c r="R2349" s="1" t="s">
        <v>12657</v>
      </c>
      <c r="S2349" s="1">
        <v>0</v>
      </c>
      <c r="T2349" s="3">
        <v>76450.460000000006</v>
      </c>
      <c r="U2349" s="1">
        <v>146.84</v>
      </c>
      <c r="V2349" s="1">
        <v>146.84</v>
      </c>
      <c r="W2349" s="1">
        <v>146.84</v>
      </c>
      <c r="X2349" s="1">
        <v>146.84</v>
      </c>
    </row>
    <row r="2350" spans="1:25">
      <c r="A2350" s="1" t="s">
        <v>12422</v>
      </c>
      <c r="B2350" s="1" t="s">
        <v>12420</v>
      </c>
      <c r="C2350" s="1" t="s">
        <v>12423</v>
      </c>
      <c r="D2350" s="1" t="str">
        <f t="shared" si="72"/>
        <v>42 ANZIO (RM)</v>
      </c>
      <c r="E2350" s="1">
        <v>42</v>
      </c>
      <c r="F2350" s="1" t="s">
        <v>13780</v>
      </c>
      <c r="G2350" s="1" t="s">
        <v>12712</v>
      </c>
      <c r="H2350" s="1" t="s">
        <v>12778</v>
      </c>
      <c r="I2350" s="1">
        <v>14982191000</v>
      </c>
      <c r="J2350" s="5" t="str">
        <f t="shared" si="73"/>
        <v>014982191000</v>
      </c>
      <c r="K2350" s="1" t="s">
        <v>12699</v>
      </c>
      <c r="L2350" s="1" t="s">
        <v>12661</v>
      </c>
      <c r="M2350" s="1" t="s">
        <v>13781</v>
      </c>
      <c r="N2350" s="1" t="s">
        <v>13779</v>
      </c>
      <c r="O2350" s="1" t="s">
        <v>13782</v>
      </c>
      <c r="P2350" s="1" t="s">
        <v>6462</v>
      </c>
      <c r="Q2350" s="1" t="s">
        <v>25</v>
      </c>
      <c r="R2350" s="1" t="s">
        <v>12657</v>
      </c>
      <c r="S2350" s="1">
        <v>0</v>
      </c>
      <c r="T2350" s="1">
        <v>0</v>
      </c>
      <c r="U2350" s="1">
        <v>0</v>
      </c>
      <c r="V2350" s="1">
        <v>0</v>
      </c>
      <c r="W2350" s="1">
        <v>0</v>
      </c>
      <c r="X2350" s="1">
        <v>0</v>
      </c>
    </row>
    <row r="2351" spans="1:25">
      <c r="A2351" s="1" t="s">
        <v>12424</v>
      </c>
      <c r="B2351" s="1" t="s">
        <v>324</v>
      </c>
      <c r="C2351" s="1" t="s">
        <v>12425</v>
      </c>
      <c r="D2351" s="1" t="str">
        <f t="shared" si="72"/>
        <v>20020 VILLA CORTESE (MI)</v>
      </c>
      <c r="E2351" s="1">
        <v>20020</v>
      </c>
      <c r="F2351" s="1" t="s">
        <v>13783</v>
      </c>
      <c r="G2351" s="1" t="s">
        <v>12655</v>
      </c>
      <c r="H2351" s="1" t="s">
        <v>12659</v>
      </c>
      <c r="I2351" s="1">
        <v>2147270025</v>
      </c>
      <c r="J2351" s="5" t="str">
        <f t="shared" si="73"/>
        <v>02147270025</v>
      </c>
      <c r="K2351" s="1" t="s">
        <v>12660</v>
      </c>
      <c r="L2351" s="1" t="s">
        <v>12661</v>
      </c>
      <c r="M2351" s="1" t="s">
        <v>13784</v>
      </c>
      <c r="O2351" s="1" t="s">
        <v>13785</v>
      </c>
      <c r="P2351" s="1" t="s">
        <v>13786</v>
      </c>
      <c r="Q2351" s="1" t="s">
        <v>25</v>
      </c>
      <c r="R2351" s="1" t="s">
        <v>12657</v>
      </c>
      <c r="S2351" s="1">
        <v>0</v>
      </c>
      <c r="T2351" s="1">
        <v>0</v>
      </c>
      <c r="U2351" s="1">
        <v>0</v>
      </c>
      <c r="V2351" s="1">
        <v>0</v>
      </c>
      <c r="W2351" s="1">
        <v>0</v>
      </c>
      <c r="X2351" s="1">
        <v>0</v>
      </c>
      <c r="Y2351" s="1">
        <v>46</v>
      </c>
    </row>
    <row r="2352" spans="1:25">
      <c r="A2352" s="1" t="s">
        <v>12426</v>
      </c>
      <c r="B2352" s="1" t="s">
        <v>12427</v>
      </c>
      <c r="C2352" s="1" t="s">
        <v>2731</v>
      </c>
      <c r="D2352" s="1" t="str">
        <f t="shared" si="72"/>
        <v>47023 GAMBETTOLA (FC)</v>
      </c>
      <c r="E2352" s="1">
        <v>47023</v>
      </c>
      <c r="F2352" s="1" t="s">
        <v>2732</v>
      </c>
      <c r="G2352" s="1" t="s">
        <v>12742</v>
      </c>
      <c r="H2352" s="1" t="s">
        <v>12727</v>
      </c>
      <c r="I2352" s="1">
        <v>4422490401</v>
      </c>
      <c r="J2352" s="5" t="str">
        <f t="shared" si="73"/>
        <v>04422490401</v>
      </c>
      <c r="K2352" s="1" t="s">
        <v>28</v>
      </c>
      <c r="L2352" s="1" t="s">
        <v>45</v>
      </c>
      <c r="M2352" s="1" t="s">
        <v>13787</v>
      </c>
      <c r="N2352" s="1" t="s">
        <v>2733</v>
      </c>
      <c r="P2352" s="1" t="s">
        <v>2734</v>
      </c>
      <c r="Q2352" s="1" t="s">
        <v>25</v>
      </c>
      <c r="R2352" s="1" t="s">
        <v>12657</v>
      </c>
      <c r="S2352" s="1">
        <v>0</v>
      </c>
      <c r="T2352" s="1">
        <v>0</v>
      </c>
      <c r="U2352" s="1">
        <v>0</v>
      </c>
      <c r="V2352" s="1">
        <v>0</v>
      </c>
      <c r="W2352" s="1">
        <v>0</v>
      </c>
      <c r="X2352" s="1">
        <v>0</v>
      </c>
    </row>
    <row r="2353" spans="1:25">
      <c r="A2353" s="1" t="s">
        <v>12428</v>
      </c>
      <c r="B2353" s="1" t="s">
        <v>11656</v>
      </c>
      <c r="C2353" s="1" t="s">
        <v>2430</v>
      </c>
      <c r="D2353" s="1" t="str">
        <f t="shared" si="72"/>
        <v>41053 MARANELLO (MO)</v>
      </c>
      <c r="E2353" s="1">
        <v>41053</v>
      </c>
      <c r="F2353" s="1" t="s">
        <v>2431</v>
      </c>
      <c r="G2353" s="1" t="s">
        <v>12746</v>
      </c>
      <c r="H2353" s="1" t="s">
        <v>12727</v>
      </c>
      <c r="I2353" s="1">
        <v>757460365</v>
      </c>
      <c r="J2353" s="5" t="str">
        <f t="shared" si="73"/>
        <v>0757460365</v>
      </c>
      <c r="K2353" s="1" t="s">
        <v>12660</v>
      </c>
      <c r="L2353" s="1" t="s">
        <v>12677</v>
      </c>
      <c r="M2353" s="1" t="s">
        <v>13788</v>
      </c>
      <c r="N2353" s="1" t="s">
        <v>2432</v>
      </c>
      <c r="O2353" s="1" t="s">
        <v>13789</v>
      </c>
      <c r="Q2353" s="1" t="s">
        <v>25</v>
      </c>
      <c r="R2353" s="1" t="s">
        <v>12657</v>
      </c>
      <c r="S2353" s="1">
        <v>0</v>
      </c>
      <c r="T2353" s="1">
        <v>0</v>
      </c>
      <c r="U2353" s="1">
        <v>0</v>
      </c>
      <c r="V2353" s="1">
        <v>0</v>
      </c>
      <c r="W2353" s="1">
        <v>0</v>
      </c>
      <c r="X2353" s="1">
        <v>0</v>
      </c>
      <c r="Y2353" s="1">
        <v>497</v>
      </c>
    </row>
    <row r="2354" spans="1:25">
      <c r="A2354" s="1" t="s">
        <v>12429</v>
      </c>
      <c r="B2354" s="1" t="s">
        <v>12406</v>
      </c>
      <c r="C2354" s="1" t="s">
        <v>194</v>
      </c>
      <c r="D2354" s="1" t="str">
        <f t="shared" si="72"/>
        <v>24027 NEMBRO (BG)</v>
      </c>
      <c r="E2354" s="1">
        <v>24027</v>
      </c>
      <c r="F2354" s="1" t="s">
        <v>195</v>
      </c>
      <c r="G2354" s="1" t="s">
        <v>12669</v>
      </c>
      <c r="H2354" s="1" t="s">
        <v>12666</v>
      </c>
      <c r="I2354" s="1">
        <v>4161900164</v>
      </c>
      <c r="J2354" s="5" t="str">
        <f t="shared" si="73"/>
        <v>04161900164</v>
      </c>
      <c r="K2354" s="1" t="s">
        <v>12660</v>
      </c>
      <c r="L2354" s="1" t="s">
        <v>12663</v>
      </c>
      <c r="M2354" s="1" t="s">
        <v>13790</v>
      </c>
      <c r="Q2354" s="1" t="s">
        <v>25</v>
      </c>
      <c r="R2354" s="1" t="s">
        <v>12657</v>
      </c>
      <c r="S2354" s="1">
        <v>0</v>
      </c>
      <c r="T2354" s="1">
        <v>0</v>
      </c>
      <c r="U2354" s="1">
        <v>0</v>
      </c>
      <c r="V2354" s="1">
        <v>0</v>
      </c>
      <c r="W2354" s="1">
        <v>0</v>
      </c>
      <c r="X2354" s="1">
        <v>0</v>
      </c>
    </row>
    <row r="2355" spans="1:25">
      <c r="A2355" s="1" t="s">
        <v>12430</v>
      </c>
      <c r="B2355" s="1" t="s">
        <v>12406</v>
      </c>
      <c r="C2355" s="1" t="s">
        <v>12431</v>
      </c>
      <c r="D2355" s="1" t="str">
        <f t="shared" si="72"/>
        <v>37139 VERONA (VR)</v>
      </c>
      <c r="E2355" s="1">
        <v>37139</v>
      </c>
      <c r="F2355" s="1" t="s">
        <v>1791</v>
      </c>
      <c r="G2355" s="1" t="s">
        <v>12743</v>
      </c>
      <c r="H2355" s="1" t="s">
        <v>12740</v>
      </c>
      <c r="I2355" s="1">
        <v>4161900164</v>
      </c>
      <c r="J2355" s="5" t="str">
        <f t="shared" si="73"/>
        <v>04161900164</v>
      </c>
      <c r="K2355" s="1" t="s">
        <v>12660</v>
      </c>
      <c r="L2355" s="1" t="s">
        <v>12663</v>
      </c>
      <c r="M2355" s="1" t="s">
        <v>13791</v>
      </c>
      <c r="Q2355" s="1" t="s">
        <v>25</v>
      </c>
      <c r="R2355" s="1" t="s">
        <v>12657</v>
      </c>
      <c r="S2355" s="1">
        <v>0</v>
      </c>
      <c r="T2355" s="1">
        <v>0</v>
      </c>
      <c r="U2355" s="1">
        <v>0</v>
      </c>
      <c r="V2355" s="1">
        <v>0</v>
      </c>
      <c r="W2355" s="1">
        <v>0</v>
      </c>
      <c r="X2355" s="1">
        <v>0</v>
      </c>
    </row>
    <row r="2356" spans="1:25">
      <c r="A2356" s="1" t="s">
        <v>12432</v>
      </c>
      <c r="B2356" s="1" t="s">
        <v>12433</v>
      </c>
      <c r="C2356" s="1" t="s">
        <v>12434</v>
      </c>
      <c r="D2356" s="1" t="str">
        <f t="shared" si="72"/>
        <v>95031 ADRANO (CT)</v>
      </c>
      <c r="E2356" s="1">
        <v>95031</v>
      </c>
      <c r="F2356" s="1" t="s">
        <v>13792</v>
      </c>
      <c r="G2356" s="1" t="s">
        <v>12718</v>
      </c>
      <c r="H2356" s="1" t="s">
        <v>12719</v>
      </c>
      <c r="I2356" s="1">
        <v>5524850871</v>
      </c>
      <c r="J2356" s="5" t="str">
        <f t="shared" si="73"/>
        <v>05524850871</v>
      </c>
      <c r="K2356" s="1" t="s">
        <v>12699</v>
      </c>
      <c r="L2356" s="1" t="s">
        <v>12677</v>
      </c>
      <c r="M2356" s="1" t="s">
        <v>13793</v>
      </c>
      <c r="N2356" s="1" t="s">
        <v>13794</v>
      </c>
      <c r="P2356" s="1" t="s">
        <v>13795</v>
      </c>
      <c r="Q2356" s="1" t="s">
        <v>25</v>
      </c>
      <c r="R2356" s="1" t="s">
        <v>12657</v>
      </c>
      <c r="S2356" s="1">
        <v>0</v>
      </c>
      <c r="T2356" s="3">
        <v>1193.03</v>
      </c>
      <c r="U2356" s="1">
        <v>0</v>
      </c>
      <c r="V2356" s="1">
        <v>0</v>
      </c>
      <c r="W2356" s="1">
        <v>0</v>
      </c>
      <c r="X2356" s="1">
        <v>0</v>
      </c>
    </row>
    <row r="2357" spans="1:25">
      <c r="A2357" s="1" t="s">
        <v>12435</v>
      </c>
      <c r="B2357" s="1" t="s">
        <v>1651</v>
      </c>
      <c r="C2357" s="1" t="s">
        <v>12436</v>
      </c>
      <c r="D2357" s="1" t="str">
        <f t="shared" si="72"/>
        <v>10019 STRAMBINO (TO)</v>
      </c>
      <c r="E2357" s="1">
        <v>10019</v>
      </c>
      <c r="F2357" s="1" t="s">
        <v>13796</v>
      </c>
      <c r="G2357" s="1" t="s">
        <v>12693</v>
      </c>
      <c r="H2357" s="1" t="s">
        <v>12694</v>
      </c>
      <c r="I2357" s="1">
        <v>7695740014</v>
      </c>
      <c r="J2357" s="5" t="str">
        <f t="shared" si="73"/>
        <v>07695740014</v>
      </c>
      <c r="K2357" s="1" t="s">
        <v>12660</v>
      </c>
      <c r="L2357" s="1" t="s">
        <v>12677</v>
      </c>
      <c r="M2357" s="1" t="s">
        <v>13797</v>
      </c>
      <c r="N2357" s="1" t="s">
        <v>13798</v>
      </c>
      <c r="O2357" s="1" t="s">
        <v>13799</v>
      </c>
      <c r="P2357" s="1" t="s">
        <v>13800</v>
      </c>
      <c r="Q2357" s="1" t="s">
        <v>25</v>
      </c>
      <c r="R2357" s="1" t="s">
        <v>12657</v>
      </c>
      <c r="S2357" s="1">
        <v>0</v>
      </c>
      <c r="T2357" s="1">
        <v>0</v>
      </c>
      <c r="U2357" s="1">
        <v>0</v>
      </c>
      <c r="V2357" s="1">
        <v>0</v>
      </c>
      <c r="W2357" s="1">
        <v>0</v>
      </c>
      <c r="X2357" s="1">
        <v>0</v>
      </c>
      <c r="Y2357" s="1">
        <v>266</v>
      </c>
    </row>
    <row r="2358" spans="1:25">
      <c r="A2358" s="1" t="s">
        <v>12437</v>
      </c>
      <c r="B2358" s="1" t="s">
        <v>12438</v>
      </c>
      <c r="C2358" s="1" t="s">
        <v>12439</v>
      </c>
      <c r="D2358" s="1" t="str">
        <f t="shared" si="72"/>
        <v>20123 MILANO (MI)</v>
      </c>
      <c r="E2358" s="1">
        <v>20123</v>
      </c>
      <c r="F2358" s="1" t="s">
        <v>103</v>
      </c>
      <c r="G2358" s="1" t="s">
        <v>12655</v>
      </c>
      <c r="H2358" s="1" t="s">
        <v>12911</v>
      </c>
      <c r="I2358" s="1">
        <v>9558520962</v>
      </c>
      <c r="J2358" s="5" t="str">
        <f t="shared" si="73"/>
        <v>09558520962</v>
      </c>
      <c r="K2358" s="1" t="s">
        <v>12660</v>
      </c>
      <c r="L2358" s="1" t="s">
        <v>12663</v>
      </c>
      <c r="M2358" s="1" t="s">
        <v>13801</v>
      </c>
      <c r="N2358" s="1" t="s">
        <v>13802</v>
      </c>
      <c r="P2358" s="1" t="s">
        <v>13803</v>
      </c>
      <c r="Q2358" s="1" t="s">
        <v>25</v>
      </c>
      <c r="R2358" s="1" t="s">
        <v>12657</v>
      </c>
      <c r="S2358" s="1">
        <v>0</v>
      </c>
      <c r="T2358" s="3">
        <v>8862.5</v>
      </c>
      <c r="U2358" s="3">
        <v>3873.01</v>
      </c>
      <c r="V2358" s="3">
        <v>3873.01</v>
      </c>
      <c r="W2358" s="3">
        <v>3873.01</v>
      </c>
      <c r="X2358" s="3">
        <v>3873.01</v>
      </c>
    </row>
    <row r="2359" spans="1:25">
      <c r="A2359" s="1" t="s">
        <v>12440</v>
      </c>
      <c r="B2359" s="1" t="s">
        <v>12438</v>
      </c>
      <c r="C2359" s="1" t="s">
        <v>12441</v>
      </c>
      <c r="D2359" s="1" t="str">
        <f t="shared" si="72"/>
        <v>20019 SETTIMO MILANESE (MI)</v>
      </c>
      <c r="E2359" s="1">
        <v>20019</v>
      </c>
      <c r="F2359" s="1" t="s">
        <v>2811</v>
      </c>
      <c r="G2359" s="1" t="s">
        <v>12655</v>
      </c>
      <c r="H2359" s="1" t="s">
        <v>12911</v>
      </c>
      <c r="I2359" s="1">
        <v>9558520962</v>
      </c>
      <c r="J2359" s="5" t="str">
        <f t="shared" si="73"/>
        <v>09558520962</v>
      </c>
      <c r="K2359" s="1" t="s">
        <v>12660</v>
      </c>
      <c r="L2359" s="1" t="s">
        <v>12663</v>
      </c>
      <c r="M2359" s="1" t="s">
        <v>13804</v>
      </c>
      <c r="N2359" s="1" t="s">
        <v>13802</v>
      </c>
      <c r="P2359" s="1" t="s">
        <v>13803</v>
      </c>
      <c r="Q2359" s="1" t="s">
        <v>25</v>
      </c>
      <c r="R2359" s="1" t="s">
        <v>12657</v>
      </c>
      <c r="S2359" s="1">
        <v>0</v>
      </c>
      <c r="T2359" s="1">
        <v>0</v>
      </c>
      <c r="U2359" s="1">
        <v>0</v>
      </c>
      <c r="V2359" s="1">
        <v>0</v>
      </c>
      <c r="W2359" s="1">
        <v>0</v>
      </c>
      <c r="X2359" s="1">
        <v>0</v>
      </c>
    </row>
    <row r="2360" spans="1:25">
      <c r="A2360" s="1" t="s">
        <v>12442</v>
      </c>
      <c r="B2360" s="1" t="s">
        <v>3358</v>
      </c>
      <c r="C2360" s="1" t="s">
        <v>12443</v>
      </c>
      <c r="D2360" s="1" t="str">
        <f t="shared" si="72"/>
        <v>20068 PESCHIERA BORROMEO (MI)</v>
      </c>
      <c r="E2360" s="1">
        <v>20068</v>
      </c>
      <c r="F2360" s="1" t="s">
        <v>2656</v>
      </c>
      <c r="G2360" s="1" t="s">
        <v>12655</v>
      </c>
      <c r="H2360" s="1" t="s">
        <v>12911</v>
      </c>
      <c r="I2360" s="1">
        <v>10568170962</v>
      </c>
      <c r="J2360" s="5" t="str">
        <f t="shared" si="73"/>
        <v>010568170962</v>
      </c>
      <c r="K2360" s="1" t="s">
        <v>12660</v>
      </c>
      <c r="L2360" s="1" t="s">
        <v>12677</v>
      </c>
      <c r="M2360" s="1" t="s">
        <v>13805</v>
      </c>
      <c r="N2360" s="1" t="s">
        <v>13309</v>
      </c>
      <c r="P2360" s="1" t="s">
        <v>13310</v>
      </c>
      <c r="Q2360" s="1" t="s">
        <v>25</v>
      </c>
      <c r="R2360" s="1" t="s">
        <v>12657</v>
      </c>
      <c r="S2360" s="1">
        <v>0</v>
      </c>
      <c r="T2360" s="1">
        <v>864.49</v>
      </c>
      <c r="U2360" s="1">
        <v>-144.68</v>
      </c>
      <c r="V2360" s="1">
        <v>-144.68</v>
      </c>
      <c r="W2360" s="1">
        <v>-144.68</v>
      </c>
      <c r="X2360" s="1">
        <v>-144.68</v>
      </c>
    </row>
    <row r="2361" spans="1:25">
      <c r="A2361" s="1" t="s">
        <v>12444</v>
      </c>
      <c r="B2361" s="1" t="s">
        <v>12445</v>
      </c>
      <c r="C2361" s="1" t="s">
        <v>12446</v>
      </c>
      <c r="D2361" s="1" t="str">
        <f t="shared" si="72"/>
        <v>42122 REGGIO EMILIA (RE)</v>
      </c>
      <c r="E2361" s="1">
        <v>42122</v>
      </c>
      <c r="F2361" s="1" t="s">
        <v>3227</v>
      </c>
      <c r="G2361" s="1" t="s">
        <v>12784</v>
      </c>
      <c r="H2361" s="1" t="s">
        <v>12727</v>
      </c>
      <c r="I2361" s="1">
        <v>1922620354</v>
      </c>
      <c r="J2361" s="5" t="str">
        <f t="shared" si="73"/>
        <v>01922620354</v>
      </c>
      <c r="K2361" s="1" t="s">
        <v>12660</v>
      </c>
      <c r="L2361" s="1" t="s">
        <v>12677</v>
      </c>
      <c r="M2361" s="1" t="s">
        <v>13806</v>
      </c>
      <c r="N2361" s="1" t="s">
        <v>13807</v>
      </c>
      <c r="O2361" s="1" t="s">
        <v>13808</v>
      </c>
      <c r="P2361" s="1" t="s">
        <v>13809</v>
      </c>
      <c r="Q2361" s="1" t="s">
        <v>25</v>
      </c>
      <c r="R2361" s="1" t="s">
        <v>12657</v>
      </c>
      <c r="S2361" s="1">
        <v>0</v>
      </c>
      <c r="T2361" s="1">
        <v>480.85</v>
      </c>
      <c r="U2361" s="1">
        <v>0</v>
      </c>
      <c r="V2361" s="1">
        <v>0</v>
      </c>
      <c r="W2361" s="1">
        <v>0</v>
      </c>
      <c r="X2361" s="1">
        <v>0</v>
      </c>
    </row>
    <row r="2362" spans="1:25">
      <c r="A2362" s="1" t="s">
        <v>12447</v>
      </c>
      <c r="B2362" s="1" t="s">
        <v>12445</v>
      </c>
      <c r="C2362" s="1" t="s">
        <v>12448</v>
      </c>
      <c r="D2362" s="1" t="str">
        <f t="shared" si="72"/>
        <v>42048 RUBIERA (RE)</v>
      </c>
      <c r="E2362" s="1">
        <v>42048</v>
      </c>
      <c r="F2362" s="1" t="s">
        <v>10158</v>
      </c>
      <c r="G2362" s="1" t="s">
        <v>12784</v>
      </c>
      <c r="H2362" s="1" t="s">
        <v>12727</v>
      </c>
      <c r="I2362" s="1">
        <v>1922620354</v>
      </c>
      <c r="J2362" s="5" t="str">
        <f t="shared" si="73"/>
        <v>01922620354</v>
      </c>
      <c r="K2362" s="1" t="s">
        <v>12660</v>
      </c>
      <c r="L2362" s="1" t="s">
        <v>12677</v>
      </c>
      <c r="M2362" s="1" t="s">
        <v>13810</v>
      </c>
      <c r="N2362" s="1" t="s">
        <v>13811</v>
      </c>
      <c r="O2362" s="1" t="s">
        <v>13808</v>
      </c>
      <c r="P2362" s="1" t="s">
        <v>13809</v>
      </c>
      <c r="Q2362" s="1" t="s">
        <v>25</v>
      </c>
      <c r="R2362" s="1" t="s">
        <v>12657</v>
      </c>
      <c r="S2362" s="1">
        <v>0</v>
      </c>
      <c r="T2362" s="1">
        <v>0</v>
      </c>
      <c r="U2362" s="1">
        <v>0</v>
      </c>
      <c r="V2362" s="1">
        <v>0</v>
      </c>
      <c r="W2362" s="1">
        <v>0</v>
      </c>
      <c r="X2362" s="1">
        <v>0</v>
      </c>
    </row>
    <row r="2363" spans="1:25">
      <c r="A2363" s="1" t="s">
        <v>12449</v>
      </c>
      <c r="B2363" s="1" t="s">
        <v>12450</v>
      </c>
      <c r="C2363" s="1" t="s">
        <v>12451</v>
      </c>
      <c r="D2363" s="1" t="str">
        <f t="shared" si="72"/>
        <v>10128 TORINO (TO)</v>
      </c>
      <c r="E2363" s="1">
        <v>10128</v>
      </c>
      <c r="F2363" s="1" t="s">
        <v>467</v>
      </c>
      <c r="G2363" s="1" t="s">
        <v>12693</v>
      </c>
      <c r="H2363" s="1" t="s">
        <v>12694</v>
      </c>
      <c r="I2363" s="1">
        <v>525920013</v>
      </c>
      <c r="J2363" s="5" t="str">
        <f t="shared" si="73"/>
        <v>0525920013</v>
      </c>
      <c r="K2363" s="1" t="s">
        <v>12660</v>
      </c>
      <c r="L2363" s="1" t="s">
        <v>12677</v>
      </c>
      <c r="M2363" s="1" t="s">
        <v>13812</v>
      </c>
      <c r="N2363" s="1" t="s">
        <v>13813</v>
      </c>
      <c r="P2363" s="1" t="s">
        <v>13814</v>
      </c>
      <c r="Q2363" s="1" t="s">
        <v>25</v>
      </c>
      <c r="R2363" s="1" t="s">
        <v>12657</v>
      </c>
      <c r="S2363" s="1">
        <v>0</v>
      </c>
      <c r="T2363" s="3">
        <v>4082</v>
      </c>
      <c r="U2363" s="1">
        <v>0</v>
      </c>
      <c r="V2363" s="1">
        <v>0</v>
      </c>
      <c r="W2363" s="1">
        <v>0</v>
      </c>
      <c r="X2363" s="1">
        <v>0</v>
      </c>
    </row>
    <row r="2364" spans="1:25">
      <c r="A2364" s="1" t="s">
        <v>12452</v>
      </c>
      <c r="B2364" s="1" t="s">
        <v>12450</v>
      </c>
      <c r="C2364" s="1" t="s">
        <v>12453</v>
      </c>
      <c r="D2364" s="1" t="str">
        <f t="shared" si="72"/>
        <v>10078 VENARIA (TO)</v>
      </c>
      <c r="E2364" s="1">
        <v>10078</v>
      </c>
      <c r="F2364" s="1" t="s">
        <v>13815</v>
      </c>
      <c r="G2364" s="1" t="s">
        <v>12693</v>
      </c>
      <c r="H2364" s="1" t="s">
        <v>12694</v>
      </c>
      <c r="I2364" s="1">
        <v>525920013</v>
      </c>
      <c r="J2364" s="5" t="str">
        <f t="shared" si="73"/>
        <v>0525920013</v>
      </c>
      <c r="K2364" s="1" t="s">
        <v>12660</v>
      </c>
      <c r="L2364" s="1" t="s">
        <v>12677</v>
      </c>
      <c r="M2364" s="1" t="s">
        <v>13816</v>
      </c>
      <c r="N2364" s="1" t="s">
        <v>13817</v>
      </c>
      <c r="P2364" s="1" t="s">
        <v>13814</v>
      </c>
      <c r="Q2364" s="1" t="s">
        <v>25</v>
      </c>
      <c r="R2364" s="1" t="s">
        <v>12657</v>
      </c>
      <c r="S2364" s="1">
        <v>0</v>
      </c>
      <c r="T2364" s="1">
        <v>0</v>
      </c>
      <c r="U2364" s="1">
        <v>0</v>
      </c>
      <c r="V2364" s="1">
        <v>0</v>
      </c>
      <c r="W2364" s="1">
        <v>0</v>
      </c>
      <c r="X2364" s="1">
        <v>0</v>
      </c>
    </row>
    <row r="2365" spans="1:25">
      <c r="A2365" s="1" t="s">
        <v>12454</v>
      </c>
      <c r="B2365" s="1" t="s">
        <v>394</v>
      </c>
      <c r="C2365" s="1" t="s">
        <v>1537</v>
      </c>
      <c r="D2365" s="1" t="str">
        <f t="shared" si="72"/>
        <v>20037 PADERNO DUGNANO (mi)</v>
      </c>
      <c r="E2365" s="1">
        <v>20037</v>
      </c>
      <c r="F2365" s="1" t="s">
        <v>1538</v>
      </c>
      <c r="G2365" s="1" t="s">
        <v>13818</v>
      </c>
      <c r="H2365" s="1" t="s">
        <v>12666</v>
      </c>
      <c r="I2365" s="1">
        <v>685920969</v>
      </c>
      <c r="J2365" s="5" t="str">
        <f t="shared" si="73"/>
        <v>0685920969</v>
      </c>
      <c r="K2365" s="1" t="s">
        <v>12660</v>
      </c>
      <c r="L2365" s="1" t="s">
        <v>12661</v>
      </c>
      <c r="M2365" s="1" t="s">
        <v>13819</v>
      </c>
      <c r="N2365" s="1" t="s">
        <v>13820</v>
      </c>
      <c r="P2365" s="1" t="s">
        <v>400</v>
      </c>
      <c r="Q2365" s="1" t="s">
        <v>25</v>
      </c>
      <c r="R2365" s="1" t="s">
        <v>12657</v>
      </c>
      <c r="S2365" s="1">
        <v>0</v>
      </c>
      <c r="T2365" s="1">
        <v>0</v>
      </c>
      <c r="U2365" s="1">
        <v>0</v>
      </c>
      <c r="V2365" s="1">
        <v>0</v>
      </c>
      <c r="W2365" s="1">
        <v>0</v>
      </c>
      <c r="X2365" s="1">
        <v>0</v>
      </c>
      <c r="Y2365" s="1">
        <v>57</v>
      </c>
    </row>
    <row r="2366" spans="1:25">
      <c r="A2366" s="1" t="s">
        <v>12455</v>
      </c>
      <c r="B2366" s="1" t="s">
        <v>12456</v>
      </c>
      <c r="C2366" s="1" t="s">
        <v>12457</v>
      </c>
      <c r="D2366" s="1" t="str">
        <f t="shared" si="72"/>
        <v>95041 CALTAGIRONE (CT)</v>
      </c>
      <c r="E2366" s="1">
        <v>95041</v>
      </c>
      <c r="F2366" s="1" t="s">
        <v>6892</v>
      </c>
      <c r="G2366" s="1" t="s">
        <v>12718</v>
      </c>
      <c r="H2366" s="1" t="s">
        <v>12719</v>
      </c>
      <c r="I2366" s="1">
        <v>5610880873</v>
      </c>
      <c r="J2366" s="5" t="str">
        <f t="shared" si="73"/>
        <v>05610880873</v>
      </c>
      <c r="K2366" s="1" t="s">
        <v>12699</v>
      </c>
      <c r="L2366" s="1" t="s">
        <v>12663</v>
      </c>
      <c r="M2366" s="1" t="s">
        <v>13821</v>
      </c>
      <c r="P2366" s="1" t="s">
        <v>6893</v>
      </c>
      <c r="Q2366" s="1" t="s">
        <v>25</v>
      </c>
      <c r="R2366" s="1" t="s">
        <v>12657</v>
      </c>
      <c r="S2366" s="1">
        <v>0</v>
      </c>
      <c r="T2366" s="3">
        <v>12037.06</v>
      </c>
      <c r="U2366" s="1">
        <v>-45.38</v>
      </c>
      <c r="V2366" s="1">
        <v>-45.38</v>
      </c>
      <c r="W2366" s="1">
        <v>-45.38</v>
      </c>
      <c r="X2366" s="1">
        <v>-45.38</v>
      </c>
    </row>
    <row r="2367" spans="1:25">
      <c r="A2367" s="1" t="s">
        <v>12458</v>
      </c>
      <c r="B2367" s="1" t="s">
        <v>12459</v>
      </c>
      <c r="C2367" s="1" t="s">
        <v>7876</v>
      </c>
      <c r="D2367" s="1" t="str">
        <f t="shared" si="72"/>
        <v>20148 MILANO (MI)</v>
      </c>
      <c r="E2367" s="1">
        <v>20148</v>
      </c>
      <c r="F2367" s="1" t="s">
        <v>103</v>
      </c>
      <c r="G2367" s="1" t="s">
        <v>12655</v>
      </c>
      <c r="H2367" s="1" t="s">
        <v>12666</v>
      </c>
      <c r="I2367" s="1">
        <v>10554350966</v>
      </c>
      <c r="J2367" s="5" t="str">
        <f t="shared" si="73"/>
        <v>010554350966</v>
      </c>
      <c r="K2367" s="1" t="s">
        <v>12660</v>
      </c>
      <c r="L2367" s="1" t="s">
        <v>12663</v>
      </c>
      <c r="M2367" s="1" t="s">
        <v>13822</v>
      </c>
      <c r="N2367" s="1" t="s">
        <v>13823</v>
      </c>
      <c r="P2367" s="1" t="s">
        <v>13824</v>
      </c>
      <c r="Q2367" s="1" t="s">
        <v>25</v>
      </c>
      <c r="R2367" s="1" t="s">
        <v>12657</v>
      </c>
      <c r="S2367" s="1">
        <v>0</v>
      </c>
      <c r="T2367" s="3">
        <v>9799.5400000000009</v>
      </c>
      <c r="U2367" s="1">
        <v>0</v>
      </c>
      <c r="V2367" s="1">
        <v>0</v>
      </c>
      <c r="W2367" s="1">
        <v>0</v>
      </c>
      <c r="X2367" s="1">
        <v>0</v>
      </c>
    </row>
    <row r="2368" spans="1:25">
      <c r="A2368" s="1" t="s">
        <v>12460</v>
      </c>
      <c r="B2368" s="1" t="s">
        <v>12461</v>
      </c>
      <c r="C2368" s="1" t="s">
        <v>12462</v>
      </c>
      <c r="D2368" s="1" t="str">
        <f t="shared" si="72"/>
        <v>55036 PIEVE FOSCIANA - LU (LU)</v>
      </c>
      <c r="E2368" s="1">
        <v>55036</v>
      </c>
      <c r="F2368" s="1" t="s">
        <v>5803</v>
      </c>
      <c r="G2368" s="1" t="s">
        <v>12785</v>
      </c>
      <c r="H2368" s="1" t="s">
        <v>12705</v>
      </c>
      <c r="I2368" s="1">
        <v>2517460461</v>
      </c>
      <c r="J2368" s="5" t="str">
        <f t="shared" si="73"/>
        <v>02517460461</v>
      </c>
      <c r="K2368" s="1" t="s">
        <v>12699</v>
      </c>
      <c r="L2368" s="1" t="s">
        <v>12677</v>
      </c>
      <c r="M2368" s="1" t="s">
        <v>13825</v>
      </c>
      <c r="N2368" s="1" t="s">
        <v>13826</v>
      </c>
      <c r="P2368" s="1" t="s">
        <v>13827</v>
      </c>
      <c r="Q2368" s="1" t="s">
        <v>25</v>
      </c>
      <c r="R2368" s="1" t="s">
        <v>12657</v>
      </c>
      <c r="S2368" s="1">
        <v>0</v>
      </c>
      <c r="T2368" s="1">
        <v>616.82000000000005</v>
      </c>
      <c r="U2368" s="1">
        <v>0</v>
      </c>
      <c r="V2368" s="1">
        <v>0</v>
      </c>
      <c r="W2368" s="1">
        <v>0</v>
      </c>
      <c r="X2368" s="1">
        <v>0</v>
      </c>
    </row>
    <row r="2369" spans="1:24">
      <c r="A2369" s="1" t="s">
        <v>12463</v>
      </c>
      <c r="B2369" s="1" t="s">
        <v>12464</v>
      </c>
      <c r="C2369" s="1" t="s">
        <v>12465</v>
      </c>
      <c r="D2369" s="1" t="str">
        <f t="shared" si="72"/>
        <v>63811 SANT'ELPIDIO A MARE (FM)</v>
      </c>
      <c r="E2369" s="1">
        <v>63811</v>
      </c>
      <c r="F2369" s="1" t="s">
        <v>13828</v>
      </c>
      <c r="G2369" s="1" t="s">
        <v>12827</v>
      </c>
      <c r="H2369" s="1" t="s">
        <v>12722</v>
      </c>
      <c r="I2369" s="1">
        <v>1210740443</v>
      </c>
      <c r="J2369" s="5" t="str">
        <f t="shared" si="73"/>
        <v>01210740443</v>
      </c>
      <c r="K2369" s="1" t="s">
        <v>12699</v>
      </c>
      <c r="L2369" s="1" t="s">
        <v>12677</v>
      </c>
      <c r="M2369" s="1" t="s">
        <v>13829</v>
      </c>
      <c r="N2369" s="1" t="s">
        <v>13830</v>
      </c>
      <c r="O2369" s="1">
        <v>3939271546</v>
      </c>
      <c r="P2369" s="1" t="s">
        <v>13831</v>
      </c>
      <c r="Q2369" s="1" t="s">
        <v>25</v>
      </c>
      <c r="R2369" s="1" t="s">
        <v>12657</v>
      </c>
      <c r="S2369" s="1">
        <v>0</v>
      </c>
      <c r="T2369" s="1">
        <v>78.260000000000005</v>
      </c>
      <c r="U2369" s="1">
        <v>0</v>
      </c>
      <c r="V2369" s="1">
        <v>0</v>
      </c>
      <c r="W2369" s="1">
        <v>0</v>
      </c>
      <c r="X2369" s="1">
        <v>0</v>
      </c>
    </row>
    <row r="2370" spans="1:24">
      <c r="A2370" s="1" t="s">
        <v>12466</v>
      </c>
      <c r="B2370" s="1" t="s">
        <v>12467</v>
      </c>
      <c r="C2370" s="1" t="s">
        <v>12468</v>
      </c>
      <c r="D2370" s="1" t="str">
        <f t="shared" si="72"/>
        <v>20077 MELEGNANO (MI)</v>
      </c>
      <c r="E2370" s="1">
        <v>20077</v>
      </c>
      <c r="F2370" s="1" t="s">
        <v>182</v>
      </c>
      <c r="G2370" s="1" t="s">
        <v>12655</v>
      </c>
      <c r="H2370" s="1" t="s">
        <v>12659</v>
      </c>
      <c r="I2370" s="1">
        <v>5964430960</v>
      </c>
      <c r="J2370" s="5" t="str">
        <f t="shared" si="73"/>
        <v>05964430960</v>
      </c>
      <c r="K2370" s="1" t="s">
        <v>12660</v>
      </c>
      <c r="L2370" s="1" t="s">
        <v>12663</v>
      </c>
      <c r="M2370" s="1" t="s">
        <v>13832</v>
      </c>
      <c r="N2370" s="1" t="s">
        <v>13833</v>
      </c>
      <c r="P2370" s="1" t="s">
        <v>7371</v>
      </c>
      <c r="Q2370" s="1" t="s">
        <v>25</v>
      </c>
      <c r="R2370" s="1" t="s">
        <v>12657</v>
      </c>
      <c r="S2370" s="1">
        <v>0</v>
      </c>
      <c r="T2370" s="3">
        <v>18077.080000000002</v>
      </c>
      <c r="U2370" s="1">
        <v>140.30000000000001</v>
      </c>
      <c r="V2370" s="1">
        <v>140.30000000000001</v>
      </c>
      <c r="W2370" s="1">
        <v>140.30000000000001</v>
      </c>
      <c r="X2370" s="1">
        <v>140.30000000000001</v>
      </c>
    </row>
    <row r="2371" spans="1:24">
      <c r="A2371" s="1" t="s">
        <v>12469</v>
      </c>
      <c r="B2371" s="1" t="s">
        <v>12467</v>
      </c>
      <c r="C2371" s="1" t="s">
        <v>7374</v>
      </c>
      <c r="D2371" s="1" t="str">
        <f t="shared" ref="D2371:D2434" si="74">CONCATENATE(E2371," ",F2371," ","(", G2371,")")</f>
        <v>27100 PAVIA (PV)</v>
      </c>
      <c r="E2371" s="1">
        <v>27100</v>
      </c>
      <c r="F2371" s="1" t="s">
        <v>435</v>
      </c>
      <c r="G2371" s="1" t="s">
        <v>12681</v>
      </c>
      <c r="H2371" s="1" t="s">
        <v>12659</v>
      </c>
      <c r="I2371" s="1">
        <v>5964430960</v>
      </c>
      <c r="J2371" s="5" t="str">
        <f t="shared" ref="J2371:J2434" si="75">CONCATENATE(0,I2371)</f>
        <v>05964430960</v>
      </c>
      <c r="K2371" s="1" t="s">
        <v>12660</v>
      </c>
      <c r="L2371" s="1" t="s">
        <v>12663</v>
      </c>
      <c r="M2371" s="1" t="s">
        <v>13834</v>
      </c>
      <c r="N2371" s="1" t="s">
        <v>13833</v>
      </c>
      <c r="P2371" s="1" t="s">
        <v>7371</v>
      </c>
      <c r="Q2371" s="1" t="s">
        <v>25</v>
      </c>
      <c r="R2371" s="1" t="s">
        <v>12657</v>
      </c>
      <c r="S2371" s="1">
        <v>0</v>
      </c>
      <c r="T2371" s="1">
        <v>0</v>
      </c>
      <c r="U2371" s="1">
        <v>0</v>
      </c>
      <c r="V2371" s="1">
        <v>0</v>
      </c>
      <c r="W2371" s="1">
        <v>0</v>
      </c>
      <c r="X2371" s="1">
        <v>0</v>
      </c>
    </row>
    <row r="2372" spans="1:24">
      <c r="A2372" s="1" t="s">
        <v>12470</v>
      </c>
      <c r="B2372" s="1" t="s">
        <v>12471</v>
      </c>
      <c r="C2372" s="1" t="s">
        <v>12472</v>
      </c>
      <c r="D2372" s="1" t="str">
        <f t="shared" si="74"/>
        <v>73037 POGGIARDO (LE)</v>
      </c>
      <c r="E2372" s="1">
        <v>73037</v>
      </c>
      <c r="F2372" s="1" t="s">
        <v>10691</v>
      </c>
      <c r="G2372" s="1" t="s">
        <v>12814</v>
      </c>
      <c r="H2372" s="1" t="s">
        <v>12698</v>
      </c>
      <c r="I2372" s="1">
        <v>3572250755</v>
      </c>
      <c r="J2372" s="5" t="str">
        <f t="shared" si="75"/>
        <v>03572250755</v>
      </c>
      <c r="K2372" s="1" t="s">
        <v>12699</v>
      </c>
      <c r="L2372" s="1" t="s">
        <v>12677</v>
      </c>
      <c r="M2372" s="1" t="s">
        <v>13835</v>
      </c>
      <c r="N2372" s="1" t="s">
        <v>13836</v>
      </c>
      <c r="P2372" s="1" t="s">
        <v>13837</v>
      </c>
      <c r="Q2372" s="1" t="s">
        <v>25</v>
      </c>
      <c r="R2372" s="1" t="s">
        <v>12657</v>
      </c>
      <c r="S2372" s="1">
        <v>0</v>
      </c>
      <c r="T2372" s="1">
        <v>916.3</v>
      </c>
      <c r="U2372" s="1">
        <v>-56.7</v>
      </c>
      <c r="V2372" s="1">
        <v>-56.7</v>
      </c>
      <c r="W2372" s="1">
        <v>-56.7</v>
      </c>
      <c r="X2372" s="1">
        <v>-56.7</v>
      </c>
    </row>
    <row r="2373" spans="1:24">
      <c r="A2373" s="1" t="s">
        <v>12473</v>
      </c>
      <c r="B2373" s="1" t="s">
        <v>12474</v>
      </c>
      <c r="C2373" s="1" t="s">
        <v>12475</v>
      </c>
      <c r="D2373" s="1" t="str">
        <f t="shared" si="74"/>
        <v>43022 MONTECHIARUGOLO (PR)</v>
      </c>
      <c r="E2373" s="1">
        <v>43022</v>
      </c>
      <c r="F2373" s="1" t="s">
        <v>13838</v>
      </c>
      <c r="G2373" s="1" t="s">
        <v>12728</v>
      </c>
      <c r="H2373" s="1" t="s">
        <v>12727</v>
      </c>
      <c r="I2373" s="1">
        <v>2463370342</v>
      </c>
      <c r="J2373" s="5" t="str">
        <f t="shared" si="75"/>
        <v>02463370342</v>
      </c>
      <c r="K2373" s="1" t="s">
        <v>12660</v>
      </c>
      <c r="L2373" s="1" t="s">
        <v>12677</v>
      </c>
      <c r="M2373" s="1" t="s">
        <v>13839</v>
      </c>
      <c r="O2373" s="1" t="s">
        <v>13840</v>
      </c>
      <c r="P2373" s="1" t="s">
        <v>13841</v>
      </c>
      <c r="Q2373" s="1" t="s">
        <v>25</v>
      </c>
      <c r="R2373" s="1" t="s">
        <v>12657</v>
      </c>
      <c r="S2373" s="1">
        <v>0</v>
      </c>
      <c r="T2373" s="1">
        <v>163.74</v>
      </c>
      <c r="U2373" s="1">
        <v>0</v>
      </c>
      <c r="V2373" s="1">
        <v>0</v>
      </c>
      <c r="W2373" s="1">
        <v>0</v>
      </c>
      <c r="X2373" s="1">
        <v>0</v>
      </c>
    </row>
    <row r="2374" spans="1:24">
      <c r="A2374" s="1" t="s">
        <v>12476</v>
      </c>
      <c r="B2374" s="1" t="s">
        <v>12474</v>
      </c>
      <c r="C2374" s="1" t="s">
        <v>12477</v>
      </c>
      <c r="D2374" s="1" t="str">
        <f t="shared" si="74"/>
        <v>43126 PARMA (PR)</v>
      </c>
      <c r="E2374" s="1">
        <v>43126</v>
      </c>
      <c r="F2374" s="1" t="s">
        <v>1382</v>
      </c>
      <c r="G2374" s="1" t="s">
        <v>12728</v>
      </c>
      <c r="H2374" s="1" t="s">
        <v>12727</v>
      </c>
      <c r="I2374" s="1">
        <v>2463370342</v>
      </c>
      <c r="J2374" s="5" t="str">
        <f t="shared" si="75"/>
        <v>02463370342</v>
      </c>
      <c r="K2374" s="1" t="s">
        <v>12660</v>
      </c>
      <c r="L2374" s="1" t="s">
        <v>12677</v>
      </c>
      <c r="M2374" s="1" t="s">
        <v>13842</v>
      </c>
      <c r="N2374" s="1" t="s">
        <v>13840</v>
      </c>
      <c r="P2374" s="1" t="s">
        <v>13841</v>
      </c>
      <c r="Q2374" s="1" t="s">
        <v>25</v>
      </c>
      <c r="R2374" s="1" t="s">
        <v>12657</v>
      </c>
      <c r="S2374" s="1">
        <v>0</v>
      </c>
      <c r="T2374" s="1">
        <v>0</v>
      </c>
      <c r="U2374" s="1">
        <v>0</v>
      </c>
      <c r="V2374" s="1">
        <v>0</v>
      </c>
      <c r="W2374" s="1">
        <v>0</v>
      </c>
      <c r="X2374" s="1">
        <v>0</v>
      </c>
    </row>
    <row r="2375" spans="1:24">
      <c r="A2375" s="1" t="s">
        <v>12478</v>
      </c>
      <c r="B2375" s="1" t="s">
        <v>12479</v>
      </c>
      <c r="C2375" s="1" t="s">
        <v>12480</v>
      </c>
      <c r="D2375" s="1" t="str">
        <f t="shared" si="74"/>
        <v>6061 CASTIGLIONE DEL LAGO (PG)</v>
      </c>
      <c r="E2375" s="1">
        <v>6061</v>
      </c>
      <c r="F2375" s="1" t="s">
        <v>13843</v>
      </c>
      <c r="G2375" s="1" t="s">
        <v>12707</v>
      </c>
      <c r="H2375" s="1" t="s">
        <v>12656</v>
      </c>
      <c r="I2375" s="1">
        <v>2128150543</v>
      </c>
      <c r="J2375" s="5" t="str">
        <f t="shared" si="75"/>
        <v>02128150543</v>
      </c>
      <c r="K2375" s="1" t="s">
        <v>28</v>
      </c>
      <c r="L2375" s="1" t="s">
        <v>29</v>
      </c>
      <c r="M2375" s="1" t="s">
        <v>13844</v>
      </c>
      <c r="N2375" s="1" t="s">
        <v>13845</v>
      </c>
      <c r="P2375" s="1" t="s">
        <v>13846</v>
      </c>
      <c r="Q2375" s="1" t="s">
        <v>25</v>
      </c>
      <c r="R2375" s="1" t="s">
        <v>12657</v>
      </c>
      <c r="S2375" s="1">
        <v>0</v>
      </c>
      <c r="T2375" s="1">
        <v>0</v>
      </c>
      <c r="U2375" s="1">
        <v>0</v>
      </c>
      <c r="V2375" s="1">
        <v>0</v>
      </c>
      <c r="W2375" s="1">
        <v>0</v>
      </c>
      <c r="X2375" s="1">
        <v>0</v>
      </c>
    </row>
    <row r="2376" spans="1:24">
      <c r="A2376" s="1" t="s">
        <v>12481</v>
      </c>
      <c r="B2376" s="1" t="s">
        <v>12482</v>
      </c>
      <c r="C2376" s="1" t="s">
        <v>13847</v>
      </c>
      <c r="D2376" s="1" t="str">
        <f t="shared" si="74"/>
        <v>1019 VETRALLA (VT)</v>
      </c>
      <c r="E2376" s="1">
        <v>1019</v>
      </c>
      <c r="F2376" s="1" t="s">
        <v>13848</v>
      </c>
      <c r="G2376" s="1" t="s">
        <v>12896</v>
      </c>
      <c r="H2376" s="1" t="s">
        <v>12778</v>
      </c>
      <c r="I2376" s="1">
        <v>2280820560</v>
      </c>
      <c r="J2376" s="5" t="str">
        <f t="shared" si="75"/>
        <v>02280820560</v>
      </c>
      <c r="K2376" s="1" t="s">
        <v>12699</v>
      </c>
      <c r="L2376" s="1" t="s">
        <v>12677</v>
      </c>
      <c r="M2376" s="1" t="s">
        <v>13849</v>
      </c>
      <c r="N2376" s="1" t="s">
        <v>13850</v>
      </c>
      <c r="P2376" s="1" t="s">
        <v>13851</v>
      </c>
      <c r="Q2376" s="1" t="s">
        <v>25</v>
      </c>
      <c r="R2376" s="1" t="s">
        <v>12657</v>
      </c>
      <c r="S2376" s="1">
        <v>0</v>
      </c>
      <c r="T2376" s="3">
        <v>6735.56</v>
      </c>
      <c r="U2376" s="1">
        <v>29.01</v>
      </c>
      <c r="V2376" s="1">
        <v>29.01</v>
      </c>
      <c r="W2376" s="1">
        <v>29.01</v>
      </c>
      <c r="X2376" s="1">
        <v>29.01</v>
      </c>
    </row>
    <row r="2377" spans="1:24">
      <c r="A2377" s="1" t="s">
        <v>12483</v>
      </c>
      <c r="B2377" s="1" t="s">
        <v>12484</v>
      </c>
      <c r="C2377" s="1" t="s">
        <v>12485</v>
      </c>
      <c r="D2377" s="1" t="str">
        <f t="shared" si="74"/>
        <v>76011 BISCEGLIE (BT)</v>
      </c>
      <c r="E2377" s="1">
        <v>76011</v>
      </c>
      <c r="F2377" s="1" t="s">
        <v>10434</v>
      </c>
      <c r="G2377" s="1" t="s">
        <v>12897</v>
      </c>
      <c r="H2377" s="1" t="s">
        <v>12698</v>
      </c>
      <c r="I2377" s="1">
        <v>5065230723</v>
      </c>
      <c r="J2377" s="5" t="str">
        <f t="shared" si="75"/>
        <v>05065230723</v>
      </c>
      <c r="K2377" s="1" t="s">
        <v>12699</v>
      </c>
      <c r="L2377" s="1" t="s">
        <v>12677</v>
      </c>
      <c r="M2377" s="1" t="s">
        <v>13852</v>
      </c>
      <c r="N2377" s="1" t="s">
        <v>13853</v>
      </c>
      <c r="P2377" s="1" t="s">
        <v>13854</v>
      </c>
      <c r="Q2377" s="1" t="s">
        <v>25</v>
      </c>
      <c r="R2377" s="1" t="s">
        <v>12657</v>
      </c>
      <c r="S2377" s="1">
        <v>0</v>
      </c>
      <c r="T2377" s="3">
        <v>3486.42</v>
      </c>
      <c r="U2377" s="1">
        <v>8.75</v>
      </c>
      <c r="V2377" s="1">
        <v>8.75</v>
      </c>
      <c r="W2377" s="1">
        <v>8.75</v>
      </c>
      <c r="X2377" s="1">
        <v>8.75</v>
      </c>
    </row>
    <row r="2378" spans="1:24">
      <c r="A2378" s="1" t="s">
        <v>12486</v>
      </c>
      <c r="B2378" s="1" t="s">
        <v>12487</v>
      </c>
      <c r="C2378" s="1" t="s">
        <v>12488</v>
      </c>
      <c r="D2378" s="1" t="str">
        <f t="shared" si="74"/>
        <v>76123 ANDRIA (BT)</v>
      </c>
      <c r="E2378" s="1">
        <v>76123</v>
      </c>
      <c r="F2378" s="1" t="s">
        <v>10328</v>
      </c>
      <c r="G2378" s="1" t="s">
        <v>12897</v>
      </c>
      <c r="H2378" s="1" t="s">
        <v>12698</v>
      </c>
      <c r="I2378" s="1">
        <v>7464290720</v>
      </c>
      <c r="J2378" s="5" t="str">
        <f t="shared" si="75"/>
        <v>07464290720</v>
      </c>
      <c r="K2378" s="1" t="s">
        <v>28</v>
      </c>
      <c r="L2378" s="1" t="s">
        <v>29</v>
      </c>
      <c r="M2378" s="1" t="s">
        <v>13855</v>
      </c>
      <c r="N2378" s="1" t="s">
        <v>13856</v>
      </c>
      <c r="P2378" s="1" t="s">
        <v>13857</v>
      </c>
      <c r="Q2378" s="1" t="s">
        <v>25</v>
      </c>
      <c r="R2378" s="1" t="s">
        <v>12657</v>
      </c>
      <c r="S2378" s="1">
        <v>0</v>
      </c>
      <c r="T2378" s="1">
        <v>0</v>
      </c>
      <c r="U2378" s="1">
        <v>0</v>
      </c>
      <c r="V2378" s="1">
        <v>0</v>
      </c>
      <c r="W2378" s="1">
        <v>0</v>
      </c>
      <c r="X2378" s="1">
        <v>0</v>
      </c>
    </row>
    <row r="2379" spans="1:24">
      <c r="A2379" s="1" t="s">
        <v>12489</v>
      </c>
      <c r="B2379" s="1" t="s">
        <v>12490</v>
      </c>
      <c r="C2379" s="1" t="s">
        <v>12491</v>
      </c>
      <c r="D2379" s="1" t="str">
        <f t="shared" si="74"/>
        <v>57016 ROSIGNANO SOLVAY (LI)</v>
      </c>
      <c r="E2379" s="1">
        <v>57016</v>
      </c>
      <c r="F2379" s="1" t="s">
        <v>4401</v>
      </c>
      <c r="G2379" s="1" t="s">
        <v>12775</v>
      </c>
      <c r="H2379" s="1" t="s">
        <v>12705</v>
      </c>
      <c r="I2379" s="1">
        <v>1296220492</v>
      </c>
      <c r="J2379" s="5" t="str">
        <f t="shared" si="75"/>
        <v>01296220492</v>
      </c>
      <c r="K2379" s="1" t="s">
        <v>12699</v>
      </c>
      <c r="L2379" s="1" t="s">
        <v>12663</v>
      </c>
      <c r="M2379" s="1" t="s">
        <v>13858</v>
      </c>
      <c r="N2379" s="1" t="s">
        <v>13859</v>
      </c>
      <c r="O2379" s="1" t="s">
        <v>13860</v>
      </c>
      <c r="P2379" s="1" t="s">
        <v>13861</v>
      </c>
      <c r="Q2379" s="1" t="s">
        <v>25</v>
      </c>
      <c r="R2379" s="1" t="s">
        <v>12657</v>
      </c>
      <c r="S2379" s="1">
        <v>0</v>
      </c>
      <c r="T2379" s="3">
        <v>10619.08</v>
      </c>
      <c r="U2379" s="1">
        <v>31.6</v>
      </c>
      <c r="V2379" s="1">
        <v>31.6</v>
      </c>
      <c r="W2379" s="1">
        <v>31.6</v>
      </c>
      <c r="X2379" s="1">
        <v>31.6</v>
      </c>
    </row>
    <row r="2380" spans="1:24">
      <c r="A2380" s="1" t="s">
        <v>12492</v>
      </c>
      <c r="B2380" s="1" t="s">
        <v>12493</v>
      </c>
      <c r="C2380" s="1" t="s">
        <v>12494</v>
      </c>
      <c r="D2380" s="1" t="str">
        <f t="shared" si="74"/>
        <v>20146 MILANO (MI)</v>
      </c>
      <c r="E2380" s="1">
        <v>20146</v>
      </c>
      <c r="F2380" s="1" t="s">
        <v>103</v>
      </c>
      <c r="G2380" s="1" t="s">
        <v>12655</v>
      </c>
      <c r="H2380" s="1" t="s">
        <v>12911</v>
      </c>
      <c r="I2380" s="1">
        <v>9899510961</v>
      </c>
      <c r="J2380" s="5" t="str">
        <f t="shared" si="75"/>
        <v>09899510961</v>
      </c>
      <c r="K2380" s="1" t="s">
        <v>12660</v>
      </c>
      <c r="L2380" s="1" t="s">
        <v>12677</v>
      </c>
      <c r="M2380" s="1" t="s">
        <v>13862</v>
      </c>
      <c r="O2380" s="1" t="s">
        <v>13863</v>
      </c>
      <c r="P2380" s="1" t="s">
        <v>13864</v>
      </c>
      <c r="Q2380" s="1" t="s">
        <v>25</v>
      </c>
      <c r="R2380" s="1" t="s">
        <v>12657</v>
      </c>
      <c r="S2380" s="1">
        <v>0</v>
      </c>
      <c r="T2380" s="1">
        <v>29.34</v>
      </c>
      <c r="U2380" s="1">
        <v>35.79</v>
      </c>
      <c r="V2380" s="1">
        <v>35.79</v>
      </c>
      <c r="W2380" s="1">
        <v>35.79</v>
      </c>
      <c r="X2380" s="1">
        <v>35.79</v>
      </c>
    </row>
    <row r="2381" spans="1:24">
      <c r="A2381" s="1" t="s">
        <v>12495</v>
      </c>
      <c r="B2381" s="1" t="s">
        <v>12493</v>
      </c>
      <c r="C2381" s="1" t="s">
        <v>12496</v>
      </c>
      <c r="D2381" s="1" t="str">
        <f t="shared" si="74"/>
        <v>20010 BERNATE TICINO (MI)</v>
      </c>
      <c r="E2381" s="1">
        <v>20010</v>
      </c>
      <c r="F2381" s="1" t="s">
        <v>13865</v>
      </c>
      <c r="G2381" s="1" t="s">
        <v>12655</v>
      </c>
      <c r="H2381" s="1" t="s">
        <v>12911</v>
      </c>
      <c r="I2381" s="1">
        <v>9899510961</v>
      </c>
      <c r="J2381" s="5" t="str">
        <f t="shared" si="75"/>
        <v>09899510961</v>
      </c>
      <c r="K2381" s="1" t="s">
        <v>12660</v>
      </c>
      <c r="L2381" s="1" t="s">
        <v>12677</v>
      </c>
      <c r="M2381" s="1" t="s">
        <v>13866</v>
      </c>
      <c r="O2381" s="1" t="s">
        <v>13863</v>
      </c>
      <c r="P2381" s="1" t="s">
        <v>13867</v>
      </c>
      <c r="Q2381" s="1" t="s">
        <v>25</v>
      </c>
      <c r="R2381" s="1" t="s">
        <v>12657</v>
      </c>
      <c r="S2381" s="1">
        <v>0</v>
      </c>
      <c r="T2381" s="1">
        <v>0</v>
      </c>
      <c r="U2381" s="1">
        <v>0</v>
      </c>
      <c r="V2381" s="1">
        <v>0</v>
      </c>
      <c r="W2381" s="1">
        <v>0</v>
      </c>
      <c r="X2381" s="1">
        <v>0</v>
      </c>
    </row>
    <row r="2382" spans="1:24">
      <c r="A2382" s="1" t="s">
        <v>12497</v>
      </c>
      <c r="B2382" s="1" t="s">
        <v>12498</v>
      </c>
      <c r="C2382" s="1" t="s">
        <v>12499</v>
      </c>
      <c r="D2382" s="1" t="str">
        <f t="shared" si="74"/>
        <v>21012 CASSANO MAGNAGO (VA)</v>
      </c>
      <c r="E2382" s="1">
        <v>21012</v>
      </c>
      <c r="F2382" s="1" t="s">
        <v>613</v>
      </c>
      <c r="G2382" s="1" t="s">
        <v>12662</v>
      </c>
      <c r="H2382" s="1" t="s">
        <v>12911</v>
      </c>
      <c r="I2382" s="1">
        <v>3011970120</v>
      </c>
      <c r="J2382" s="5" t="str">
        <f t="shared" si="75"/>
        <v>03011970120</v>
      </c>
      <c r="K2382" s="1" t="s">
        <v>86</v>
      </c>
      <c r="L2382" s="1" t="s">
        <v>87</v>
      </c>
      <c r="M2382" s="1" t="s">
        <v>13868</v>
      </c>
      <c r="N2382" s="1" t="s">
        <v>13869</v>
      </c>
      <c r="P2382" s="1" t="s">
        <v>13870</v>
      </c>
      <c r="Q2382" s="1" t="s">
        <v>25</v>
      </c>
      <c r="R2382" s="1" t="s">
        <v>12657</v>
      </c>
      <c r="S2382" s="1">
        <v>0</v>
      </c>
      <c r="T2382" s="1">
        <v>0</v>
      </c>
      <c r="U2382" s="1">
        <v>0</v>
      </c>
      <c r="V2382" s="1">
        <v>0</v>
      </c>
      <c r="W2382" s="1">
        <v>0</v>
      </c>
      <c r="X2382" s="1">
        <v>0</v>
      </c>
    </row>
    <row r="2383" spans="1:24">
      <c r="A2383" s="1" t="s">
        <v>12500</v>
      </c>
      <c r="B2383" s="1" t="s">
        <v>12501</v>
      </c>
      <c r="C2383" s="1" t="s">
        <v>12502</v>
      </c>
      <c r="D2383" s="1" t="str">
        <f t="shared" si="74"/>
        <v>37135 VERONA (VR)</v>
      </c>
      <c r="E2383" s="1">
        <v>37135</v>
      </c>
      <c r="F2383" s="1" t="s">
        <v>1791</v>
      </c>
      <c r="G2383" s="1" t="s">
        <v>12743</v>
      </c>
      <c r="H2383" s="1" t="s">
        <v>12664</v>
      </c>
      <c r="I2383" s="1">
        <v>3425060237</v>
      </c>
      <c r="J2383" s="5" t="str">
        <f t="shared" si="75"/>
        <v>03425060237</v>
      </c>
      <c r="K2383" s="1" t="s">
        <v>28</v>
      </c>
      <c r="L2383" s="1" t="s">
        <v>29</v>
      </c>
      <c r="M2383" s="1" t="s">
        <v>13871</v>
      </c>
      <c r="N2383" s="1">
        <v>22542285</v>
      </c>
      <c r="P2383" s="1" t="s">
        <v>11337</v>
      </c>
      <c r="Q2383" s="1" t="s">
        <v>25</v>
      </c>
      <c r="R2383" s="1" t="s">
        <v>12657</v>
      </c>
      <c r="S2383" s="1">
        <v>0</v>
      </c>
      <c r="T2383" s="1">
        <v>0</v>
      </c>
      <c r="U2383" s="1">
        <v>0</v>
      </c>
      <c r="V2383" s="1">
        <v>0</v>
      </c>
      <c r="W2383" s="1">
        <v>0</v>
      </c>
      <c r="X2383" s="1">
        <v>0</v>
      </c>
    </row>
    <row r="2384" spans="1:24">
      <c r="A2384" s="1" t="s">
        <v>12503</v>
      </c>
      <c r="B2384" s="1" t="s">
        <v>12501</v>
      </c>
      <c r="C2384" s="1" t="s">
        <v>12504</v>
      </c>
      <c r="D2384" s="1" t="str">
        <f t="shared" si="74"/>
        <v>20093 COLOGNO MONZESE (MI)</v>
      </c>
      <c r="E2384" s="1">
        <v>20093</v>
      </c>
      <c r="F2384" s="1" t="s">
        <v>4029</v>
      </c>
      <c r="G2384" s="1" t="s">
        <v>12655</v>
      </c>
      <c r="H2384" s="1" t="s">
        <v>12664</v>
      </c>
      <c r="I2384" s="1">
        <v>3425060237</v>
      </c>
      <c r="J2384" s="5" t="str">
        <f t="shared" si="75"/>
        <v>03425060237</v>
      </c>
      <c r="K2384" s="1" t="s">
        <v>28</v>
      </c>
      <c r="L2384" s="1" t="s">
        <v>29</v>
      </c>
      <c r="M2384" s="1" t="s">
        <v>13872</v>
      </c>
      <c r="N2384" s="1">
        <v>22542285</v>
      </c>
      <c r="O2384" s="1">
        <v>3342159944</v>
      </c>
      <c r="P2384" s="1" t="s">
        <v>11337</v>
      </c>
      <c r="Q2384" s="1" t="s">
        <v>25</v>
      </c>
      <c r="R2384" s="1" t="s">
        <v>12657</v>
      </c>
      <c r="S2384" s="1">
        <v>0</v>
      </c>
      <c r="T2384" s="1">
        <v>0</v>
      </c>
      <c r="U2384" s="1">
        <v>0</v>
      </c>
      <c r="V2384" s="1">
        <v>0</v>
      </c>
      <c r="W2384" s="1">
        <v>0</v>
      </c>
      <c r="X2384" s="1">
        <v>0</v>
      </c>
    </row>
    <row r="2385" spans="1:25">
      <c r="A2385" s="1" t="s">
        <v>12505</v>
      </c>
      <c r="B2385" s="1" t="s">
        <v>12506</v>
      </c>
      <c r="C2385" s="1" t="s">
        <v>12507</v>
      </c>
      <c r="D2385" s="1" t="str">
        <f t="shared" si="74"/>
        <v>10148 TORINO (TO)</v>
      </c>
      <c r="E2385" s="1">
        <v>10148</v>
      </c>
      <c r="F2385" s="1" t="s">
        <v>467</v>
      </c>
      <c r="G2385" s="1" t="s">
        <v>12693</v>
      </c>
      <c r="H2385" s="1" t="s">
        <v>12694</v>
      </c>
      <c r="I2385" s="1">
        <v>6038660012</v>
      </c>
      <c r="J2385" s="5" t="str">
        <f t="shared" si="75"/>
        <v>06038660012</v>
      </c>
      <c r="K2385" s="1" t="s">
        <v>12660</v>
      </c>
      <c r="L2385" s="1" t="s">
        <v>12663</v>
      </c>
      <c r="M2385" s="1" t="s">
        <v>13873</v>
      </c>
      <c r="N2385" s="1" t="s">
        <v>13874</v>
      </c>
      <c r="P2385" s="1" t="s">
        <v>13875</v>
      </c>
      <c r="Q2385" s="1" t="s">
        <v>25</v>
      </c>
      <c r="R2385" s="1" t="s">
        <v>12657</v>
      </c>
      <c r="S2385" s="1">
        <v>0</v>
      </c>
      <c r="T2385" s="3">
        <v>9742.48</v>
      </c>
      <c r="U2385" s="1">
        <v>0</v>
      </c>
      <c r="V2385" s="1">
        <v>0</v>
      </c>
      <c r="W2385" s="1">
        <v>0</v>
      </c>
      <c r="X2385" s="1">
        <v>0</v>
      </c>
    </row>
    <row r="2386" spans="1:25">
      <c r="A2386" s="1" t="s">
        <v>12508</v>
      </c>
      <c r="B2386" s="1" t="s">
        <v>12506</v>
      </c>
      <c r="C2386" s="1" t="s">
        <v>7888</v>
      </c>
      <c r="D2386" s="1" t="str">
        <f t="shared" si="74"/>
        <v>10136 TORINO (TO)</v>
      </c>
      <c r="E2386" s="1">
        <v>10136</v>
      </c>
      <c r="F2386" s="1" t="s">
        <v>467</v>
      </c>
      <c r="G2386" s="1" t="s">
        <v>12693</v>
      </c>
      <c r="H2386" s="1" t="s">
        <v>12694</v>
      </c>
      <c r="I2386" s="1">
        <v>6038660012</v>
      </c>
      <c r="J2386" s="5" t="str">
        <f t="shared" si="75"/>
        <v>06038660012</v>
      </c>
      <c r="K2386" s="1" t="s">
        <v>12660</v>
      </c>
      <c r="L2386" s="1" t="s">
        <v>12663</v>
      </c>
      <c r="M2386" s="1" t="s">
        <v>13876</v>
      </c>
      <c r="N2386" s="1" t="s">
        <v>7889</v>
      </c>
      <c r="P2386" s="1" t="s">
        <v>13875</v>
      </c>
      <c r="Q2386" s="1" t="s">
        <v>25</v>
      </c>
      <c r="R2386" s="1" t="s">
        <v>12657</v>
      </c>
      <c r="S2386" s="1">
        <v>0</v>
      </c>
      <c r="T2386" s="1">
        <v>0</v>
      </c>
      <c r="U2386" s="1">
        <v>0</v>
      </c>
      <c r="V2386" s="1">
        <v>0</v>
      </c>
      <c r="W2386" s="1">
        <v>0</v>
      </c>
      <c r="X2386" s="1">
        <v>0</v>
      </c>
    </row>
    <row r="2387" spans="1:25">
      <c r="A2387" s="1" t="s">
        <v>12509</v>
      </c>
      <c r="B2387" s="1" t="s">
        <v>12510</v>
      </c>
      <c r="C2387" s="1" t="s">
        <v>12511</v>
      </c>
      <c r="D2387" s="1" t="str">
        <f t="shared" si="74"/>
        <v>0 WARSAWA ()</v>
      </c>
      <c r="E2387" s="1">
        <v>0</v>
      </c>
      <c r="F2387" s="1" t="s">
        <v>13877</v>
      </c>
      <c r="H2387" s="1" t="s">
        <v>12765</v>
      </c>
      <c r="I2387" s="1">
        <v>7010261527</v>
      </c>
      <c r="J2387" s="5" t="str">
        <f t="shared" si="75"/>
        <v>07010261527</v>
      </c>
      <c r="K2387" s="1" t="s">
        <v>12699</v>
      </c>
      <c r="L2387" s="1" t="s">
        <v>12677</v>
      </c>
      <c r="M2387" s="1" t="s">
        <v>13878</v>
      </c>
      <c r="Q2387" s="1" t="s">
        <v>25</v>
      </c>
      <c r="R2387" s="1" t="s">
        <v>12657</v>
      </c>
      <c r="S2387" s="1">
        <v>0</v>
      </c>
      <c r="T2387" s="3">
        <v>95966.22</v>
      </c>
      <c r="U2387" s="1">
        <v>0</v>
      </c>
      <c r="V2387" s="1">
        <v>0</v>
      </c>
      <c r="W2387" s="1">
        <v>0</v>
      </c>
      <c r="X2387" s="1">
        <v>0</v>
      </c>
    </row>
    <row r="2388" spans="1:25">
      <c r="A2388" s="1" t="s">
        <v>12512</v>
      </c>
      <c r="B2388" s="1" t="s">
        <v>12450</v>
      </c>
      <c r="C2388" s="1" t="s">
        <v>12513</v>
      </c>
      <c r="D2388" s="1" t="str">
        <f t="shared" si="74"/>
        <v>14100 ASTI (AT)</v>
      </c>
      <c r="E2388" s="1">
        <v>14100</v>
      </c>
      <c r="F2388" s="1" t="s">
        <v>1885</v>
      </c>
      <c r="G2388" s="1" t="s">
        <v>12756</v>
      </c>
      <c r="H2388" s="1" t="s">
        <v>12694</v>
      </c>
      <c r="I2388" s="1">
        <v>525920013</v>
      </c>
      <c r="J2388" s="5" t="str">
        <f t="shared" si="75"/>
        <v>0525920013</v>
      </c>
      <c r="K2388" s="1" t="s">
        <v>12660</v>
      </c>
      <c r="L2388" s="1" t="s">
        <v>12677</v>
      </c>
      <c r="M2388" s="1" t="s">
        <v>13879</v>
      </c>
      <c r="N2388" s="1" t="s">
        <v>13813</v>
      </c>
      <c r="P2388" s="1" t="s">
        <v>13814</v>
      </c>
      <c r="Q2388" s="1" t="s">
        <v>25</v>
      </c>
      <c r="R2388" s="1" t="s">
        <v>12657</v>
      </c>
      <c r="S2388" s="1">
        <v>0</v>
      </c>
      <c r="T2388" s="1">
        <v>0</v>
      </c>
      <c r="U2388" s="1">
        <v>0</v>
      </c>
      <c r="V2388" s="1">
        <v>0</v>
      </c>
      <c r="W2388" s="1">
        <v>0</v>
      </c>
      <c r="X2388" s="1">
        <v>0</v>
      </c>
    </row>
    <row r="2389" spans="1:25">
      <c r="A2389" s="1" t="s">
        <v>12514</v>
      </c>
      <c r="B2389" s="1" t="s">
        <v>12515</v>
      </c>
      <c r="C2389" s="1" t="s">
        <v>12516</v>
      </c>
      <c r="D2389" s="1" t="str">
        <f t="shared" si="74"/>
        <v>96011 AUGUSTA (SR)</v>
      </c>
      <c r="E2389" s="1">
        <v>96011</v>
      </c>
      <c r="F2389" s="1" t="s">
        <v>12964</v>
      </c>
      <c r="G2389" s="1" t="s">
        <v>12843</v>
      </c>
      <c r="H2389" s="1" t="s">
        <v>12719</v>
      </c>
      <c r="I2389" s="1">
        <v>1973210899</v>
      </c>
      <c r="J2389" s="5" t="str">
        <f t="shared" si="75"/>
        <v>01973210899</v>
      </c>
      <c r="K2389" s="1" t="s">
        <v>12699</v>
      </c>
      <c r="L2389" s="1" t="s">
        <v>12677</v>
      </c>
      <c r="M2389" s="1" t="s">
        <v>13880</v>
      </c>
      <c r="N2389" s="1" t="s">
        <v>13072</v>
      </c>
      <c r="P2389" s="1" t="s">
        <v>13073</v>
      </c>
      <c r="Q2389" s="1" t="s">
        <v>25</v>
      </c>
      <c r="R2389" s="1" t="s">
        <v>12657</v>
      </c>
      <c r="S2389" s="1">
        <v>0</v>
      </c>
      <c r="T2389" s="3">
        <v>2403.5100000000002</v>
      </c>
      <c r="U2389" s="1">
        <v>0</v>
      </c>
      <c r="V2389" s="1">
        <v>0</v>
      </c>
      <c r="W2389" s="1">
        <v>0</v>
      </c>
      <c r="X2389" s="1">
        <v>0</v>
      </c>
    </row>
    <row r="2390" spans="1:25">
      <c r="A2390" s="1" t="s">
        <v>12517</v>
      </c>
      <c r="B2390" s="1" t="s">
        <v>12518</v>
      </c>
      <c r="C2390" s="1" t="s">
        <v>12519</v>
      </c>
      <c r="D2390" s="1" t="str">
        <f t="shared" si="74"/>
        <v>94018 TROINA (EN)</v>
      </c>
      <c r="E2390" s="1">
        <v>94018</v>
      </c>
      <c r="F2390" s="1" t="s">
        <v>13881</v>
      </c>
      <c r="G2390" s="1" t="s">
        <v>12805</v>
      </c>
      <c r="H2390" s="1" t="s">
        <v>12719</v>
      </c>
      <c r="I2390" s="1">
        <v>1260860869</v>
      </c>
      <c r="J2390" s="5" t="str">
        <f t="shared" si="75"/>
        <v>01260860869</v>
      </c>
      <c r="K2390" s="1" t="s">
        <v>28</v>
      </c>
      <c r="L2390" s="1" t="s">
        <v>29</v>
      </c>
      <c r="M2390" s="1" t="s">
        <v>13882</v>
      </c>
      <c r="N2390" s="1" t="s">
        <v>13883</v>
      </c>
      <c r="O2390" s="1" t="s">
        <v>13884</v>
      </c>
      <c r="P2390" s="1" t="s">
        <v>13885</v>
      </c>
      <c r="Q2390" s="1" t="s">
        <v>25</v>
      </c>
      <c r="R2390" s="1" t="s">
        <v>12657</v>
      </c>
      <c r="S2390" s="1">
        <v>0</v>
      </c>
      <c r="T2390" s="1">
        <v>0</v>
      </c>
      <c r="U2390" s="1">
        <v>0</v>
      </c>
      <c r="V2390" s="1">
        <v>0</v>
      </c>
      <c r="W2390" s="1">
        <v>0</v>
      </c>
      <c r="X2390" s="1">
        <v>0</v>
      </c>
    </row>
    <row r="2391" spans="1:25">
      <c r="A2391" s="1" t="s">
        <v>12520</v>
      </c>
      <c r="B2391" s="1" t="s">
        <v>12518</v>
      </c>
      <c r="C2391" s="1" t="s">
        <v>12521</v>
      </c>
      <c r="D2391" s="1" t="str">
        <f t="shared" si="74"/>
        <v>94018 TROINA (EN)</v>
      </c>
      <c r="E2391" s="1">
        <v>94018</v>
      </c>
      <c r="F2391" s="1" t="s">
        <v>13881</v>
      </c>
      <c r="G2391" s="1" t="s">
        <v>12805</v>
      </c>
      <c r="H2391" s="1" t="s">
        <v>12719</v>
      </c>
      <c r="I2391" s="1">
        <v>1260860869</v>
      </c>
      <c r="J2391" s="5" t="str">
        <f t="shared" si="75"/>
        <v>01260860869</v>
      </c>
      <c r="K2391" s="1" t="s">
        <v>28</v>
      </c>
      <c r="L2391" s="1" t="s">
        <v>29</v>
      </c>
      <c r="M2391" s="1" t="s">
        <v>13886</v>
      </c>
      <c r="N2391" s="1" t="s">
        <v>13883</v>
      </c>
      <c r="P2391" s="1" t="s">
        <v>13885</v>
      </c>
      <c r="Q2391" s="1" t="s">
        <v>25</v>
      </c>
      <c r="R2391" s="1" t="s">
        <v>12657</v>
      </c>
      <c r="S2391" s="1">
        <v>0</v>
      </c>
      <c r="T2391" s="1">
        <v>0</v>
      </c>
      <c r="U2391" s="1">
        <v>0</v>
      </c>
      <c r="V2391" s="1">
        <v>0</v>
      </c>
      <c r="W2391" s="1">
        <v>0</v>
      </c>
      <c r="X2391" s="1">
        <v>0</v>
      </c>
    </row>
    <row r="2392" spans="1:25">
      <c r="A2392" s="1" t="s">
        <v>12522</v>
      </c>
      <c r="B2392" s="1" t="s">
        <v>12523</v>
      </c>
      <c r="C2392" s="1" t="s">
        <v>12524</v>
      </c>
      <c r="D2392" s="1" t="str">
        <f t="shared" si="74"/>
        <v>86092 CANTALUPO NEL SANNIO (IS)</v>
      </c>
      <c r="E2392" s="1">
        <v>86092</v>
      </c>
      <c r="F2392" s="1" t="s">
        <v>13887</v>
      </c>
      <c r="G2392" s="1" t="s">
        <v>13888</v>
      </c>
      <c r="H2392" s="1" t="s">
        <v>12698</v>
      </c>
      <c r="I2392" s="1">
        <v>849700943</v>
      </c>
      <c r="J2392" s="5" t="str">
        <f t="shared" si="75"/>
        <v>0849700943</v>
      </c>
      <c r="K2392" s="1" t="s">
        <v>28</v>
      </c>
      <c r="L2392" s="1" t="s">
        <v>29</v>
      </c>
      <c r="M2392" s="1" t="s">
        <v>13889</v>
      </c>
      <c r="N2392" s="1" t="s">
        <v>13890</v>
      </c>
      <c r="P2392" s="1" t="s">
        <v>13891</v>
      </c>
      <c r="Q2392" s="1" t="s">
        <v>25</v>
      </c>
      <c r="R2392" s="1" t="s">
        <v>12657</v>
      </c>
      <c r="S2392" s="1">
        <v>0</v>
      </c>
      <c r="T2392" s="1">
        <v>0</v>
      </c>
      <c r="U2392" s="1">
        <v>0</v>
      </c>
      <c r="V2392" s="1">
        <v>0</v>
      </c>
      <c r="W2392" s="1">
        <v>0</v>
      </c>
      <c r="X2392" s="1">
        <v>0</v>
      </c>
    </row>
    <row r="2393" spans="1:25">
      <c r="A2393" s="1" t="s">
        <v>12525</v>
      </c>
      <c r="B2393" s="1" t="s">
        <v>12526</v>
      </c>
      <c r="C2393" s="1" t="s">
        <v>12527</v>
      </c>
      <c r="D2393" s="1" t="str">
        <f t="shared" si="74"/>
        <v>20090 CUSAGO (MI)</v>
      </c>
      <c r="E2393" s="1">
        <v>20090</v>
      </c>
      <c r="F2393" s="1" t="s">
        <v>13892</v>
      </c>
      <c r="G2393" s="1" t="s">
        <v>12655</v>
      </c>
      <c r="H2393" s="1" t="s">
        <v>12911</v>
      </c>
      <c r="I2393" s="1">
        <v>11626200155</v>
      </c>
      <c r="J2393" s="5" t="str">
        <f t="shared" si="75"/>
        <v>011626200155</v>
      </c>
      <c r="K2393" s="1" t="s">
        <v>12660</v>
      </c>
      <c r="L2393" s="1" t="s">
        <v>12677</v>
      </c>
      <c r="M2393" s="1" t="s">
        <v>13893</v>
      </c>
      <c r="N2393" s="1" t="s">
        <v>13894</v>
      </c>
      <c r="P2393" s="1" t="s">
        <v>13895</v>
      </c>
      <c r="Q2393" s="1" t="s">
        <v>25</v>
      </c>
      <c r="R2393" s="1" t="s">
        <v>12657</v>
      </c>
      <c r="S2393" s="1">
        <v>0</v>
      </c>
      <c r="T2393" s="1">
        <v>109</v>
      </c>
      <c r="U2393" s="1">
        <v>0</v>
      </c>
      <c r="V2393" s="1">
        <v>0</v>
      </c>
      <c r="W2393" s="1">
        <v>0</v>
      </c>
      <c r="X2393" s="1">
        <v>0</v>
      </c>
    </row>
    <row r="2394" spans="1:25">
      <c r="A2394" s="1" t="s">
        <v>12528</v>
      </c>
      <c r="B2394" s="1" t="s">
        <v>12529</v>
      </c>
      <c r="C2394" s="1" t="s">
        <v>12530</v>
      </c>
      <c r="D2394" s="1" t="str">
        <f t="shared" si="74"/>
        <v>31050 MONASTIER (TV)</v>
      </c>
      <c r="E2394" s="1">
        <v>31050</v>
      </c>
      <c r="F2394" s="1" t="s">
        <v>7861</v>
      </c>
      <c r="G2394" s="1" t="s">
        <v>12733</v>
      </c>
      <c r="H2394" s="1" t="s">
        <v>12740</v>
      </c>
      <c r="I2394" s="1">
        <v>2413550266</v>
      </c>
      <c r="J2394" s="5" t="str">
        <f t="shared" si="75"/>
        <v>02413550266</v>
      </c>
      <c r="K2394" s="1" t="s">
        <v>12660</v>
      </c>
      <c r="L2394" s="1" t="s">
        <v>12677</v>
      </c>
      <c r="M2394" s="1" t="s">
        <v>13896</v>
      </c>
      <c r="N2394" s="4">
        <v>422791311</v>
      </c>
      <c r="P2394" s="1" t="s">
        <v>13897</v>
      </c>
      <c r="Q2394" s="1" t="s">
        <v>25</v>
      </c>
      <c r="R2394" s="1" t="s">
        <v>12657</v>
      </c>
      <c r="S2394" s="1">
        <v>0</v>
      </c>
      <c r="T2394" s="1">
        <v>500</v>
      </c>
      <c r="U2394" s="1">
        <v>0</v>
      </c>
      <c r="V2394" s="1">
        <v>0</v>
      </c>
      <c r="W2394" s="1">
        <v>0</v>
      </c>
      <c r="X2394" s="1">
        <v>0</v>
      </c>
    </row>
    <row r="2395" spans="1:25">
      <c r="A2395" s="1" t="s">
        <v>12531</v>
      </c>
      <c r="B2395" s="1" t="s">
        <v>12532</v>
      </c>
      <c r="C2395" s="1" t="s">
        <v>12533</v>
      </c>
      <c r="D2395" s="1" t="str">
        <f t="shared" si="74"/>
        <v>36028 ROSSANO VENETO (VI)</v>
      </c>
      <c r="E2395" s="1">
        <v>36028</v>
      </c>
      <c r="F2395" s="1" t="s">
        <v>13898</v>
      </c>
      <c r="G2395" s="1" t="s">
        <v>12741</v>
      </c>
      <c r="H2395" s="1" t="s">
        <v>12740</v>
      </c>
      <c r="I2395" s="1">
        <v>3317190241</v>
      </c>
      <c r="J2395" s="5" t="str">
        <f t="shared" si="75"/>
        <v>03317190241</v>
      </c>
      <c r="K2395" s="1" t="s">
        <v>12660</v>
      </c>
      <c r="L2395" s="1" t="s">
        <v>12677</v>
      </c>
      <c r="M2395" s="1" t="s">
        <v>13899</v>
      </c>
      <c r="N2395" s="1" t="s">
        <v>13900</v>
      </c>
      <c r="P2395" s="1" t="s">
        <v>13901</v>
      </c>
      <c r="Q2395" s="1" t="s">
        <v>25</v>
      </c>
      <c r="R2395" s="1" t="s">
        <v>12657</v>
      </c>
      <c r="S2395" s="1">
        <v>0</v>
      </c>
      <c r="T2395" s="1">
        <v>716.63</v>
      </c>
      <c r="U2395" s="1">
        <v>0</v>
      </c>
      <c r="V2395" s="1">
        <v>0</v>
      </c>
      <c r="W2395" s="1">
        <v>0</v>
      </c>
      <c r="X2395" s="1">
        <v>0</v>
      </c>
    </row>
    <row r="2396" spans="1:25">
      <c r="A2396" s="1" t="s">
        <v>12534</v>
      </c>
      <c r="B2396" s="1" t="s">
        <v>12535</v>
      </c>
      <c r="C2396" s="1" t="s">
        <v>12536</v>
      </c>
      <c r="D2396" s="1" t="str">
        <f t="shared" si="74"/>
        <v>20016 PERO (MI)</v>
      </c>
      <c r="E2396" s="1">
        <v>20016</v>
      </c>
      <c r="F2396" s="1" t="s">
        <v>222</v>
      </c>
      <c r="G2396" s="1" t="s">
        <v>12655</v>
      </c>
      <c r="H2396" s="1" t="s">
        <v>12666</v>
      </c>
      <c r="I2396" s="1">
        <v>10413180968</v>
      </c>
      <c r="J2396" s="5" t="str">
        <f t="shared" si="75"/>
        <v>010413180968</v>
      </c>
      <c r="K2396" s="1" t="s">
        <v>12676</v>
      </c>
      <c r="L2396" s="1" t="s">
        <v>12677</v>
      </c>
      <c r="M2396" s="1" t="s">
        <v>13902</v>
      </c>
      <c r="N2396" s="1" t="s">
        <v>13903</v>
      </c>
      <c r="O2396" s="1" t="s">
        <v>13904</v>
      </c>
      <c r="P2396" s="1" t="s">
        <v>13905</v>
      </c>
      <c r="Q2396" s="1" t="s">
        <v>25</v>
      </c>
      <c r="R2396" s="1" t="s">
        <v>12657</v>
      </c>
      <c r="S2396" s="1">
        <v>0</v>
      </c>
      <c r="T2396" s="1">
        <v>195</v>
      </c>
      <c r="U2396" s="1">
        <v>0.01</v>
      </c>
      <c r="V2396" s="1">
        <v>0.01</v>
      </c>
      <c r="W2396" s="1">
        <v>0.01</v>
      </c>
      <c r="X2396" s="1">
        <v>0.01</v>
      </c>
    </row>
    <row r="2397" spans="1:25">
      <c r="A2397" s="1" t="s">
        <v>12537</v>
      </c>
      <c r="B2397" s="1" t="s">
        <v>12538</v>
      </c>
      <c r="C2397" s="1" t="s">
        <v>12539</v>
      </c>
      <c r="D2397" s="1" t="str">
        <f t="shared" si="74"/>
        <v>91026 MAZARA DEL VALLO (TP)</v>
      </c>
      <c r="E2397" s="1">
        <v>91026</v>
      </c>
      <c r="F2397" s="1" t="s">
        <v>13906</v>
      </c>
      <c r="G2397" s="1" t="s">
        <v>12723</v>
      </c>
      <c r="H2397" s="1" t="s">
        <v>12719</v>
      </c>
      <c r="I2397" s="1">
        <v>2335540817</v>
      </c>
      <c r="J2397" s="5" t="str">
        <f t="shared" si="75"/>
        <v>02335540817</v>
      </c>
      <c r="K2397" s="1" t="s">
        <v>12699</v>
      </c>
      <c r="L2397" s="1" t="s">
        <v>12677</v>
      </c>
      <c r="M2397" s="1" t="s">
        <v>13907</v>
      </c>
      <c r="N2397" s="1" t="s">
        <v>13908</v>
      </c>
      <c r="O2397" s="1" t="s">
        <v>13909</v>
      </c>
      <c r="P2397" s="1" t="s">
        <v>13910</v>
      </c>
      <c r="Q2397" s="1" t="s">
        <v>25</v>
      </c>
      <c r="R2397" s="1" t="s">
        <v>12657</v>
      </c>
      <c r="S2397" s="1">
        <v>0</v>
      </c>
      <c r="T2397" s="3">
        <v>6094.61</v>
      </c>
      <c r="U2397" s="1">
        <v>-66.39</v>
      </c>
      <c r="V2397" s="1">
        <v>-66.39</v>
      </c>
      <c r="W2397" s="1">
        <v>-66.39</v>
      </c>
      <c r="X2397" s="1">
        <v>-66.39</v>
      </c>
    </row>
    <row r="2398" spans="1:25">
      <c r="A2398" s="1" t="s">
        <v>12540</v>
      </c>
      <c r="B2398" s="1" t="s">
        <v>27</v>
      </c>
      <c r="C2398" s="1" t="s">
        <v>12541</v>
      </c>
      <c r="D2398" s="1" t="str">
        <f t="shared" si="74"/>
        <v>22026 MASLIANICO (CO)</v>
      </c>
      <c r="E2398" s="1">
        <v>22026</v>
      </c>
      <c r="F2398" s="1" t="s">
        <v>13911</v>
      </c>
      <c r="G2398" s="1" t="s">
        <v>12658</v>
      </c>
      <c r="H2398" s="1" t="s">
        <v>12659</v>
      </c>
      <c r="I2398" s="1">
        <v>589490135</v>
      </c>
      <c r="J2398" s="5" t="str">
        <f t="shared" si="75"/>
        <v>0589490135</v>
      </c>
      <c r="K2398" s="1" t="s">
        <v>12660</v>
      </c>
      <c r="L2398" s="1" t="s">
        <v>12661</v>
      </c>
      <c r="M2398" s="1" t="s">
        <v>13912</v>
      </c>
      <c r="O2398" s="1" t="s">
        <v>13913</v>
      </c>
      <c r="P2398" s="1" t="s">
        <v>13914</v>
      </c>
      <c r="Q2398" s="1" t="s">
        <v>25</v>
      </c>
      <c r="R2398" s="1" t="s">
        <v>12657</v>
      </c>
      <c r="S2398" s="1">
        <v>0</v>
      </c>
      <c r="T2398" s="1">
        <v>0</v>
      </c>
      <c r="U2398" s="1">
        <v>0</v>
      </c>
      <c r="V2398" s="1">
        <v>0</v>
      </c>
      <c r="W2398" s="1">
        <v>0</v>
      </c>
      <c r="X2398" s="1">
        <v>0</v>
      </c>
      <c r="Y2398" s="1">
        <v>1</v>
      </c>
    </row>
    <row r="2399" spans="1:25">
      <c r="A2399" s="1" t="s">
        <v>12542</v>
      </c>
      <c r="B2399" s="1" t="s">
        <v>12543</v>
      </c>
      <c r="C2399" s="1" t="s">
        <v>12544</v>
      </c>
      <c r="D2399" s="1" t="str">
        <f t="shared" si="74"/>
        <v>5100 TERNI (TR)</v>
      </c>
      <c r="E2399" s="1">
        <v>5100</v>
      </c>
      <c r="F2399" s="1" t="s">
        <v>5237</v>
      </c>
      <c r="G2399" s="1" t="s">
        <v>12823</v>
      </c>
      <c r="H2399" s="1" t="s">
        <v>12711</v>
      </c>
      <c r="I2399" s="1">
        <v>1602710558</v>
      </c>
      <c r="J2399" s="5" t="str">
        <f t="shared" si="75"/>
        <v>01602710558</v>
      </c>
      <c r="K2399" s="1" t="s">
        <v>12699</v>
      </c>
      <c r="L2399" s="1" t="s">
        <v>12677</v>
      </c>
      <c r="M2399" s="1" t="s">
        <v>13915</v>
      </c>
      <c r="O2399" s="1" t="s">
        <v>13916</v>
      </c>
      <c r="P2399" s="1" t="s">
        <v>13917</v>
      </c>
      <c r="Q2399" s="1" t="s">
        <v>25</v>
      </c>
      <c r="R2399" s="1" t="s">
        <v>12657</v>
      </c>
      <c r="S2399" s="1">
        <v>0</v>
      </c>
      <c r="T2399" s="3">
        <v>4282.7700000000004</v>
      </c>
      <c r="U2399" s="3">
        <v>4932.3599999999997</v>
      </c>
      <c r="V2399" s="3">
        <v>4932.3599999999997</v>
      </c>
      <c r="W2399" s="3">
        <v>4932.3599999999997</v>
      </c>
      <c r="X2399" s="3">
        <v>4932.3599999999997</v>
      </c>
    </row>
    <row r="2400" spans="1:25">
      <c r="A2400" s="1" t="s">
        <v>12545</v>
      </c>
      <c r="B2400" s="1" t="s">
        <v>12546</v>
      </c>
      <c r="C2400" s="1" t="s">
        <v>12547</v>
      </c>
      <c r="D2400" s="1" t="str">
        <f t="shared" si="74"/>
        <v>4010 CAMPOVERDE DI APRILIA (LT)</v>
      </c>
      <c r="E2400" s="1">
        <v>4010</v>
      </c>
      <c r="F2400" s="1" t="s">
        <v>13918</v>
      </c>
      <c r="G2400" s="1" t="s">
        <v>12777</v>
      </c>
      <c r="H2400" s="1" t="s">
        <v>12778</v>
      </c>
      <c r="I2400" s="1">
        <v>1791340597</v>
      </c>
      <c r="J2400" s="5" t="str">
        <f t="shared" si="75"/>
        <v>01791340597</v>
      </c>
      <c r="K2400" s="1" t="s">
        <v>28</v>
      </c>
      <c r="L2400" s="1" t="s">
        <v>29</v>
      </c>
      <c r="M2400" s="1" t="s">
        <v>13919</v>
      </c>
      <c r="N2400" s="1" t="s">
        <v>13920</v>
      </c>
      <c r="P2400" s="1" t="s">
        <v>13921</v>
      </c>
      <c r="Q2400" s="1" t="s">
        <v>25</v>
      </c>
      <c r="R2400" s="1" t="s">
        <v>12657</v>
      </c>
      <c r="S2400" s="1">
        <v>0</v>
      </c>
      <c r="T2400" s="1">
        <v>0</v>
      </c>
      <c r="U2400" s="1">
        <v>0</v>
      </c>
      <c r="V2400" s="1">
        <v>0</v>
      </c>
      <c r="W2400" s="1">
        <v>0</v>
      </c>
      <c r="X2400" s="1">
        <v>0</v>
      </c>
    </row>
    <row r="2401" spans="1:25">
      <c r="A2401" s="1" t="s">
        <v>12548</v>
      </c>
      <c r="B2401" s="1" t="s">
        <v>12549</v>
      </c>
      <c r="C2401" s="1" t="s">
        <v>12550</v>
      </c>
      <c r="D2401" s="1" t="str">
        <f t="shared" si="74"/>
        <v>72028 TORRE S. SUSANNA (BR)</v>
      </c>
      <c r="E2401" s="1">
        <v>72028</v>
      </c>
      <c r="F2401" s="1" t="s">
        <v>13922</v>
      </c>
      <c r="G2401" s="1" t="s">
        <v>12804</v>
      </c>
      <c r="H2401" s="1" t="s">
        <v>12698</v>
      </c>
      <c r="I2401" s="1">
        <v>154180749</v>
      </c>
      <c r="J2401" s="5" t="str">
        <f t="shared" si="75"/>
        <v>0154180749</v>
      </c>
      <c r="K2401" s="1" t="s">
        <v>12699</v>
      </c>
      <c r="L2401" s="1" t="s">
        <v>12663</v>
      </c>
      <c r="M2401" s="1" t="s">
        <v>13923</v>
      </c>
      <c r="N2401" s="1" t="s">
        <v>13924</v>
      </c>
      <c r="P2401" s="1" t="s">
        <v>13925</v>
      </c>
      <c r="Q2401" s="1" t="s">
        <v>25</v>
      </c>
      <c r="R2401" s="1" t="s">
        <v>12657</v>
      </c>
      <c r="S2401" s="1">
        <v>0</v>
      </c>
      <c r="T2401" s="3">
        <v>22287.13</v>
      </c>
      <c r="U2401" s="1">
        <v>0</v>
      </c>
      <c r="V2401" s="1">
        <v>0</v>
      </c>
      <c r="W2401" s="1">
        <v>0</v>
      </c>
      <c r="X2401" s="1">
        <v>0</v>
      </c>
    </row>
    <row r="2402" spans="1:25">
      <c r="A2402" s="1" t="s">
        <v>12551</v>
      </c>
      <c r="B2402" s="1" t="s">
        <v>12552</v>
      </c>
      <c r="C2402" s="1" t="s">
        <v>12553</v>
      </c>
      <c r="D2402" s="1" t="str">
        <f t="shared" si="74"/>
        <v>63853 MONTELPARO (FM)</v>
      </c>
      <c r="E2402" s="1">
        <v>63853</v>
      </c>
      <c r="F2402" s="1" t="s">
        <v>13926</v>
      </c>
      <c r="G2402" s="1" t="s">
        <v>12827</v>
      </c>
      <c r="H2402" s="1" t="s">
        <v>12656</v>
      </c>
      <c r="I2402" s="1">
        <v>1512660448</v>
      </c>
      <c r="J2402" s="5" t="str">
        <f t="shared" si="75"/>
        <v>01512660448</v>
      </c>
      <c r="K2402" s="1" t="s">
        <v>28</v>
      </c>
      <c r="L2402" s="1" t="s">
        <v>29</v>
      </c>
      <c r="M2402" s="1" t="s">
        <v>13927</v>
      </c>
      <c r="N2402" s="1" t="s">
        <v>13928</v>
      </c>
      <c r="P2402" s="1" t="s">
        <v>13929</v>
      </c>
      <c r="Q2402" s="1" t="s">
        <v>25</v>
      </c>
      <c r="R2402" s="1" t="s">
        <v>12657</v>
      </c>
      <c r="S2402" s="1">
        <v>0</v>
      </c>
      <c r="T2402" s="1">
        <v>0</v>
      </c>
      <c r="U2402" s="1">
        <v>0</v>
      </c>
      <c r="V2402" s="1">
        <v>0</v>
      </c>
      <c r="W2402" s="1">
        <v>0</v>
      </c>
      <c r="X2402" s="1">
        <v>0</v>
      </c>
    </row>
    <row r="2403" spans="1:25">
      <c r="A2403" s="1" t="s">
        <v>12554</v>
      </c>
      <c r="B2403" s="1" t="s">
        <v>12555</v>
      </c>
      <c r="C2403" s="1" t="s">
        <v>12556</v>
      </c>
      <c r="D2403" s="1" t="str">
        <f t="shared" si="74"/>
        <v>89021 CINQUEFRONDI (RC)</v>
      </c>
      <c r="E2403" s="1">
        <v>89021</v>
      </c>
      <c r="F2403" s="1" t="s">
        <v>13930</v>
      </c>
      <c r="G2403" s="1" t="s">
        <v>12861</v>
      </c>
      <c r="H2403" s="1" t="s">
        <v>12815</v>
      </c>
      <c r="I2403" s="1">
        <v>345090807</v>
      </c>
      <c r="J2403" s="5" t="str">
        <f t="shared" si="75"/>
        <v>0345090807</v>
      </c>
      <c r="K2403" s="1" t="s">
        <v>28</v>
      </c>
      <c r="L2403" s="1" t="s">
        <v>29</v>
      </c>
      <c r="M2403" s="1" t="s">
        <v>13931</v>
      </c>
      <c r="N2403" s="1" t="s">
        <v>13932</v>
      </c>
      <c r="P2403" s="1" t="s">
        <v>13933</v>
      </c>
      <c r="Q2403" s="1" t="s">
        <v>25</v>
      </c>
      <c r="R2403" s="1" t="s">
        <v>12657</v>
      </c>
      <c r="S2403" s="1">
        <v>0</v>
      </c>
      <c r="T2403" s="1">
        <v>0</v>
      </c>
      <c r="U2403" s="1">
        <v>0</v>
      </c>
      <c r="V2403" s="1">
        <v>0</v>
      </c>
      <c r="W2403" s="1">
        <v>0</v>
      </c>
      <c r="X2403" s="1">
        <v>0</v>
      </c>
    </row>
    <row r="2404" spans="1:25">
      <c r="A2404" s="1" t="s">
        <v>12557</v>
      </c>
      <c r="B2404" s="1" t="s">
        <v>11146</v>
      </c>
      <c r="C2404" s="1" t="s">
        <v>12558</v>
      </c>
      <c r="D2404" s="1" t="str">
        <f t="shared" si="74"/>
        <v>40011 ANZOLA EMILIA ()</v>
      </c>
      <c r="E2404" s="1">
        <v>40011</v>
      </c>
      <c r="F2404" s="1" t="s">
        <v>13934</v>
      </c>
      <c r="H2404" s="1" t="s">
        <v>12727</v>
      </c>
      <c r="I2404" s="1">
        <v>2486140409</v>
      </c>
      <c r="J2404" s="5" t="str">
        <f t="shared" si="75"/>
        <v>02486140409</v>
      </c>
      <c r="K2404" s="1" t="s">
        <v>12660</v>
      </c>
      <c r="L2404" s="1" t="s">
        <v>12661</v>
      </c>
      <c r="M2404" s="1" t="s">
        <v>13935</v>
      </c>
      <c r="N2404" s="1" t="s">
        <v>13936</v>
      </c>
      <c r="P2404" s="1" t="s">
        <v>13937</v>
      </c>
      <c r="Q2404" s="1" t="s">
        <v>25</v>
      </c>
      <c r="R2404" s="1" t="s">
        <v>12657</v>
      </c>
      <c r="S2404" s="1">
        <v>0</v>
      </c>
      <c r="T2404" s="1">
        <v>0</v>
      </c>
      <c r="U2404" s="1">
        <v>0</v>
      </c>
      <c r="V2404" s="1">
        <v>0</v>
      </c>
      <c r="W2404" s="1">
        <v>0</v>
      </c>
      <c r="X2404" s="1">
        <v>0</v>
      </c>
    </row>
    <row r="2405" spans="1:25">
      <c r="A2405" s="1" t="s">
        <v>12559</v>
      </c>
      <c r="B2405" s="1" t="s">
        <v>11146</v>
      </c>
      <c r="C2405" s="1" t="s">
        <v>12560</v>
      </c>
      <c r="D2405" s="1" t="str">
        <f t="shared" si="74"/>
        <v>43126 SAN PANCRAZIO (PR)</v>
      </c>
      <c r="E2405" s="1">
        <v>43126</v>
      </c>
      <c r="F2405" s="1" t="s">
        <v>13938</v>
      </c>
      <c r="G2405" s="1" t="s">
        <v>12728</v>
      </c>
      <c r="H2405" s="1" t="s">
        <v>12727</v>
      </c>
      <c r="I2405" s="1">
        <v>2486140409</v>
      </c>
      <c r="J2405" s="5" t="str">
        <f t="shared" si="75"/>
        <v>02486140409</v>
      </c>
      <c r="K2405" s="1" t="s">
        <v>12660</v>
      </c>
      <c r="L2405" s="1" t="s">
        <v>12661</v>
      </c>
      <c r="M2405" s="1" t="s">
        <v>13939</v>
      </c>
      <c r="N2405" s="1" t="s">
        <v>13940</v>
      </c>
      <c r="P2405" s="1" t="s">
        <v>13941</v>
      </c>
      <c r="Q2405" s="1" t="s">
        <v>25</v>
      </c>
      <c r="R2405" s="1" t="s">
        <v>12657</v>
      </c>
      <c r="S2405" s="1">
        <v>0</v>
      </c>
      <c r="T2405" s="1">
        <v>0</v>
      </c>
      <c r="U2405" s="1">
        <v>0</v>
      </c>
      <c r="V2405" s="1">
        <v>0</v>
      </c>
      <c r="W2405" s="1">
        <v>0</v>
      </c>
      <c r="X2405" s="1">
        <v>0</v>
      </c>
    </row>
    <row r="2406" spans="1:25">
      <c r="A2406" s="1" t="s">
        <v>12561</v>
      </c>
      <c r="B2406" s="1" t="s">
        <v>2381</v>
      </c>
      <c r="D2406" s="1" t="str">
        <f t="shared" si="74"/>
        <v>28887 OMEGNA (VB)</v>
      </c>
      <c r="E2406" s="1">
        <v>28887</v>
      </c>
      <c r="F2406" s="1" t="s">
        <v>13942</v>
      </c>
      <c r="G2406" s="1" t="s">
        <v>12767</v>
      </c>
      <c r="H2406" s="1" t="s">
        <v>12659</v>
      </c>
      <c r="I2406" s="1">
        <v>1971930035</v>
      </c>
      <c r="J2406" s="5" t="str">
        <f t="shared" si="75"/>
        <v>01971930035</v>
      </c>
      <c r="K2406" s="1" t="s">
        <v>12660</v>
      </c>
      <c r="L2406" s="1" t="s">
        <v>12661</v>
      </c>
      <c r="M2406" s="1" t="s">
        <v>13943</v>
      </c>
      <c r="N2406" s="1" t="s">
        <v>13944</v>
      </c>
      <c r="O2406" s="1" t="s">
        <v>13945</v>
      </c>
      <c r="P2406" s="1" t="s">
        <v>13946</v>
      </c>
      <c r="Q2406" s="1" t="s">
        <v>25</v>
      </c>
      <c r="R2406" s="1" t="s">
        <v>12657</v>
      </c>
      <c r="S2406" s="1">
        <v>0</v>
      </c>
      <c r="T2406" s="1">
        <v>0</v>
      </c>
      <c r="U2406" s="1">
        <v>0</v>
      </c>
      <c r="V2406" s="1">
        <v>0</v>
      </c>
      <c r="W2406" s="1">
        <v>0</v>
      </c>
      <c r="X2406" s="1">
        <v>0</v>
      </c>
      <c r="Y2406" s="1">
        <v>387</v>
      </c>
    </row>
    <row r="2407" spans="1:25">
      <c r="A2407" s="1" t="s">
        <v>12562</v>
      </c>
      <c r="B2407" s="1" t="s">
        <v>12563</v>
      </c>
      <c r="C2407" s="1" t="s">
        <v>12564</v>
      </c>
      <c r="D2407" s="1" t="str">
        <f t="shared" si="74"/>
        <v>80147 PONTICELLI (NA)</v>
      </c>
      <c r="E2407" s="1">
        <v>80147</v>
      </c>
      <c r="F2407" s="1" t="s">
        <v>13947</v>
      </c>
      <c r="G2407" s="1" t="s">
        <v>12702</v>
      </c>
      <c r="H2407" s="1" t="s">
        <v>12783</v>
      </c>
      <c r="I2407" s="1">
        <v>6322390631</v>
      </c>
      <c r="J2407" s="5" t="str">
        <f t="shared" si="75"/>
        <v>06322390631</v>
      </c>
      <c r="K2407" s="1" t="s">
        <v>28</v>
      </c>
      <c r="L2407" s="1" t="s">
        <v>29</v>
      </c>
      <c r="M2407" s="1" t="s">
        <v>13948</v>
      </c>
      <c r="N2407" s="1" t="s">
        <v>13949</v>
      </c>
      <c r="P2407" s="1" t="s">
        <v>13950</v>
      </c>
      <c r="Q2407" s="1" t="s">
        <v>25</v>
      </c>
      <c r="R2407" s="1" t="s">
        <v>12657</v>
      </c>
      <c r="S2407" s="1">
        <v>0</v>
      </c>
      <c r="T2407" s="1">
        <v>0</v>
      </c>
      <c r="U2407" s="1">
        <v>0</v>
      </c>
      <c r="V2407" s="1">
        <v>0</v>
      </c>
      <c r="W2407" s="1">
        <v>0</v>
      </c>
      <c r="X2407" s="1">
        <v>0</v>
      </c>
    </row>
    <row r="2408" spans="1:25">
      <c r="A2408" s="1" t="s">
        <v>12565</v>
      </c>
      <c r="B2408" s="1" t="s">
        <v>12566</v>
      </c>
      <c r="C2408" s="1" t="s">
        <v>12567</v>
      </c>
      <c r="D2408" s="1" t="str">
        <f t="shared" si="74"/>
        <v>63833 MONTEGIORGIO (FM)</v>
      </c>
      <c r="E2408" s="1">
        <v>63833</v>
      </c>
      <c r="F2408" s="1" t="s">
        <v>13506</v>
      </c>
      <c r="G2408" s="1" t="s">
        <v>12827</v>
      </c>
      <c r="H2408" s="1" t="s">
        <v>12722</v>
      </c>
      <c r="I2408" s="1">
        <v>922560446</v>
      </c>
      <c r="J2408" s="5" t="str">
        <f t="shared" si="75"/>
        <v>0922560446</v>
      </c>
      <c r="K2408" s="1" t="s">
        <v>12699</v>
      </c>
      <c r="L2408" s="1" t="s">
        <v>12677</v>
      </c>
      <c r="M2408" s="1" t="s">
        <v>13951</v>
      </c>
      <c r="O2408" s="1" t="s">
        <v>13952</v>
      </c>
      <c r="P2408" s="1" t="s">
        <v>13953</v>
      </c>
      <c r="Q2408" s="1" t="s">
        <v>25</v>
      </c>
      <c r="R2408" s="1" t="s">
        <v>12657</v>
      </c>
      <c r="S2408" s="1">
        <v>0</v>
      </c>
      <c r="T2408" s="1">
        <v>438.25</v>
      </c>
      <c r="U2408" s="1">
        <v>0</v>
      </c>
      <c r="V2408" s="1">
        <v>0</v>
      </c>
      <c r="W2408" s="1">
        <v>0</v>
      </c>
      <c r="X2408" s="1">
        <v>0</v>
      </c>
    </row>
    <row r="2409" spans="1:25">
      <c r="A2409" s="1" t="s">
        <v>12568</v>
      </c>
      <c r="B2409" s="1" t="s">
        <v>12569</v>
      </c>
      <c r="C2409" s="1" t="s">
        <v>12570</v>
      </c>
      <c r="D2409" s="1" t="str">
        <f t="shared" si="74"/>
        <v>63813 MONTE URANO (FM)</v>
      </c>
      <c r="E2409" s="1">
        <v>63813</v>
      </c>
      <c r="F2409" s="1" t="s">
        <v>13954</v>
      </c>
      <c r="G2409" s="1" t="s">
        <v>12827</v>
      </c>
      <c r="H2409" s="1" t="s">
        <v>12656</v>
      </c>
      <c r="I2409" s="1">
        <v>408140440</v>
      </c>
      <c r="J2409" s="5" t="str">
        <f t="shared" si="75"/>
        <v>0408140440</v>
      </c>
      <c r="K2409" s="1" t="s">
        <v>28</v>
      </c>
      <c r="L2409" s="1" t="s">
        <v>29</v>
      </c>
      <c r="M2409" s="1" t="s">
        <v>13955</v>
      </c>
      <c r="N2409" s="1" t="s">
        <v>13956</v>
      </c>
      <c r="O2409" s="1" t="s">
        <v>13957</v>
      </c>
      <c r="P2409" s="1" t="s">
        <v>13958</v>
      </c>
      <c r="Q2409" s="1" t="s">
        <v>25</v>
      </c>
      <c r="R2409" s="1" t="s">
        <v>12657</v>
      </c>
      <c r="S2409" s="1">
        <v>0</v>
      </c>
      <c r="T2409" s="1">
        <v>0</v>
      </c>
      <c r="U2409" s="1">
        <v>0</v>
      </c>
      <c r="V2409" s="1">
        <v>0</v>
      </c>
      <c r="W2409" s="1">
        <v>0</v>
      </c>
      <c r="X2409" s="1">
        <v>0</v>
      </c>
    </row>
    <row r="2410" spans="1:25">
      <c r="A2410" s="1" t="s">
        <v>12571</v>
      </c>
      <c r="B2410" s="1" t="s">
        <v>12572</v>
      </c>
      <c r="C2410" s="1" t="s">
        <v>12573</v>
      </c>
      <c r="D2410" s="1" t="str">
        <f t="shared" si="74"/>
        <v>81083 RIARDO (CE)</v>
      </c>
      <c r="E2410" s="1">
        <v>81083</v>
      </c>
      <c r="F2410" s="1" t="s">
        <v>13959</v>
      </c>
      <c r="G2410" s="1" t="s">
        <v>12788</v>
      </c>
      <c r="H2410" s="1" t="s">
        <v>12783</v>
      </c>
      <c r="I2410" s="1">
        <v>3226710618</v>
      </c>
      <c r="J2410" s="5" t="str">
        <f t="shared" si="75"/>
        <v>03226710618</v>
      </c>
      <c r="K2410" s="1" t="s">
        <v>28</v>
      </c>
      <c r="L2410" s="1" t="s">
        <v>29</v>
      </c>
      <c r="M2410" s="1" t="s">
        <v>13960</v>
      </c>
      <c r="N2410" s="1" t="s">
        <v>13961</v>
      </c>
      <c r="O2410" s="1" t="s">
        <v>13962</v>
      </c>
      <c r="P2410" s="1" t="s">
        <v>13963</v>
      </c>
      <c r="Q2410" s="1" t="s">
        <v>25</v>
      </c>
      <c r="R2410" s="1" t="s">
        <v>12657</v>
      </c>
      <c r="S2410" s="1">
        <v>0</v>
      </c>
      <c r="T2410" s="1">
        <v>0</v>
      </c>
      <c r="U2410" s="1">
        <v>0</v>
      </c>
      <c r="V2410" s="1">
        <v>0</v>
      </c>
      <c r="W2410" s="1">
        <v>0</v>
      </c>
      <c r="X2410" s="1">
        <v>0</v>
      </c>
    </row>
    <row r="2411" spans="1:25">
      <c r="A2411" s="1" t="s">
        <v>12574</v>
      </c>
      <c r="B2411" s="1" t="s">
        <v>12575</v>
      </c>
      <c r="C2411" s="1" t="s">
        <v>12576</v>
      </c>
      <c r="D2411" s="1" t="str">
        <f t="shared" si="74"/>
        <v>81037 SESSA AURUNCA (CE)</v>
      </c>
      <c r="E2411" s="1">
        <v>81037</v>
      </c>
      <c r="F2411" s="1" t="s">
        <v>8280</v>
      </c>
      <c r="G2411" s="1" t="s">
        <v>12788</v>
      </c>
      <c r="H2411" s="1" t="s">
        <v>12783</v>
      </c>
      <c r="I2411" s="1">
        <v>3585830619</v>
      </c>
      <c r="J2411" s="5" t="str">
        <f t="shared" si="75"/>
        <v>03585830619</v>
      </c>
      <c r="K2411" s="1" t="s">
        <v>12699</v>
      </c>
      <c r="L2411" s="1" t="s">
        <v>12663</v>
      </c>
      <c r="M2411" s="1" t="s">
        <v>13964</v>
      </c>
      <c r="N2411" s="1" t="s">
        <v>13965</v>
      </c>
      <c r="O2411" s="1" t="s">
        <v>13966</v>
      </c>
      <c r="P2411" s="1" t="s">
        <v>13967</v>
      </c>
      <c r="Q2411" s="1" t="s">
        <v>25</v>
      </c>
      <c r="R2411" s="1" t="s">
        <v>12657</v>
      </c>
      <c r="S2411" s="1">
        <v>0</v>
      </c>
      <c r="T2411" s="3">
        <v>12165.9</v>
      </c>
      <c r="U2411" s="1">
        <v>36.869999999999997</v>
      </c>
      <c r="V2411" s="1">
        <v>36.869999999999997</v>
      </c>
      <c r="W2411" s="1">
        <v>36.869999999999997</v>
      </c>
      <c r="X2411" s="1">
        <v>36.869999999999997</v>
      </c>
    </row>
    <row r="2412" spans="1:25">
      <c r="A2412" s="1" t="s">
        <v>12577</v>
      </c>
      <c r="B2412" s="1" t="s">
        <v>12575</v>
      </c>
      <c r="C2412" s="1" t="s">
        <v>12578</v>
      </c>
      <c r="D2412" s="1" t="str">
        <f t="shared" si="74"/>
        <v>81030 CELLOLE (CE)</v>
      </c>
      <c r="E2412" s="1">
        <v>81030</v>
      </c>
      <c r="F2412" s="1" t="s">
        <v>13968</v>
      </c>
      <c r="G2412" s="1" t="s">
        <v>12788</v>
      </c>
      <c r="H2412" s="1" t="s">
        <v>12783</v>
      </c>
      <c r="I2412" s="1">
        <v>3585830619</v>
      </c>
      <c r="J2412" s="5" t="str">
        <f t="shared" si="75"/>
        <v>03585830619</v>
      </c>
      <c r="K2412" s="1" t="s">
        <v>12699</v>
      </c>
      <c r="L2412" s="1" t="s">
        <v>12663</v>
      </c>
      <c r="M2412" s="1" t="s">
        <v>13969</v>
      </c>
      <c r="N2412" s="1" t="s">
        <v>13970</v>
      </c>
      <c r="O2412" s="1" t="s">
        <v>13971</v>
      </c>
      <c r="P2412" s="1" t="s">
        <v>13967</v>
      </c>
      <c r="Q2412" s="1" t="s">
        <v>25</v>
      </c>
      <c r="R2412" s="1" t="s">
        <v>12657</v>
      </c>
      <c r="S2412" s="1">
        <v>0</v>
      </c>
      <c r="T2412" s="1">
        <v>0</v>
      </c>
      <c r="U2412" s="1">
        <v>0</v>
      </c>
      <c r="V2412" s="1">
        <v>0</v>
      </c>
      <c r="W2412" s="1">
        <v>0</v>
      </c>
      <c r="X2412" s="1">
        <v>0</v>
      </c>
    </row>
    <row r="2413" spans="1:25">
      <c r="A2413" s="1" t="s">
        <v>12579</v>
      </c>
      <c r="B2413" s="1" t="s">
        <v>12580</v>
      </c>
      <c r="C2413" s="1" t="s">
        <v>12581</v>
      </c>
      <c r="D2413" s="1" t="str">
        <f t="shared" si="74"/>
        <v>10137 TORINO (TO)</v>
      </c>
      <c r="E2413" s="1">
        <v>10137</v>
      </c>
      <c r="F2413" s="1" t="s">
        <v>467</v>
      </c>
      <c r="G2413" s="1" t="s">
        <v>12693</v>
      </c>
      <c r="H2413" s="1" t="s">
        <v>12694</v>
      </c>
      <c r="I2413" s="1">
        <v>12023980019</v>
      </c>
      <c r="J2413" s="5" t="str">
        <f t="shared" si="75"/>
        <v>012023980019</v>
      </c>
      <c r="K2413" s="1" t="s">
        <v>12660</v>
      </c>
      <c r="L2413" s="1" t="s">
        <v>12677</v>
      </c>
      <c r="M2413" s="1" t="s">
        <v>13972</v>
      </c>
      <c r="O2413" s="1" t="s">
        <v>13973</v>
      </c>
      <c r="P2413" s="1" t="s">
        <v>13974</v>
      </c>
      <c r="Q2413" s="1" t="s">
        <v>25</v>
      </c>
      <c r="R2413" s="1" t="s">
        <v>12657</v>
      </c>
      <c r="S2413" s="1">
        <v>0</v>
      </c>
      <c r="T2413" s="3">
        <v>4464.49</v>
      </c>
      <c r="U2413" s="3">
        <v>5046.97</v>
      </c>
      <c r="V2413" s="3">
        <v>5046.97</v>
      </c>
      <c r="W2413" s="3">
        <v>5046.97</v>
      </c>
      <c r="X2413" s="3">
        <v>5046.97</v>
      </c>
    </row>
    <row r="2414" spans="1:25">
      <c r="A2414" s="1" t="s">
        <v>12582</v>
      </c>
      <c r="B2414" s="1" t="s">
        <v>12583</v>
      </c>
      <c r="C2414" s="1" t="s">
        <v>12584</v>
      </c>
      <c r="D2414" s="1" t="str">
        <f t="shared" si="74"/>
        <v>82020 PADULI (BN)</v>
      </c>
      <c r="E2414" s="1">
        <v>82020</v>
      </c>
      <c r="F2414" s="1" t="s">
        <v>13975</v>
      </c>
      <c r="G2414" s="1" t="s">
        <v>12803</v>
      </c>
      <c r="H2414" s="1" t="s">
        <v>12789</v>
      </c>
      <c r="I2414" s="1">
        <v>1685610626</v>
      </c>
      <c r="J2414" s="5" t="str">
        <f t="shared" si="75"/>
        <v>01685610626</v>
      </c>
      <c r="K2414" s="1" t="s">
        <v>12699</v>
      </c>
      <c r="L2414" s="1" t="s">
        <v>12677</v>
      </c>
      <c r="M2414" s="1" t="s">
        <v>13976</v>
      </c>
      <c r="N2414" s="1" t="s">
        <v>13977</v>
      </c>
      <c r="O2414" s="1" t="s">
        <v>13978</v>
      </c>
      <c r="P2414" s="1" t="s">
        <v>13979</v>
      </c>
      <c r="Q2414" s="1" t="s">
        <v>25</v>
      </c>
      <c r="R2414" s="1" t="s">
        <v>12657</v>
      </c>
      <c r="S2414" s="1">
        <v>0</v>
      </c>
      <c r="T2414" s="1">
        <v>464.57</v>
      </c>
      <c r="U2414" s="1">
        <v>0</v>
      </c>
      <c r="V2414" s="1">
        <v>0</v>
      </c>
      <c r="W2414" s="1">
        <v>0</v>
      </c>
      <c r="X2414" s="1">
        <v>0</v>
      </c>
    </row>
    <row r="2415" spans="1:25">
      <c r="A2415" s="1" t="s">
        <v>12585</v>
      </c>
      <c r="B2415" s="1" t="s">
        <v>12583</v>
      </c>
      <c r="C2415" s="1" t="s">
        <v>12586</v>
      </c>
      <c r="D2415" s="1" t="str">
        <f t="shared" si="74"/>
        <v>53048 SINALUNGA (SI)</v>
      </c>
      <c r="E2415" s="1">
        <v>53048</v>
      </c>
      <c r="F2415" s="1" t="s">
        <v>8645</v>
      </c>
      <c r="G2415" s="1" t="s">
        <v>12713</v>
      </c>
      <c r="H2415" s="1" t="s">
        <v>12705</v>
      </c>
      <c r="I2415" s="1">
        <v>1685610626</v>
      </c>
      <c r="J2415" s="5" t="str">
        <f t="shared" si="75"/>
        <v>01685610626</v>
      </c>
      <c r="K2415" s="1" t="s">
        <v>12699</v>
      </c>
      <c r="L2415" s="1" t="s">
        <v>12677</v>
      </c>
      <c r="M2415" s="1" t="s">
        <v>13980</v>
      </c>
      <c r="N2415" s="1" t="s">
        <v>13977</v>
      </c>
      <c r="O2415" s="1" t="s">
        <v>13978</v>
      </c>
      <c r="P2415" s="1" t="s">
        <v>13979</v>
      </c>
      <c r="Q2415" s="1" t="s">
        <v>25</v>
      </c>
      <c r="R2415" s="1" t="s">
        <v>12657</v>
      </c>
      <c r="S2415" s="1">
        <v>0</v>
      </c>
      <c r="T2415" s="1">
        <v>0</v>
      </c>
      <c r="U2415" s="1">
        <v>0</v>
      </c>
      <c r="V2415" s="1">
        <v>0</v>
      </c>
      <c r="W2415" s="1">
        <v>0</v>
      </c>
      <c r="X2415" s="1">
        <v>0</v>
      </c>
    </row>
    <row r="2416" spans="1:25">
      <c r="A2416" s="1" t="s">
        <v>12587</v>
      </c>
      <c r="B2416" s="1" t="s">
        <v>12588</v>
      </c>
      <c r="C2416" s="1" t="s">
        <v>12589</v>
      </c>
      <c r="D2416" s="1" t="str">
        <f t="shared" si="74"/>
        <v>20019 SETTIMO MILANESE (MI)</v>
      </c>
      <c r="E2416" s="1">
        <v>20019</v>
      </c>
      <c r="F2416" s="1" t="s">
        <v>2811</v>
      </c>
      <c r="G2416" s="1" t="s">
        <v>12655</v>
      </c>
      <c r="H2416" s="1" t="s">
        <v>12911</v>
      </c>
      <c r="I2416" s="1">
        <v>12999170157</v>
      </c>
      <c r="J2416" s="5" t="str">
        <f t="shared" si="75"/>
        <v>012999170157</v>
      </c>
      <c r="K2416" s="1" t="s">
        <v>86</v>
      </c>
      <c r="L2416" s="1" t="s">
        <v>87</v>
      </c>
      <c r="M2416" s="1" t="s">
        <v>13981</v>
      </c>
      <c r="O2416" s="1" t="s">
        <v>13982</v>
      </c>
      <c r="P2416" s="1" t="s">
        <v>13983</v>
      </c>
      <c r="Q2416" s="1" t="s">
        <v>25</v>
      </c>
      <c r="R2416" s="1" t="s">
        <v>12657</v>
      </c>
      <c r="S2416" s="1">
        <v>0</v>
      </c>
      <c r="T2416" s="1">
        <v>0</v>
      </c>
      <c r="U2416" s="1">
        <v>0</v>
      </c>
      <c r="V2416" s="1">
        <v>0</v>
      </c>
      <c r="W2416" s="1">
        <v>0</v>
      </c>
      <c r="X2416" s="1">
        <v>0</v>
      </c>
    </row>
    <row r="2417" spans="1:24">
      <c r="A2417" s="1" t="s">
        <v>12590</v>
      </c>
      <c r="B2417" s="1" t="s">
        <v>12591</v>
      </c>
      <c r="C2417" s="1" t="s">
        <v>12592</v>
      </c>
      <c r="D2417" s="1" t="str">
        <f t="shared" si="74"/>
        <v>56025 PONTEDERA (PI)</v>
      </c>
      <c r="E2417" s="1">
        <v>56025</v>
      </c>
      <c r="F2417" s="1" t="s">
        <v>881</v>
      </c>
      <c r="G2417" s="1" t="s">
        <v>12710</v>
      </c>
      <c r="H2417" s="1" t="s">
        <v>12705</v>
      </c>
      <c r="I2417" s="1">
        <v>110010501</v>
      </c>
      <c r="J2417" s="5" t="str">
        <f t="shared" si="75"/>
        <v>0110010501</v>
      </c>
      <c r="K2417" s="1" t="s">
        <v>12699</v>
      </c>
      <c r="L2417" s="1" t="s">
        <v>12663</v>
      </c>
      <c r="M2417" s="1" t="s">
        <v>13984</v>
      </c>
      <c r="N2417" s="1" t="s">
        <v>13985</v>
      </c>
      <c r="O2417" s="1" t="s">
        <v>13986</v>
      </c>
      <c r="P2417" s="1" t="s">
        <v>13987</v>
      </c>
      <c r="Q2417" s="1" t="s">
        <v>25</v>
      </c>
      <c r="R2417" s="1" t="s">
        <v>12657</v>
      </c>
      <c r="S2417" s="1">
        <v>0</v>
      </c>
      <c r="T2417" s="3">
        <v>9391.1200000000008</v>
      </c>
      <c r="U2417" s="1">
        <v>33.590000000000003</v>
      </c>
      <c r="V2417" s="1">
        <v>33.590000000000003</v>
      </c>
      <c r="W2417" s="1">
        <v>35.33</v>
      </c>
      <c r="X2417" s="1">
        <v>33.590000000000003</v>
      </c>
    </row>
    <row r="2418" spans="1:24">
      <c r="A2418" s="1" t="s">
        <v>12593</v>
      </c>
      <c r="B2418" s="1" t="s">
        <v>12591</v>
      </c>
      <c r="C2418" s="1" t="s">
        <v>12594</v>
      </c>
      <c r="D2418" s="1" t="str">
        <f t="shared" si="74"/>
        <v>56121 OSPEDALETTO (PI)</v>
      </c>
      <c r="E2418" s="1">
        <v>56121</v>
      </c>
      <c r="F2418" s="1" t="s">
        <v>13988</v>
      </c>
      <c r="G2418" s="1" t="s">
        <v>12710</v>
      </c>
      <c r="H2418" s="1" t="s">
        <v>12705</v>
      </c>
      <c r="I2418" s="1">
        <v>110010501</v>
      </c>
      <c r="J2418" s="5" t="str">
        <f t="shared" si="75"/>
        <v>0110010501</v>
      </c>
      <c r="K2418" s="1" t="s">
        <v>12699</v>
      </c>
      <c r="L2418" s="1" t="s">
        <v>12663</v>
      </c>
      <c r="M2418" s="1" t="s">
        <v>13989</v>
      </c>
      <c r="N2418" s="1" t="s">
        <v>13990</v>
      </c>
      <c r="P2418" s="1" t="s">
        <v>13987</v>
      </c>
      <c r="Q2418" s="1" t="s">
        <v>25</v>
      </c>
      <c r="R2418" s="1" t="s">
        <v>12657</v>
      </c>
      <c r="S2418" s="1">
        <v>0</v>
      </c>
      <c r="T2418" s="1">
        <v>0</v>
      </c>
      <c r="U2418" s="1">
        <v>0</v>
      </c>
      <c r="V2418" s="1">
        <v>0</v>
      </c>
      <c r="W2418" s="1">
        <v>-1.74</v>
      </c>
      <c r="X2418" s="1">
        <v>0</v>
      </c>
    </row>
    <row r="2419" spans="1:24">
      <c r="A2419" s="1" t="s">
        <v>12595</v>
      </c>
      <c r="B2419" s="1" t="s">
        <v>12596</v>
      </c>
      <c r="C2419" s="1" t="s">
        <v>12597</v>
      </c>
      <c r="D2419" s="1" t="str">
        <f t="shared" si="74"/>
        <v>5100 TERNI (TR)</v>
      </c>
      <c r="E2419" s="1">
        <v>5100</v>
      </c>
      <c r="F2419" s="1" t="s">
        <v>5237</v>
      </c>
      <c r="G2419" s="1" t="s">
        <v>12823</v>
      </c>
      <c r="H2419" s="1" t="s">
        <v>12711</v>
      </c>
      <c r="I2419" s="1">
        <v>1379800558</v>
      </c>
      <c r="J2419" s="5" t="str">
        <f t="shared" si="75"/>
        <v>01379800558</v>
      </c>
      <c r="K2419" s="1" t="s">
        <v>12699</v>
      </c>
      <c r="L2419" s="1" t="s">
        <v>12677</v>
      </c>
      <c r="M2419" s="1" t="s">
        <v>13991</v>
      </c>
      <c r="O2419" s="1" t="s">
        <v>13992</v>
      </c>
      <c r="P2419" s="1" t="s">
        <v>13993</v>
      </c>
      <c r="Q2419" s="1" t="s">
        <v>25</v>
      </c>
      <c r="R2419" s="1" t="s">
        <v>12657</v>
      </c>
      <c r="S2419" s="1">
        <v>0</v>
      </c>
      <c r="T2419" s="3">
        <v>5911.21</v>
      </c>
      <c r="U2419" s="1">
        <v>16.91</v>
      </c>
      <c r="V2419" s="1">
        <v>16.91</v>
      </c>
      <c r="W2419" s="1">
        <v>16.91</v>
      </c>
      <c r="X2419" s="1">
        <v>16.91</v>
      </c>
    </row>
    <row r="2420" spans="1:24">
      <c r="A2420" s="1" t="s">
        <v>12598</v>
      </c>
      <c r="B2420" s="1" t="s">
        <v>5573</v>
      </c>
      <c r="C2420" s="1" t="s">
        <v>12599</v>
      </c>
      <c r="D2420" s="1" t="str">
        <f t="shared" si="74"/>
        <v>29010 MONTICELLI D'ONGINA (PC)</v>
      </c>
      <c r="E2420" s="1">
        <v>29010</v>
      </c>
      <c r="F2420" s="1" t="s">
        <v>13994</v>
      </c>
      <c r="G2420" s="1" t="s">
        <v>12726</v>
      </c>
      <c r="H2420" s="1" t="s">
        <v>12758</v>
      </c>
      <c r="I2420" s="1">
        <v>756610333</v>
      </c>
      <c r="J2420" s="5" t="str">
        <f t="shared" si="75"/>
        <v>0756610333</v>
      </c>
      <c r="K2420" s="1" t="s">
        <v>12660</v>
      </c>
      <c r="L2420" s="1" t="s">
        <v>12677</v>
      </c>
      <c r="M2420" s="1" t="s">
        <v>13995</v>
      </c>
      <c r="N2420" s="1">
        <v>3487647809</v>
      </c>
      <c r="O2420" s="1" t="s">
        <v>13996</v>
      </c>
      <c r="P2420" s="1" t="s">
        <v>5578</v>
      </c>
      <c r="Q2420" s="1" t="s">
        <v>25</v>
      </c>
      <c r="R2420" s="1" t="s">
        <v>12657</v>
      </c>
      <c r="S2420" s="1">
        <v>0</v>
      </c>
      <c r="T2420" s="1">
        <v>0</v>
      </c>
      <c r="U2420" s="1">
        <v>0</v>
      </c>
      <c r="V2420" s="1">
        <v>0</v>
      </c>
      <c r="W2420" s="1">
        <v>0</v>
      </c>
      <c r="X2420" s="1">
        <v>0</v>
      </c>
    </row>
    <row r="2421" spans="1:24">
      <c r="A2421" s="1" t="s">
        <v>12600</v>
      </c>
      <c r="B2421" s="1" t="s">
        <v>8202</v>
      </c>
      <c r="C2421" s="1" t="s">
        <v>12601</v>
      </c>
      <c r="D2421" s="1" t="str">
        <f t="shared" si="74"/>
        <v>81100 CASERTA (CE)</v>
      </c>
      <c r="E2421" s="1">
        <v>81100</v>
      </c>
      <c r="F2421" s="1" t="s">
        <v>3154</v>
      </c>
      <c r="G2421" s="1" t="s">
        <v>12788</v>
      </c>
      <c r="H2421" s="1" t="s">
        <v>12783</v>
      </c>
      <c r="I2421" s="1">
        <v>2769870615</v>
      </c>
      <c r="J2421" s="5" t="str">
        <f t="shared" si="75"/>
        <v>02769870615</v>
      </c>
      <c r="K2421" s="1" t="s">
        <v>12699</v>
      </c>
      <c r="L2421" s="1" t="s">
        <v>12663</v>
      </c>
      <c r="M2421" s="1" t="s">
        <v>13997</v>
      </c>
      <c r="N2421" s="1" t="s">
        <v>8205</v>
      </c>
      <c r="O2421" s="1" t="s">
        <v>8206</v>
      </c>
      <c r="P2421" s="1" t="s">
        <v>8207</v>
      </c>
      <c r="Q2421" s="1" t="s">
        <v>25</v>
      </c>
      <c r="R2421" s="1" t="s">
        <v>12657</v>
      </c>
      <c r="S2421" s="1">
        <v>0</v>
      </c>
      <c r="T2421" s="1">
        <v>0</v>
      </c>
      <c r="U2421" s="1">
        <v>0</v>
      </c>
      <c r="V2421" s="1">
        <v>0</v>
      </c>
      <c r="W2421" s="1">
        <v>0</v>
      </c>
      <c r="X2421" s="1">
        <v>0</v>
      </c>
    </row>
    <row r="2422" spans="1:24">
      <c r="A2422" s="1" t="s">
        <v>12602</v>
      </c>
      <c r="B2422" s="1" t="s">
        <v>12603</v>
      </c>
      <c r="C2422" s="1" t="s">
        <v>12604</v>
      </c>
      <c r="D2422" s="1" t="str">
        <f t="shared" si="74"/>
        <v>81041 VITULAZIO (CE)</v>
      </c>
      <c r="E2422" s="1">
        <v>81041</v>
      </c>
      <c r="F2422" s="1" t="s">
        <v>8785</v>
      </c>
      <c r="G2422" s="1" t="s">
        <v>12788</v>
      </c>
      <c r="H2422" s="1" t="s">
        <v>12783</v>
      </c>
      <c r="I2422" s="1">
        <v>4040910616</v>
      </c>
      <c r="J2422" s="5" t="str">
        <f t="shared" si="75"/>
        <v>04040910616</v>
      </c>
      <c r="K2422" s="1" t="s">
        <v>12699</v>
      </c>
      <c r="L2422" s="1" t="s">
        <v>12663</v>
      </c>
      <c r="M2422" s="1" t="s">
        <v>13998</v>
      </c>
      <c r="O2422" s="1" t="s">
        <v>13999</v>
      </c>
      <c r="P2422" s="1" t="s">
        <v>14000</v>
      </c>
      <c r="Q2422" s="1" t="s">
        <v>25</v>
      </c>
      <c r="R2422" s="1" t="s">
        <v>12657</v>
      </c>
      <c r="S2422" s="1">
        <v>0</v>
      </c>
      <c r="T2422" s="3">
        <v>12181.21</v>
      </c>
      <c r="U2422" s="3">
        <v>-1253.01</v>
      </c>
      <c r="V2422" s="3">
        <v>-1253.01</v>
      </c>
      <c r="W2422" s="3">
        <v>-1253.01</v>
      </c>
      <c r="X2422" s="3">
        <v>-1253.01</v>
      </c>
    </row>
    <row r="2423" spans="1:24">
      <c r="A2423" s="1" t="s">
        <v>12605</v>
      </c>
      <c r="B2423" s="1" t="s">
        <v>12603</v>
      </c>
      <c r="C2423" s="1" t="s">
        <v>12606</v>
      </c>
      <c r="D2423" s="1" t="str">
        <f t="shared" si="74"/>
        <v>80026 CASORIA (CE)</v>
      </c>
      <c r="E2423" s="1">
        <v>80026</v>
      </c>
      <c r="F2423" s="1" t="s">
        <v>1517</v>
      </c>
      <c r="G2423" s="1" t="s">
        <v>12788</v>
      </c>
      <c r="H2423" s="1" t="s">
        <v>12783</v>
      </c>
      <c r="I2423" s="1">
        <v>4040910616</v>
      </c>
      <c r="J2423" s="5" t="str">
        <f t="shared" si="75"/>
        <v>04040910616</v>
      </c>
      <c r="K2423" s="1" t="s">
        <v>12699</v>
      </c>
      <c r="L2423" s="1" t="s">
        <v>12663</v>
      </c>
      <c r="M2423" s="1" t="s">
        <v>14001</v>
      </c>
      <c r="O2423" s="1" t="s">
        <v>13999</v>
      </c>
      <c r="P2423" s="1" t="s">
        <v>14000</v>
      </c>
      <c r="Q2423" s="1" t="s">
        <v>25</v>
      </c>
      <c r="R2423" s="1" t="s">
        <v>12657</v>
      </c>
      <c r="S2423" s="1">
        <v>0</v>
      </c>
      <c r="T2423" s="1">
        <v>0</v>
      </c>
      <c r="U2423" s="1">
        <v>0</v>
      </c>
      <c r="V2423" s="1">
        <v>0</v>
      </c>
      <c r="W2423" s="1">
        <v>0</v>
      </c>
      <c r="X2423" s="1">
        <v>0</v>
      </c>
    </row>
    <row r="2424" spans="1:24">
      <c r="A2424" s="1" t="s">
        <v>12607</v>
      </c>
      <c r="B2424" s="1" t="s">
        <v>12608</v>
      </c>
      <c r="C2424" s="1" t="s">
        <v>966</v>
      </c>
      <c r="D2424" s="1" t="str">
        <f t="shared" si="74"/>
        <v>16039 SESTRI LEVANTE (GE)</v>
      </c>
      <c r="E2424" s="1">
        <v>16039</v>
      </c>
      <c r="F2424" s="1" t="s">
        <v>967</v>
      </c>
      <c r="G2424" s="1" t="s">
        <v>12674</v>
      </c>
      <c r="H2424" s="1" t="s">
        <v>12675</v>
      </c>
      <c r="I2424" s="1">
        <v>2598370993</v>
      </c>
      <c r="J2424" s="5" t="str">
        <f t="shared" si="75"/>
        <v>02598370993</v>
      </c>
      <c r="K2424" s="1" t="s">
        <v>12660</v>
      </c>
      <c r="L2424" s="1" t="s">
        <v>12661</v>
      </c>
      <c r="M2424" s="1" t="s">
        <v>14002</v>
      </c>
      <c r="N2424" s="1" t="s">
        <v>968</v>
      </c>
      <c r="P2424" s="1" t="s">
        <v>14003</v>
      </c>
      <c r="Q2424" s="1" t="s">
        <v>25</v>
      </c>
      <c r="R2424" s="1" t="s">
        <v>12657</v>
      </c>
      <c r="S2424" s="1">
        <v>0</v>
      </c>
      <c r="T2424" s="3">
        <v>29127.75</v>
      </c>
      <c r="U2424" s="1">
        <v>4.37</v>
      </c>
      <c r="V2424" s="1">
        <v>4.37</v>
      </c>
      <c r="W2424" s="1">
        <v>4.37</v>
      </c>
      <c r="X2424" s="1">
        <v>4.37</v>
      </c>
    </row>
    <row r="2425" spans="1:24">
      <c r="A2425" s="1" t="s">
        <v>12609</v>
      </c>
      <c r="B2425" s="1" t="s">
        <v>9419</v>
      </c>
      <c r="C2425" s="1" t="s">
        <v>11323</v>
      </c>
      <c r="D2425" s="1" t="str">
        <f t="shared" si="74"/>
        <v>21049 TRADATE ()</v>
      </c>
      <c r="E2425" s="1">
        <v>21049</v>
      </c>
      <c r="F2425" s="1" t="s">
        <v>1032</v>
      </c>
      <c r="H2425" s="1" t="s">
        <v>12659</v>
      </c>
      <c r="I2425" s="1">
        <v>3494030137</v>
      </c>
      <c r="J2425" s="5" t="str">
        <f t="shared" si="75"/>
        <v>03494030137</v>
      </c>
      <c r="K2425" s="1" t="s">
        <v>12660</v>
      </c>
      <c r="L2425" s="1" t="s">
        <v>12661</v>
      </c>
      <c r="M2425" s="1" t="s">
        <v>14004</v>
      </c>
      <c r="Q2425" s="1" t="s">
        <v>25</v>
      </c>
      <c r="R2425" s="1" t="s">
        <v>12657</v>
      </c>
      <c r="S2425" s="1">
        <v>0</v>
      </c>
      <c r="T2425" s="1">
        <v>0</v>
      </c>
      <c r="U2425" s="1">
        <v>0</v>
      </c>
      <c r="V2425" s="1">
        <v>0</v>
      </c>
      <c r="W2425" s="1">
        <v>0</v>
      </c>
      <c r="X2425" s="1">
        <v>0</v>
      </c>
    </row>
    <row r="2426" spans="1:24">
      <c r="A2426" s="1" t="s">
        <v>12610</v>
      </c>
      <c r="B2426" s="1" t="s">
        <v>12611</v>
      </c>
      <c r="C2426" s="1" t="s">
        <v>12612</v>
      </c>
      <c r="D2426" s="1" t="str">
        <f t="shared" si="74"/>
        <v>87036 RENDE (CS)</v>
      </c>
      <c r="E2426" s="1">
        <v>87036</v>
      </c>
      <c r="F2426" s="1" t="s">
        <v>130</v>
      </c>
      <c r="G2426" s="1" t="s">
        <v>12673</v>
      </c>
      <c r="H2426" s="1" t="s">
        <v>12815</v>
      </c>
      <c r="I2426" s="1">
        <v>3499690786</v>
      </c>
      <c r="J2426" s="5" t="str">
        <f t="shared" si="75"/>
        <v>03499690786</v>
      </c>
      <c r="K2426" s="1" t="s">
        <v>28</v>
      </c>
      <c r="L2426" s="1" t="s">
        <v>29</v>
      </c>
      <c r="M2426" s="1" t="s">
        <v>14005</v>
      </c>
      <c r="N2426" s="1" t="s">
        <v>14006</v>
      </c>
      <c r="O2426" s="1" t="s">
        <v>14007</v>
      </c>
      <c r="P2426" s="1" t="s">
        <v>14008</v>
      </c>
      <c r="Q2426" s="1" t="s">
        <v>25</v>
      </c>
      <c r="R2426" s="1" t="s">
        <v>12657</v>
      </c>
      <c r="S2426" s="1">
        <v>0</v>
      </c>
      <c r="T2426" s="1">
        <v>0</v>
      </c>
      <c r="U2426" s="1">
        <v>0</v>
      </c>
      <c r="V2426" s="1">
        <v>0</v>
      </c>
      <c r="W2426" s="1">
        <v>0</v>
      </c>
      <c r="X2426" s="1">
        <v>0</v>
      </c>
    </row>
    <row r="2427" spans="1:24">
      <c r="A2427" s="1" t="s">
        <v>12613</v>
      </c>
      <c r="B2427" s="1" t="s">
        <v>12614</v>
      </c>
      <c r="C2427" s="1" t="s">
        <v>12615</v>
      </c>
      <c r="D2427" s="1" t="str">
        <f t="shared" si="74"/>
        <v>139 ROMA (RM)</v>
      </c>
      <c r="E2427" s="1">
        <v>139</v>
      </c>
      <c r="F2427" s="1" t="s">
        <v>912</v>
      </c>
      <c r="G2427" s="1" t="s">
        <v>12712</v>
      </c>
      <c r="H2427" s="1" t="s">
        <v>12778</v>
      </c>
      <c r="I2427" s="1">
        <v>14810481003</v>
      </c>
      <c r="J2427" s="5" t="str">
        <f t="shared" si="75"/>
        <v>014810481003</v>
      </c>
      <c r="K2427" s="1" t="s">
        <v>28</v>
      </c>
      <c r="L2427" s="1" t="s">
        <v>29</v>
      </c>
      <c r="M2427" s="1" t="s">
        <v>14009</v>
      </c>
      <c r="N2427" s="1" t="s">
        <v>14010</v>
      </c>
      <c r="P2427" s="1" t="s">
        <v>14011</v>
      </c>
      <c r="Q2427" s="1" t="s">
        <v>25</v>
      </c>
      <c r="R2427" s="1" t="s">
        <v>12657</v>
      </c>
      <c r="S2427" s="1">
        <v>0</v>
      </c>
      <c r="T2427" s="1">
        <v>0</v>
      </c>
      <c r="U2427" s="1">
        <v>0</v>
      </c>
      <c r="V2427" s="1">
        <v>0</v>
      </c>
      <c r="W2427" s="1">
        <v>0</v>
      </c>
      <c r="X2427" s="1">
        <v>0</v>
      </c>
    </row>
    <row r="2428" spans="1:24">
      <c r="A2428" s="1" t="s">
        <v>12616</v>
      </c>
      <c r="B2428" s="1" t="s">
        <v>12617</v>
      </c>
      <c r="C2428" s="1" t="s">
        <v>12051</v>
      </c>
      <c r="D2428" s="1" t="str">
        <f t="shared" si="74"/>
        <v>67051 AVEZZANO (AQ)</v>
      </c>
      <c r="E2428" s="1">
        <v>67051</v>
      </c>
      <c r="F2428" s="1" t="s">
        <v>1001</v>
      </c>
      <c r="G2428" s="1" t="s">
        <v>12716</v>
      </c>
      <c r="H2428" s="1" t="s">
        <v>12656</v>
      </c>
      <c r="I2428" s="1">
        <v>2048350660</v>
      </c>
      <c r="J2428" s="5" t="str">
        <f t="shared" si="75"/>
        <v>02048350660</v>
      </c>
      <c r="K2428" s="1" t="s">
        <v>28</v>
      </c>
      <c r="L2428" s="1" t="s">
        <v>29</v>
      </c>
      <c r="M2428" s="1" t="s">
        <v>14012</v>
      </c>
      <c r="N2428" s="1" t="s">
        <v>13329</v>
      </c>
      <c r="P2428" s="1" t="s">
        <v>13331</v>
      </c>
      <c r="Q2428" s="1" t="s">
        <v>25</v>
      </c>
      <c r="R2428" s="1" t="s">
        <v>12657</v>
      </c>
      <c r="S2428" s="1">
        <v>0</v>
      </c>
      <c r="T2428" s="1">
        <v>0</v>
      </c>
      <c r="U2428" s="1">
        <v>0</v>
      </c>
      <c r="V2428" s="1">
        <v>0</v>
      </c>
      <c r="W2428" s="1">
        <v>0</v>
      </c>
      <c r="X2428" s="1">
        <v>0</v>
      </c>
    </row>
    <row r="2429" spans="1:24">
      <c r="A2429" s="1" t="s">
        <v>12618</v>
      </c>
      <c r="B2429" s="1" t="s">
        <v>12619</v>
      </c>
      <c r="C2429" s="1" t="s">
        <v>12620</v>
      </c>
      <c r="D2429" s="1" t="str">
        <f t="shared" si="74"/>
        <v>70125 BARI (BA)</v>
      </c>
      <c r="E2429" s="1">
        <v>70125</v>
      </c>
      <c r="F2429" s="1" t="s">
        <v>563</v>
      </c>
      <c r="G2429" s="1" t="s">
        <v>12697</v>
      </c>
      <c r="H2429" s="1" t="s">
        <v>12698</v>
      </c>
      <c r="I2429" s="1">
        <v>5678700724</v>
      </c>
      <c r="J2429" s="5" t="str">
        <f t="shared" si="75"/>
        <v>05678700724</v>
      </c>
      <c r="K2429" s="1" t="s">
        <v>28</v>
      </c>
      <c r="L2429" s="1" t="s">
        <v>29</v>
      </c>
      <c r="M2429" s="1" t="s">
        <v>14013</v>
      </c>
      <c r="N2429" s="1" t="s">
        <v>14014</v>
      </c>
      <c r="P2429" s="1" t="s">
        <v>14015</v>
      </c>
      <c r="Q2429" s="1" t="s">
        <v>25</v>
      </c>
      <c r="R2429" s="1" t="s">
        <v>12657</v>
      </c>
      <c r="S2429" s="1">
        <v>0</v>
      </c>
      <c r="T2429" s="1">
        <v>0</v>
      </c>
      <c r="U2429" s="1">
        <v>0</v>
      </c>
      <c r="V2429" s="1">
        <v>0</v>
      </c>
      <c r="W2429" s="1">
        <v>0</v>
      </c>
      <c r="X2429" s="1">
        <v>0</v>
      </c>
    </row>
    <row r="2430" spans="1:24">
      <c r="A2430" s="1" t="s">
        <v>12621</v>
      </c>
      <c r="B2430" s="1" t="s">
        <v>12622</v>
      </c>
      <c r="C2430" s="1" t="s">
        <v>11751</v>
      </c>
      <c r="D2430" s="1" t="str">
        <f t="shared" si="74"/>
        <v>42124 REGGIO EMILIA (RE)</v>
      </c>
      <c r="E2430" s="1">
        <v>42124</v>
      </c>
      <c r="F2430" s="1" t="s">
        <v>3227</v>
      </c>
      <c r="G2430" s="1" t="s">
        <v>12784</v>
      </c>
      <c r="H2430" s="1" t="s">
        <v>12727</v>
      </c>
      <c r="I2430" s="1">
        <v>175990357</v>
      </c>
      <c r="J2430" s="5" t="str">
        <f t="shared" si="75"/>
        <v>0175990357</v>
      </c>
      <c r="K2430" s="1" t="s">
        <v>12660</v>
      </c>
      <c r="L2430" s="1" t="s">
        <v>12663</v>
      </c>
      <c r="M2430" s="1" t="s">
        <v>14016</v>
      </c>
      <c r="N2430" s="1" t="s">
        <v>14017</v>
      </c>
      <c r="P2430" s="1" t="s">
        <v>14018</v>
      </c>
      <c r="Q2430" s="1" t="s">
        <v>25</v>
      </c>
      <c r="R2430" s="1" t="s">
        <v>12657</v>
      </c>
      <c r="S2430" s="1">
        <v>0</v>
      </c>
      <c r="T2430" s="3">
        <v>9766.1200000000008</v>
      </c>
      <c r="U2430" s="1">
        <v>30.79</v>
      </c>
      <c r="V2430" s="1">
        <v>30.79</v>
      </c>
      <c r="W2430" s="1">
        <v>30.79</v>
      </c>
      <c r="X2430" s="1">
        <v>30.79</v>
      </c>
    </row>
    <row r="2431" spans="1:24">
      <c r="A2431" s="1" t="s">
        <v>12623</v>
      </c>
      <c r="B2431" s="1" t="s">
        <v>12624</v>
      </c>
      <c r="C2431" s="1" t="s">
        <v>12625</v>
      </c>
      <c r="D2431" s="1" t="str">
        <f t="shared" si="74"/>
        <v>81030 LUSCIANO (CE)</v>
      </c>
      <c r="E2431" s="1">
        <v>81030</v>
      </c>
      <c r="F2431" s="1" t="s">
        <v>14019</v>
      </c>
      <c r="G2431" s="1" t="s">
        <v>12788</v>
      </c>
      <c r="H2431" s="1" t="s">
        <v>12783</v>
      </c>
      <c r="I2431" s="1">
        <v>2004580615</v>
      </c>
      <c r="J2431" s="5" t="str">
        <f t="shared" si="75"/>
        <v>02004580615</v>
      </c>
      <c r="K2431" s="1" t="s">
        <v>12699</v>
      </c>
      <c r="L2431" s="1" t="s">
        <v>12677</v>
      </c>
      <c r="M2431" s="1" t="s">
        <v>14020</v>
      </c>
      <c r="N2431" s="1" t="s">
        <v>14021</v>
      </c>
      <c r="O2431" s="1">
        <v>3928695858</v>
      </c>
      <c r="P2431" s="1" t="s">
        <v>14022</v>
      </c>
      <c r="Q2431" s="1" t="s">
        <v>25</v>
      </c>
      <c r="R2431" s="1" t="s">
        <v>12657</v>
      </c>
      <c r="S2431" s="1">
        <v>0</v>
      </c>
      <c r="T2431" s="3">
        <v>3684.61</v>
      </c>
      <c r="U2431" s="1">
        <v>0</v>
      </c>
      <c r="V2431" s="1">
        <v>0</v>
      </c>
      <c r="W2431" s="1">
        <v>0</v>
      </c>
      <c r="X2431" s="1">
        <v>0</v>
      </c>
    </row>
    <row r="2432" spans="1:24">
      <c r="A2432" s="1" t="s">
        <v>12626</v>
      </c>
      <c r="B2432" s="1" t="s">
        <v>12627</v>
      </c>
      <c r="C2432" s="1" t="s">
        <v>10513</v>
      </c>
      <c r="D2432" s="1" t="str">
        <f t="shared" si="74"/>
        <v>89013 GIOIA TAURO (RC)</v>
      </c>
      <c r="E2432" s="1">
        <v>89013</v>
      </c>
      <c r="F2432" s="1" t="s">
        <v>9082</v>
      </c>
      <c r="G2432" s="1" t="s">
        <v>12861</v>
      </c>
      <c r="H2432" s="1" t="s">
        <v>12802</v>
      </c>
      <c r="I2432" s="1">
        <v>3077380800</v>
      </c>
      <c r="J2432" s="5" t="str">
        <f t="shared" si="75"/>
        <v>03077380800</v>
      </c>
      <c r="K2432" s="1" t="s">
        <v>12699</v>
      </c>
      <c r="L2432" s="1" t="s">
        <v>12677</v>
      </c>
      <c r="M2432" s="1" t="s">
        <v>14023</v>
      </c>
      <c r="N2432" s="1" t="s">
        <v>14024</v>
      </c>
      <c r="O2432" s="1" t="s">
        <v>14025</v>
      </c>
      <c r="P2432" s="1" t="s">
        <v>10514</v>
      </c>
      <c r="Q2432" s="1" t="s">
        <v>25</v>
      </c>
      <c r="R2432" s="1" t="s">
        <v>12657</v>
      </c>
      <c r="S2432" s="1">
        <v>0</v>
      </c>
      <c r="T2432" s="1">
        <v>76.38</v>
      </c>
      <c r="U2432" s="1">
        <v>0</v>
      </c>
      <c r="V2432" s="1">
        <v>0</v>
      </c>
      <c r="W2432" s="1">
        <v>0</v>
      </c>
      <c r="X2432" s="1">
        <v>0</v>
      </c>
    </row>
    <row r="2433" spans="1:24">
      <c r="A2433" s="1" t="s">
        <v>12628</v>
      </c>
      <c r="B2433" s="1" t="s">
        <v>12629</v>
      </c>
      <c r="C2433" s="1" t="s">
        <v>12630</v>
      </c>
      <c r="D2433" s="1" t="str">
        <f t="shared" si="74"/>
        <v>88100 CATANZARO (CZ)</v>
      </c>
      <c r="E2433" s="1">
        <v>88100</v>
      </c>
      <c r="F2433" s="1" t="s">
        <v>2251</v>
      </c>
      <c r="G2433" s="1" t="s">
        <v>12762</v>
      </c>
      <c r="H2433" s="1" t="s">
        <v>12815</v>
      </c>
      <c r="I2433" s="1">
        <v>3664340795</v>
      </c>
      <c r="J2433" s="5" t="str">
        <f t="shared" si="75"/>
        <v>03664340795</v>
      </c>
      <c r="K2433" s="1" t="s">
        <v>28</v>
      </c>
      <c r="L2433" s="1" t="s">
        <v>29</v>
      </c>
      <c r="M2433" s="1" t="s">
        <v>14026</v>
      </c>
      <c r="N2433" s="1" t="s">
        <v>13676</v>
      </c>
      <c r="P2433" s="1" t="s">
        <v>13677</v>
      </c>
      <c r="Q2433" s="1" t="s">
        <v>25</v>
      </c>
      <c r="R2433" s="1" t="s">
        <v>12657</v>
      </c>
      <c r="S2433" s="1">
        <v>0</v>
      </c>
      <c r="T2433" s="1">
        <v>0</v>
      </c>
      <c r="U2433" s="1">
        <v>0</v>
      </c>
      <c r="V2433" s="1">
        <v>0</v>
      </c>
      <c r="W2433" s="1">
        <v>0</v>
      </c>
      <c r="X2433" s="1">
        <v>0</v>
      </c>
    </row>
    <row r="2434" spans="1:24">
      <c r="A2434" s="1" t="s">
        <v>12631</v>
      </c>
      <c r="B2434" s="1" t="s">
        <v>12632</v>
      </c>
      <c r="C2434" s="1" t="s">
        <v>12633</v>
      </c>
      <c r="D2434" s="1" t="str">
        <f t="shared" si="74"/>
        <v>97015 MODICA (RG)</v>
      </c>
      <c r="E2434" s="1">
        <v>97015</v>
      </c>
      <c r="F2434" s="1" t="s">
        <v>14027</v>
      </c>
      <c r="G2434" s="1" t="s">
        <v>12725</v>
      </c>
      <c r="H2434" s="1" t="s">
        <v>12719</v>
      </c>
      <c r="I2434" s="1">
        <v>1290040888</v>
      </c>
      <c r="J2434" s="5" t="str">
        <f t="shared" si="75"/>
        <v>01290040888</v>
      </c>
      <c r="K2434" s="1" t="s">
        <v>28</v>
      </c>
      <c r="L2434" s="1" t="s">
        <v>29</v>
      </c>
      <c r="M2434" s="1" t="s">
        <v>14028</v>
      </c>
      <c r="N2434" s="1" t="s">
        <v>14029</v>
      </c>
      <c r="O2434" s="1" t="s">
        <v>14030</v>
      </c>
      <c r="P2434" s="1" t="s">
        <v>14031</v>
      </c>
      <c r="Q2434" s="1" t="s">
        <v>25</v>
      </c>
      <c r="R2434" s="1" t="s">
        <v>12657</v>
      </c>
      <c r="S2434" s="1">
        <v>0</v>
      </c>
      <c r="T2434" s="1">
        <v>0</v>
      </c>
      <c r="U2434" s="1">
        <v>0</v>
      </c>
      <c r="V2434" s="1">
        <v>0</v>
      </c>
      <c r="W2434" s="1">
        <v>0</v>
      </c>
      <c r="X2434" s="1">
        <v>0</v>
      </c>
    </row>
    <row r="2435" spans="1:24">
      <c r="A2435" s="1" t="s">
        <v>12634</v>
      </c>
      <c r="B2435" s="1" t="s">
        <v>12635</v>
      </c>
      <c r="C2435" s="1" t="s">
        <v>12636</v>
      </c>
      <c r="D2435" s="1" t="str">
        <f t="shared" ref="D2435:D2498" si="76">CONCATENATE(E2435," ",F2435," ","(", G2435,")")</f>
        <v>83030 ZUNGOLI (AV)</v>
      </c>
      <c r="E2435" s="1">
        <v>83030</v>
      </c>
      <c r="F2435" s="1" t="s">
        <v>11224</v>
      </c>
      <c r="G2435" s="1" t="s">
        <v>12782</v>
      </c>
      <c r="H2435" s="1" t="s">
        <v>12783</v>
      </c>
      <c r="I2435" s="1">
        <v>3007920642</v>
      </c>
      <c r="J2435" s="5" t="str">
        <f t="shared" ref="J2435:J2498" si="77">CONCATENATE(0,I2435)</f>
        <v>03007920642</v>
      </c>
      <c r="K2435" s="1" t="s">
        <v>28</v>
      </c>
      <c r="L2435" s="1" t="s">
        <v>29</v>
      </c>
      <c r="M2435" s="1" t="s">
        <v>14032</v>
      </c>
      <c r="N2435" s="1" t="s">
        <v>14033</v>
      </c>
      <c r="O2435" s="1" t="s">
        <v>14034</v>
      </c>
      <c r="P2435" s="1" t="s">
        <v>14035</v>
      </c>
      <c r="Q2435" s="1" t="s">
        <v>25</v>
      </c>
      <c r="R2435" s="1" t="s">
        <v>12657</v>
      </c>
      <c r="S2435" s="1">
        <v>0</v>
      </c>
      <c r="T2435" s="1">
        <v>0</v>
      </c>
      <c r="U2435" s="1">
        <v>0</v>
      </c>
      <c r="V2435" s="1">
        <v>0</v>
      </c>
      <c r="W2435" s="1">
        <v>0</v>
      </c>
      <c r="X2435" s="1">
        <v>0</v>
      </c>
    </row>
    <row r="2436" spans="1:24">
      <c r="A2436" s="1" t="s">
        <v>12637</v>
      </c>
      <c r="B2436" s="1" t="s">
        <v>12638</v>
      </c>
      <c r="C2436" s="1" t="s">
        <v>12639</v>
      </c>
      <c r="D2436" s="1" t="str">
        <f t="shared" si="76"/>
        <v>65124 PESCARA (PE)</v>
      </c>
      <c r="E2436" s="1">
        <v>65124</v>
      </c>
      <c r="F2436" s="1" t="s">
        <v>3840</v>
      </c>
      <c r="G2436" s="1" t="s">
        <v>12798</v>
      </c>
      <c r="H2436" s="1" t="s">
        <v>12656</v>
      </c>
      <c r="I2436" s="1">
        <v>262230683</v>
      </c>
      <c r="J2436" s="5" t="str">
        <f t="shared" si="77"/>
        <v>0262230683</v>
      </c>
      <c r="K2436" s="1" t="s">
        <v>28</v>
      </c>
      <c r="L2436" s="1" t="s">
        <v>29</v>
      </c>
      <c r="M2436" s="1" t="s">
        <v>14036</v>
      </c>
      <c r="N2436" s="1" t="s">
        <v>14037</v>
      </c>
      <c r="P2436" s="1" t="s">
        <v>14038</v>
      </c>
      <c r="Q2436" s="1" t="s">
        <v>25</v>
      </c>
      <c r="R2436" s="1" t="s">
        <v>12657</v>
      </c>
      <c r="S2436" s="1">
        <v>0</v>
      </c>
      <c r="T2436" s="1">
        <v>0</v>
      </c>
      <c r="U2436" s="1">
        <v>0</v>
      </c>
      <c r="V2436" s="1">
        <v>0</v>
      </c>
      <c r="W2436" s="1">
        <v>0</v>
      </c>
      <c r="X2436" s="1">
        <v>0</v>
      </c>
    </row>
    <row r="2437" spans="1:24">
      <c r="A2437" s="1" t="s">
        <v>12640</v>
      </c>
      <c r="B2437" s="1" t="s">
        <v>12641</v>
      </c>
      <c r="C2437" s="1" t="s">
        <v>12642</v>
      </c>
      <c r="D2437" s="1" t="str">
        <f t="shared" si="76"/>
        <v>65013 PESCARA (pe)</v>
      </c>
      <c r="E2437" s="1">
        <v>65013</v>
      </c>
      <c r="F2437" s="1" t="s">
        <v>3840</v>
      </c>
      <c r="G2437" s="1" t="s">
        <v>14039</v>
      </c>
      <c r="H2437" s="1" t="s">
        <v>12668</v>
      </c>
      <c r="I2437" s="1">
        <v>953100682</v>
      </c>
      <c r="J2437" s="5" t="str">
        <f t="shared" si="77"/>
        <v>0953100682</v>
      </c>
      <c r="K2437" s="1" t="s">
        <v>12699</v>
      </c>
      <c r="L2437" s="1" t="s">
        <v>12677</v>
      </c>
      <c r="M2437" s="1" t="s">
        <v>14040</v>
      </c>
      <c r="N2437" s="1" t="s">
        <v>14041</v>
      </c>
      <c r="P2437" s="1" t="s">
        <v>14042</v>
      </c>
      <c r="Q2437" s="1" t="s">
        <v>25</v>
      </c>
      <c r="R2437" s="1" t="s">
        <v>12657</v>
      </c>
      <c r="S2437" s="1">
        <v>0</v>
      </c>
      <c r="T2437" s="1">
        <v>78.61</v>
      </c>
      <c r="U2437" s="1">
        <v>0</v>
      </c>
      <c r="V2437" s="1">
        <v>0</v>
      </c>
      <c r="W2437" s="1">
        <v>0</v>
      </c>
      <c r="X2437" s="1">
        <v>0</v>
      </c>
    </row>
    <row r="2438" spans="1:24">
      <c r="A2438" s="1" t="s">
        <v>12643</v>
      </c>
      <c r="B2438" s="1" t="s">
        <v>12644</v>
      </c>
      <c r="C2438" s="1" t="s">
        <v>8288</v>
      </c>
      <c r="D2438" s="1" t="str">
        <f t="shared" si="76"/>
        <v>60030 ANGELI DI ROSORA (AN)</v>
      </c>
      <c r="E2438" s="1">
        <v>60030</v>
      </c>
      <c r="F2438" s="1" t="s">
        <v>14043</v>
      </c>
      <c r="G2438" s="1" t="s">
        <v>12721</v>
      </c>
      <c r="H2438" s="1" t="s">
        <v>12722</v>
      </c>
      <c r="I2438" s="1">
        <v>2619030428</v>
      </c>
      <c r="J2438" s="5" t="str">
        <f t="shared" si="77"/>
        <v>02619030428</v>
      </c>
      <c r="K2438" s="1" t="s">
        <v>12699</v>
      </c>
      <c r="L2438" s="1" t="s">
        <v>12677</v>
      </c>
      <c r="M2438" s="1" t="s">
        <v>14044</v>
      </c>
      <c r="N2438" s="1" t="s">
        <v>14045</v>
      </c>
      <c r="P2438" s="1" t="s">
        <v>14046</v>
      </c>
      <c r="Q2438" s="1" t="s">
        <v>25</v>
      </c>
      <c r="R2438" s="1" t="s">
        <v>12657</v>
      </c>
      <c r="S2438" s="1">
        <v>0</v>
      </c>
      <c r="T2438" s="1">
        <v>909</v>
      </c>
      <c r="U2438" s="1">
        <v>21.2</v>
      </c>
      <c r="V2438" s="1">
        <v>21.2</v>
      </c>
      <c r="W2438" s="1">
        <v>21.2</v>
      </c>
      <c r="X2438" s="1">
        <v>21.2</v>
      </c>
    </row>
    <row r="2439" spans="1:24">
      <c r="A2439" s="1" t="s">
        <v>14047</v>
      </c>
      <c r="B2439" s="1" t="s">
        <v>14048</v>
      </c>
      <c r="C2439" s="1" t="s">
        <v>14049</v>
      </c>
      <c r="D2439" s="1" t="str">
        <f t="shared" si="76"/>
        <v>95123 CATANIA (CT)</v>
      </c>
      <c r="E2439" s="1">
        <v>95123</v>
      </c>
      <c r="F2439" s="1" t="s">
        <v>1019</v>
      </c>
      <c r="G2439" s="1" t="s">
        <v>12718</v>
      </c>
      <c r="H2439" s="1" t="s">
        <v>12719</v>
      </c>
      <c r="I2439" s="1">
        <v>5441630877</v>
      </c>
      <c r="J2439" s="5" t="str">
        <f t="shared" si="77"/>
        <v>05441630877</v>
      </c>
      <c r="K2439" s="1" t="s">
        <v>12699</v>
      </c>
      <c r="L2439" s="1" t="s">
        <v>12663</v>
      </c>
      <c r="M2439" s="1" t="s">
        <v>14050</v>
      </c>
      <c r="N2439" s="1" t="s">
        <v>14051</v>
      </c>
      <c r="P2439" s="1" t="s">
        <v>14052</v>
      </c>
      <c r="Q2439" s="1" t="s">
        <v>25</v>
      </c>
      <c r="R2439" s="1" t="s">
        <v>12657</v>
      </c>
      <c r="S2439" s="1">
        <v>0</v>
      </c>
      <c r="T2439" s="3">
        <v>8053.9</v>
      </c>
      <c r="U2439" s="1">
        <v>48.35</v>
      </c>
      <c r="V2439" s="1">
        <v>48.35</v>
      </c>
      <c r="W2439" s="1">
        <v>48.35</v>
      </c>
      <c r="X2439" s="1">
        <v>48.35</v>
      </c>
    </row>
    <row r="2440" spans="1:24">
      <c r="A2440" s="1" t="s">
        <v>14053</v>
      </c>
      <c r="B2440" s="1" t="s">
        <v>14054</v>
      </c>
      <c r="C2440" s="1" t="s">
        <v>14055</v>
      </c>
      <c r="D2440" s="1" t="str">
        <f t="shared" si="76"/>
        <v>10024 MONCALIERI (TO)</v>
      </c>
      <c r="E2440" s="1">
        <v>10024</v>
      </c>
      <c r="F2440" s="1" t="s">
        <v>1811</v>
      </c>
      <c r="G2440" s="1" t="s">
        <v>12693</v>
      </c>
      <c r="H2440" s="1" t="s">
        <v>12694</v>
      </c>
      <c r="I2440" s="1">
        <v>4876030018</v>
      </c>
      <c r="J2440" s="5" t="str">
        <f t="shared" si="77"/>
        <v>04876030018</v>
      </c>
      <c r="K2440" s="1" t="s">
        <v>12660</v>
      </c>
      <c r="L2440" s="1" t="s">
        <v>12677</v>
      </c>
      <c r="M2440" s="1" t="s">
        <v>14056</v>
      </c>
      <c r="N2440" s="1" t="s">
        <v>14057</v>
      </c>
      <c r="P2440" s="1" t="s">
        <v>14058</v>
      </c>
      <c r="Q2440" s="1" t="s">
        <v>25</v>
      </c>
      <c r="R2440" s="1" t="s">
        <v>12657</v>
      </c>
      <c r="S2440" s="1">
        <v>0</v>
      </c>
      <c r="T2440" s="1">
        <v>222.98</v>
      </c>
      <c r="U2440" s="1">
        <v>0</v>
      </c>
      <c r="V2440" s="1">
        <v>0</v>
      </c>
      <c r="W2440" s="1">
        <v>0</v>
      </c>
      <c r="X2440" s="1">
        <v>0</v>
      </c>
    </row>
    <row r="2441" spans="1:24">
      <c r="A2441" s="1" t="s">
        <v>14059</v>
      </c>
      <c r="B2441" s="1" t="s">
        <v>14060</v>
      </c>
      <c r="C2441" s="1" t="s">
        <v>14061</v>
      </c>
      <c r="D2441" s="1" t="str">
        <f t="shared" si="76"/>
        <v>89851 VENA DI IONADI (VV)</v>
      </c>
      <c r="E2441" s="1">
        <v>89851</v>
      </c>
      <c r="F2441" s="1" t="s">
        <v>10755</v>
      </c>
      <c r="G2441" s="1" t="s">
        <v>12801</v>
      </c>
      <c r="H2441" s="1" t="s">
        <v>12802</v>
      </c>
      <c r="I2441" s="1">
        <v>3320040797</v>
      </c>
      <c r="J2441" s="5" t="str">
        <f t="shared" si="77"/>
        <v>03320040797</v>
      </c>
      <c r="K2441" s="1" t="s">
        <v>12699</v>
      </c>
      <c r="L2441" s="1" t="s">
        <v>12677</v>
      </c>
      <c r="M2441" s="1" t="s">
        <v>14062</v>
      </c>
      <c r="N2441" s="1" t="s">
        <v>14063</v>
      </c>
      <c r="O2441" s="1" t="s">
        <v>14064</v>
      </c>
      <c r="P2441" s="1" t="s">
        <v>14065</v>
      </c>
      <c r="Q2441" s="1" t="s">
        <v>25</v>
      </c>
      <c r="R2441" s="1" t="s">
        <v>12657</v>
      </c>
      <c r="S2441" s="1">
        <v>0</v>
      </c>
      <c r="T2441" s="1">
        <v>305.45999999999998</v>
      </c>
      <c r="U2441" s="1">
        <v>0</v>
      </c>
      <c r="V2441" s="1">
        <v>0</v>
      </c>
      <c r="W2441" s="1">
        <v>0</v>
      </c>
      <c r="X2441" s="1">
        <v>0</v>
      </c>
    </row>
    <row r="2442" spans="1:24">
      <c r="A2442" s="1" t="s">
        <v>14066</v>
      </c>
      <c r="B2442" s="1" t="s">
        <v>14067</v>
      </c>
      <c r="C2442" s="1" t="s">
        <v>14068</v>
      </c>
      <c r="D2442" s="1" t="str">
        <f t="shared" si="76"/>
        <v>95037 SAN GIOVANNI LA PUNTA (CT)</v>
      </c>
      <c r="E2442" s="1">
        <v>95037</v>
      </c>
      <c r="F2442" s="1" t="s">
        <v>14069</v>
      </c>
      <c r="G2442" s="1" t="s">
        <v>12718</v>
      </c>
      <c r="H2442" s="1" t="s">
        <v>12719</v>
      </c>
      <c r="I2442" s="1">
        <v>5378970874</v>
      </c>
      <c r="J2442" s="5" t="str">
        <f t="shared" si="77"/>
        <v>05378970874</v>
      </c>
      <c r="K2442" s="1" t="s">
        <v>12699</v>
      </c>
      <c r="L2442" s="1" t="s">
        <v>12677</v>
      </c>
      <c r="M2442" s="1" t="s">
        <v>14070</v>
      </c>
      <c r="N2442" s="1" t="s">
        <v>14071</v>
      </c>
      <c r="P2442" s="1" t="s">
        <v>14072</v>
      </c>
      <c r="Q2442" s="1" t="s">
        <v>25</v>
      </c>
      <c r="R2442" s="1" t="s">
        <v>12657</v>
      </c>
      <c r="S2442" s="1">
        <v>0</v>
      </c>
      <c r="T2442" s="1">
        <v>543.95000000000005</v>
      </c>
      <c r="U2442" s="1">
        <v>-103.01</v>
      </c>
      <c r="V2442" s="1">
        <v>-103.01</v>
      </c>
      <c r="W2442" s="1">
        <v>-103.01</v>
      </c>
      <c r="X2442" s="1">
        <v>-103.01</v>
      </c>
    </row>
    <row r="2443" spans="1:24">
      <c r="A2443" s="1" t="s">
        <v>14073</v>
      </c>
      <c r="B2443" s="1" t="s">
        <v>14074</v>
      </c>
      <c r="C2443" s="1" t="s">
        <v>14075</v>
      </c>
      <c r="D2443" s="1" t="str">
        <f t="shared" si="76"/>
        <v>43126 PARMA (PR)</v>
      </c>
      <c r="E2443" s="1">
        <v>43126</v>
      </c>
      <c r="F2443" s="1" t="s">
        <v>1382</v>
      </c>
      <c r="G2443" s="1" t="s">
        <v>12728</v>
      </c>
      <c r="H2443" s="1" t="s">
        <v>12727</v>
      </c>
      <c r="I2443" s="1">
        <v>1847870340</v>
      </c>
      <c r="J2443" s="5" t="str">
        <f t="shared" si="77"/>
        <v>01847870340</v>
      </c>
      <c r="K2443" s="1" t="s">
        <v>28</v>
      </c>
      <c r="L2443" s="1" t="s">
        <v>29</v>
      </c>
      <c r="M2443" s="1" t="s">
        <v>14076</v>
      </c>
      <c r="N2443" s="1" t="s">
        <v>14077</v>
      </c>
      <c r="P2443" s="1" t="s">
        <v>14078</v>
      </c>
      <c r="Q2443" s="1" t="s">
        <v>25</v>
      </c>
      <c r="R2443" s="1" t="s">
        <v>12657</v>
      </c>
      <c r="S2443" s="1">
        <v>0</v>
      </c>
      <c r="T2443" s="1">
        <v>0</v>
      </c>
      <c r="U2443" s="1">
        <v>0</v>
      </c>
      <c r="V2443" s="1">
        <v>0</v>
      </c>
      <c r="W2443" s="1">
        <v>0</v>
      </c>
      <c r="X2443" s="1">
        <v>0</v>
      </c>
    </row>
    <row r="2444" spans="1:24">
      <c r="A2444" s="1" t="s">
        <v>14079</v>
      </c>
      <c r="B2444" s="1" t="s">
        <v>10347</v>
      </c>
      <c r="C2444" s="1" t="s">
        <v>14080</v>
      </c>
      <c r="D2444" s="1" t="str">
        <f t="shared" si="76"/>
        <v>3020 PICO (FR)</v>
      </c>
      <c r="E2444" s="1">
        <v>3020</v>
      </c>
      <c r="F2444" s="1" t="s">
        <v>14081</v>
      </c>
      <c r="G2444" s="1" t="s">
        <v>12787</v>
      </c>
      <c r="H2444" s="1" t="s">
        <v>12778</v>
      </c>
      <c r="I2444" s="1">
        <v>2697730600</v>
      </c>
      <c r="J2444" s="5" t="str">
        <f t="shared" si="77"/>
        <v>02697730600</v>
      </c>
      <c r="K2444" s="1" t="s">
        <v>12699</v>
      </c>
      <c r="L2444" s="1" t="s">
        <v>12663</v>
      </c>
      <c r="M2444" s="1" t="s">
        <v>14082</v>
      </c>
      <c r="N2444" s="1">
        <v>775911004</v>
      </c>
      <c r="O2444" s="1">
        <v>775911004</v>
      </c>
      <c r="P2444" s="1" t="s">
        <v>12898</v>
      </c>
      <c r="Q2444" s="1" t="s">
        <v>25</v>
      </c>
      <c r="R2444" s="1" t="s">
        <v>12657</v>
      </c>
      <c r="S2444" s="1">
        <v>0</v>
      </c>
      <c r="T2444" s="1">
        <v>0</v>
      </c>
      <c r="U2444" s="1">
        <v>0</v>
      </c>
      <c r="V2444" s="1">
        <v>0</v>
      </c>
      <c r="W2444" s="1">
        <v>0</v>
      </c>
      <c r="X2444" s="1">
        <v>0</v>
      </c>
    </row>
    <row r="2445" spans="1:24">
      <c r="A2445" s="1" t="s">
        <v>14083</v>
      </c>
      <c r="B2445" s="1" t="s">
        <v>6258</v>
      </c>
      <c r="C2445" s="1" t="s">
        <v>14084</v>
      </c>
      <c r="D2445" s="1" t="str">
        <f t="shared" si="76"/>
        <v>45014 PORTO VIRO (RO)</v>
      </c>
      <c r="E2445" s="1">
        <v>45014</v>
      </c>
      <c r="F2445" s="1" t="s">
        <v>4839</v>
      </c>
      <c r="G2445" s="1" t="s">
        <v>12738</v>
      </c>
      <c r="H2445" s="1" t="s">
        <v>12740</v>
      </c>
      <c r="I2445" s="1">
        <v>1478280298</v>
      </c>
      <c r="J2445" s="5" t="str">
        <f t="shared" si="77"/>
        <v>01478280298</v>
      </c>
      <c r="K2445" s="1" t="s">
        <v>12660</v>
      </c>
      <c r="L2445" s="1" t="s">
        <v>12663</v>
      </c>
      <c r="M2445" s="1" t="s">
        <v>14085</v>
      </c>
      <c r="N2445" s="1" t="s">
        <v>14086</v>
      </c>
      <c r="P2445" s="1" t="s">
        <v>14087</v>
      </c>
      <c r="Q2445" s="1" t="s">
        <v>25</v>
      </c>
      <c r="R2445" s="1" t="s">
        <v>12657</v>
      </c>
      <c r="S2445" s="1">
        <v>0</v>
      </c>
      <c r="T2445" s="1">
        <v>0</v>
      </c>
      <c r="U2445" s="1">
        <v>0</v>
      </c>
      <c r="V2445" s="1">
        <v>0</v>
      </c>
      <c r="W2445" s="1">
        <v>0</v>
      </c>
      <c r="X2445" s="1">
        <v>0</v>
      </c>
    </row>
    <row r="2446" spans="1:24">
      <c r="A2446" s="1" t="s">
        <v>14088</v>
      </c>
      <c r="B2446" s="1" t="s">
        <v>6212</v>
      </c>
      <c r="C2446" s="1" t="s">
        <v>14089</v>
      </c>
      <c r="D2446" s="1" t="str">
        <f t="shared" si="76"/>
        <v>46030 SAN GIORGIO DI MANTOVA (MN)</v>
      </c>
      <c r="E2446" s="1">
        <v>46030</v>
      </c>
      <c r="F2446" s="1" t="s">
        <v>2607</v>
      </c>
      <c r="G2446" s="1" t="s">
        <v>12772</v>
      </c>
      <c r="H2446" s="1" t="s">
        <v>12666</v>
      </c>
      <c r="I2446" s="1">
        <v>256030206</v>
      </c>
      <c r="J2446" s="5" t="str">
        <f t="shared" si="77"/>
        <v>0256030206</v>
      </c>
      <c r="K2446" s="1" t="s">
        <v>28</v>
      </c>
      <c r="L2446" s="1" t="s">
        <v>12838</v>
      </c>
      <c r="M2446" s="1" t="s">
        <v>14090</v>
      </c>
      <c r="N2446" s="1" t="s">
        <v>14091</v>
      </c>
      <c r="P2446" s="1" t="s">
        <v>6217</v>
      </c>
      <c r="Q2446" s="1" t="s">
        <v>25</v>
      </c>
      <c r="R2446" s="1" t="s">
        <v>12657</v>
      </c>
      <c r="S2446" s="1">
        <v>0</v>
      </c>
      <c r="T2446" s="1">
        <v>0</v>
      </c>
      <c r="U2446" s="1">
        <v>0</v>
      </c>
      <c r="V2446" s="1">
        <v>0</v>
      </c>
      <c r="W2446" s="1">
        <v>0</v>
      </c>
      <c r="X2446" s="1">
        <v>0</v>
      </c>
    </row>
    <row r="2447" spans="1:24">
      <c r="A2447" s="1" t="s">
        <v>14092</v>
      </c>
      <c r="B2447" s="1" t="s">
        <v>6212</v>
      </c>
      <c r="C2447" s="1" t="s">
        <v>14093</v>
      </c>
      <c r="D2447" s="1" t="str">
        <f t="shared" si="76"/>
        <v>25015 DESENZANO DEL GARDA (BS)</v>
      </c>
      <c r="E2447" s="1">
        <v>25015</v>
      </c>
      <c r="F2447" s="1" t="s">
        <v>6499</v>
      </c>
      <c r="G2447" s="1" t="s">
        <v>12732</v>
      </c>
      <c r="H2447" s="1" t="s">
        <v>12666</v>
      </c>
      <c r="I2447" s="1">
        <v>256030206</v>
      </c>
      <c r="J2447" s="5" t="str">
        <f t="shared" si="77"/>
        <v>0256030206</v>
      </c>
      <c r="K2447" s="1" t="s">
        <v>28</v>
      </c>
      <c r="L2447" s="1" t="s">
        <v>12838</v>
      </c>
      <c r="M2447" s="1" t="s">
        <v>14094</v>
      </c>
      <c r="N2447" s="1" t="s">
        <v>14095</v>
      </c>
      <c r="P2447" s="1" t="s">
        <v>6217</v>
      </c>
      <c r="Q2447" s="1" t="s">
        <v>25</v>
      </c>
      <c r="R2447" s="1" t="s">
        <v>12657</v>
      </c>
      <c r="S2447" s="1">
        <v>0</v>
      </c>
      <c r="T2447" s="1">
        <v>0</v>
      </c>
      <c r="U2447" s="1">
        <v>0</v>
      </c>
      <c r="V2447" s="1">
        <v>0</v>
      </c>
      <c r="W2447" s="1">
        <v>0</v>
      </c>
      <c r="X2447" s="1">
        <v>0</v>
      </c>
    </row>
    <row r="2448" spans="1:24">
      <c r="A2448" s="1" t="s">
        <v>14096</v>
      </c>
      <c r="B2448" s="1" t="s">
        <v>14097</v>
      </c>
      <c r="C2448" s="1" t="s">
        <v>14098</v>
      </c>
      <c r="D2448" s="1" t="str">
        <f t="shared" si="76"/>
        <v>43126 PARMA (PR)</v>
      </c>
      <c r="E2448" s="1">
        <v>43126</v>
      </c>
      <c r="F2448" s="1" t="s">
        <v>1382</v>
      </c>
      <c r="G2448" s="1" t="s">
        <v>12728</v>
      </c>
      <c r="H2448" s="1" t="s">
        <v>12727</v>
      </c>
      <c r="I2448" s="1">
        <v>213510340</v>
      </c>
      <c r="J2448" s="5" t="str">
        <f t="shared" si="77"/>
        <v>0213510340</v>
      </c>
      <c r="K2448" s="1" t="s">
        <v>28</v>
      </c>
      <c r="L2448" s="1" t="s">
        <v>29</v>
      </c>
      <c r="M2448" s="1" t="s">
        <v>14099</v>
      </c>
      <c r="N2448" s="1" t="s">
        <v>14100</v>
      </c>
      <c r="O2448" s="1" t="s">
        <v>14101</v>
      </c>
      <c r="P2448" s="1" t="s">
        <v>14102</v>
      </c>
      <c r="Q2448" s="1" t="s">
        <v>25</v>
      </c>
      <c r="R2448" s="1" t="s">
        <v>12657</v>
      </c>
      <c r="S2448" s="1">
        <v>0</v>
      </c>
      <c r="T2448" s="1">
        <v>0</v>
      </c>
      <c r="U2448" s="1">
        <v>0</v>
      </c>
      <c r="V2448" s="1">
        <v>0</v>
      </c>
      <c r="W2448" s="1">
        <v>0</v>
      </c>
      <c r="X2448" s="1">
        <v>0</v>
      </c>
    </row>
    <row r="2449" spans="1:24">
      <c r="A2449" s="1" t="s">
        <v>14103</v>
      </c>
      <c r="B2449" s="1" t="s">
        <v>14104</v>
      </c>
      <c r="C2449" s="1" t="s">
        <v>14105</v>
      </c>
      <c r="D2449" s="1" t="str">
        <f t="shared" si="76"/>
        <v>86100 CAMPOBASSO (CB)</v>
      </c>
      <c r="E2449" s="1">
        <v>86100</v>
      </c>
      <c r="F2449" s="1" t="s">
        <v>12918</v>
      </c>
      <c r="G2449" s="1" t="s">
        <v>12859</v>
      </c>
      <c r="H2449" s="1" t="s">
        <v>12698</v>
      </c>
      <c r="I2449" s="1">
        <v>1820940706</v>
      </c>
      <c r="J2449" s="5" t="str">
        <f t="shared" si="77"/>
        <v>01820940706</v>
      </c>
      <c r="K2449" s="1" t="s">
        <v>12699</v>
      </c>
      <c r="L2449" s="1" t="s">
        <v>12677</v>
      </c>
      <c r="M2449" s="1" t="s">
        <v>14106</v>
      </c>
      <c r="N2449" s="1" t="s">
        <v>14107</v>
      </c>
      <c r="O2449" s="1" t="s">
        <v>14108</v>
      </c>
      <c r="P2449" s="1" t="s">
        <v>14109</v>
      </c>
      <c r="Q2449" s="1" t="s">
        <v>25</v>
      </c>
      <c r="R2449" s="1" t="s">
        <v>12657</v>
      </c>
      <c r="S2449" s="1">
        <v>0</v>
      </c>
      <c r="T2449" s="3">
        <v>4720.45</v>
      </c>
      <c r="U2449" s="1">
        <v>0</v>
      </c>
      <c r="V2449" s="1">
        <v>0</v>
      </c>
      <c r="W2449" s="1">
        <v>0</v>
      </c>
      <c r="X2449" s="1">
        <v>0</v>
      </c>
    </row>
    <row r="2450" spans="1:24">
      <c r="A2450" s="1" t="s">
        <v>14110</v>
      </c>
      <c r="B2450" s="1" t="s">
        <v>14111</v>
      </c>
      <c r="C2450" s="1" t="s">
        <v>14112</v>
      </c>
      <c r="D2450" s="1" t="str">
        <f t="shared" si="76"/>
        <v>70029 SANTERAMO IN COLLE (BA)</v>
      </c>
      <c r="E2450" s="1">
        <v>70029</v>
      </c>
      <c r="F2450" s="1" t="s">
        <v>9663</v>
      </c>
      <c r="G2450" s="1" t="s">
        <v>12697</v>
      </c>
      <c r="H2450" s="1" t="s">
        <v>12698</v>
      </c>
      <c r="I2450" s="1">
        <v>8263330725</v>
      </c>
      <c r="J2450" s="5" t="str">
        <f t="shared" si="77"/>
        <v>08263330725</v>
      </c>
      <c r="K2450" s="1" t="s">
        <v>12699</v>
      </c>
      <c r="L2450" s="1" t="s">
        <v>12677</v>
      </c>
      <c r="M2450" s="1" t="s">
        <v>14113</v>
      </c>
      <c r="N2450" s="1" t="s">
        <v>14114</v>
      </c>
      <c r="P2450" s="1" t="s">
        <v>14115</v>
      </c>
      <c r="Q2450" s="1" t="s">
        <v>25</v>
      </c>
      <c r="R2450" s="1" t="s">
        <v>12657</v>
      </c>
      <c r="S2450" s="1">
        <v>0</v>
      </c>
      <c r="T2450" s="3">
        <v>7770.25</v>
      </c>
      <c r="U2450" s="1">
        <v>31.44</v>
      </c>
      <c r="V2450" s="1">
        <v>31.44</v>
      </c>
      <c r="W2450" s="1">
        <v>31.44</v>
      </c>
      <c r="X2450" s="1">
        <v>31.44</v>
      </c>
    </row>
    <row r="2451" spans="1:24">
      <c r="A2451" s="1" t="s">
        <v>14116</v>
      </c>
      <c r="B2451" s="1" t="s">
        <v>14117</v>
      </c>
      <c r="C2451" s="1" t="s">
        <v>14118</v>
      </c>
      <c r="D2451" s="1" t="str">
        <f t="shared" si="76"/>
        <v>21046 MALNATE (VA)</v>
      </c>
      <c r="E2451" s="1">
        <v>21046</v>
      </c>
      <c r="F2451" s="1" t="s">
        <v>14119</v>
      </c>
      <c r="G2451" s="1" t="s">
        <v>12662</v>
      </c>
      <c r="H2451" s="1" t="s">
        <v>12911</v>
      </c>
      <c r="I2451" s="1">
        <v>2281830121</v>
      </c>
      <c r="J2451" s="5" t="str">
        <f t="shared" si="77"/>
        <v>02281830121</v>
      </c>
      <c r="K2451" s="1" t="s">
        <v>12660</v>
      </c>
      <c r="L2451" s="1" t="s">
        <v>12677</v>
      </c>
      <c r="M2451" s="1" t="s">
        <v>14120</v>
      </c>
      <c r="N2451" s="1" t="s">
        <v>14121</v>
      </c>
      <c r="O2451" s="1" t="s">
        <v>14122</v>
      </c>
      <c r="P2451" s="1" t="s">
        <v>14123</v>
      </c>
      <c r="Q2451" s="1" t="s">
        <v>25</v>
      </c>
      <c r="R2451" s="1" t="s">
        <v>12657</v>
      </c>
      <c r="S2451" s="1">
        <v>0</v>
      </c>
      <c r="T2451" s="3">
        <v>5244.51</v>
      </c>
      <c r="U2451" s="1">
        <v>17.04</v>
      </c>
      <c r="V2451" s="1">
        <v>17.04</v>
      </c>
      <c r="W2451" s="1">
        <v>-291.95</v>
      </c>
      <c r="X2451" s="1">
        <v>17.04</v>
      </c>
    </row>
    <row r="2452" spans="1:24">
      <c r="A2452" s="1" t="s">
        <v>14124</v>
      </c>
      <c r="B2452" s="1" t="s">
        <v>14117</v>
      </c>
      <c r="C2452" s="1" t="s">
        <v>14125</v>
      </c>
      <c r="D2452" s="1" t="str">
        <f t="shared" si="76"/>
        <v>22077 OLGIATE COMASCO (CO)</v>
      </c>
      <c r="E2452" s="1">
        <v>22077</v>
      </c>
      <c r="F2452" s="1" t="s">
        <v>13731</v>
      </c>
      <c r="G2452" s="1" t="s">
        <v>12658</v>
      </c>
      <c r="H2452" s="1" t="s">
        <v>12911</v>
      </c>
      <c r="I2452" s="1">
        <v>2281830121</v>
      </c>
      <c r="J2452" s="5" t="str">
        <f t="shared" si="77"/>
        <v>02281830121</v>
      </c>
      <c r="K2452" s="1" t="s">
        <v>12660</v>
      </c>
      <c r="L2452" s="1" t="s">
        <v>12677</v>
      </c>
      <c r="M2452" s="1" t="s">
        <v>14126</v>
      </c>
      <c r="N2452" s="1" t="s">
        <v>14121</v>
      </c>
      <c r="O2452" s="1" t="s">
        <v>14122</v>
      </c>
      <c r="P2452" s="1" t="s">
        <v>14123</v>
      </c>
      <c r="Q2452" s="1" t="s">
        <v>25</v>
      </c>
      <c r="R2452" s="1" t="s">
        <v>12657</v>
      </c>
      <c r="S2452" s="1">
        <v>0</v>
      </c>
      <c r="T2452" s="1">
        <v>0</v>
      </c>
      <c r="U2452" s="1">
        <v>0</v>
      </c>
      <c r="V2452" s="1">
        <v>0</v>
      </c>
      <c r="W2452" s="1">
        <v>308.99</v>
      </c>
      <c r="X2452" s="1">
        <v>0</v>
      </c>
    </row>
    <row r="2453" spans="1:24">
      <c r="A2453" s="1" t="s">
        <v>14127</v>
      </c>
      <c r="B2453" s="1" t="s">
        <v>14128</v>
      </c>
      <c r="C2453" s="1" t="s">
        <v>14129</v>
      </c>
      <c r="D2453" s="1" t="str">
        <f t="shared" si="76"/>
        <v>62012 CIVITANOVA MARCHE (MC)</v>
      </c>
      <c r="E2453" s="1">
        <v>62012</v>
      </c>
      <c r="F2453" s="1" t="s">
        <v>6142</v>
      </c>
      <c r="G2453" s="1" t="s">
        <v>12769</v>
      </c>
      <c r="H2453" s="1" t="s">
        <v>12722</v>
      </c>
      <c r="I2453" s="1">
        <v>1693510438</v>
      </c>
      <c r="J2453" s="5" t="str">
        <f t="shared" si="77"/>
        <v>01693510438</v>
      </c>
      <c r="K2453" s="1" t="s">
        <v>12699</v>
      </c>
      <c r="L2453" s="1" t="s">
        <v>12677</v>
      </c>
      <c r="M2453" s="1" t="s">
        <v>14130</v>
      </c>
      <c r="N2453" s="1" t="s">
        <v>14131</v>
      </c>
      <c r="P2453" s="1" t="s">
        <v>14132</v>
      </c>
      <c r="Q2453" s="1" t="s">
        <v>25</v>
      </c>
      <c r="R2453" s="1" t="s">
        <v>12657</v>
      </c>
      <c r="S2453" s="1">
        <v>0</v>
      </c>
      <c r="T2453" s="1">
        <v>190.25</v>
      </c>
      <c r="U2453" s="1">
        <v>-507.23</v>
      </c>
      <c r="V2453" s="1">
        <v>-507.23</v>
      </c>
      <c r="W2453" s="1">
        <v>-507.23</v>
      </c>
      <c r="X2453" s="1">
        <v>-507.23</v>
      </c>
    </row>
    <row r="2454" spans="1:24">
      <c r="A2454" s="1" t="s">
        <v>14133</v>
      </c>
      <c r="B2454" s="1" t="s">
        <v>14134</v>
      </c>
      <c r="C2454" s="1" t="s">
        <v>14135</v>
      </c>
      <c r="D2454" s="1" t="str">
        <f t="shared" si="76"/>
        <v>70026 MODUGNO (BA)</v>
      </c>
      <c r="E2454" s="1">
        <v>70026</v>
      </c>
      <c r="F2454" s="1" t="s">
        <v>1856</v>
      </c>
      <c r="G2454" s="1" t="s">
        <v>12697</v>
      </c>
      <c r="H2454" s="1" t="s">
        <v>12698</v>
      </c>
      <c r="I2454" s="1">
        <v>6390540729</v>
      </c>
      <c r="J2454" s="5" t="str">
        <f t="shared" si="77"/>
        <v>06390540729</v>
      </c>
      <c r="K2454" s="1" t="s">
        <v>12699</v>
      </c>
      <c r="L2454" s="1" t="s">
        <v>12661</v>
      </c>
      <c r="M2454" s="1" t="s">
        <v>14136</v>
      </c>
      <c r="N2454" s="1" t="s">
        <v>14137</v>
      </c>
      <c r="P2454" s="1" t="s">
        <v>14138</v>
      </c>
      <c r="Q2454" s="1" t="s">
        <v>25</v>
      </c>
      <c r="R2454" s="1" t="s">
        <v>12657</v>
      </c>
      <c r="S2454" s="1">
        <v>0</v>
      </c>
      <c r="T2454" s="3">
        <v>65157.64</v>
      </c>
      <c r="U2454" s="3">
        <v>-13085.81</v>
      </c>
      <c r="V2454" s="3">
        <v>-13085.81</v>
      </c>
      <c r="W2454" s="3">
        <v>-13085.81</v>
      </c>
      <c r="X2454" s="3">
        <v>-13085.81</v>
      </c>
    </row>
    <row r="2455" spans="1:24">
      <c r="A2455" s="1" t="s">
        <v>14139</v>
      </c>
      <c r="B2455" s="1" t="s">
        <v>14140</v>
      </c>
      <c r="C2455" s="1" t="s">
        <v>14141</v>
      </c>
      <c r="D2455" s="1" t="str">
        <f t="shared" si="76"/>
        <v>8100 NUORO (NU)</v>
      </c>
      <c r="E2455" s="1">
        <v>8100</v>
      </c>
      <c r="F2455" s="1" t="s">
        <v>14142</v>
      </c>
      <c r="G2455" s="1" t="s">
        <v>12822</v>
      </c>
      <c r="H2455" s="1" t="s">
        <v>12751</v>
      </c>
      <c r="I2455" s="1">
        <v>1414900918</v>
      </c>
      <c r="J2455" s="5" t="str">
        <f t="shared" si="77"/>
        <v>01414900918</v>
      </c>
      <c r="K2455" s="1" t="s">
        <v>28</v>
      </c>
      <c r="L2455" s="1" t="s">
        <v>29</v>
      </c>
      <c r="M2455" s="1" t="s">
        <v>14143</v>
      </c>
      <c r="N2455" s="1" t="s">
        <v>14144</v>
      </c>
      <c r="O2455" s="1" t="s">
        <v>14145</v>
      </c>
      <c r="P2455" s="1" t="s">
        <v>14146</v>
      </c>
      <c r="Q2455" s="1" t="s">
        <v>25</v>
      </c>
      <c r="R2455" s="1" t="s">
        <v>12657</v>
      </c>
      <c r="S2455" s="1">
        <v>0</v>
      </c>
      <c r="T2455" s="1">
        <v>0</v>
      </c>
      <c r="U2455" s="1">
        <v>0</v>
      </c>
      <c r="V2455" s="1">
        <v>0</v>
      </c>
      <c r="W2455" s="1">
        <v>0</v>
      </c>
      <c r="X2455" s="1">
        <v>0</v>
      </c>
    </row>
    <row r="2456" spans="1:24">
      <c r="A2456" s="1" t="s">
        <v>14147</v>
      </c>
      <c r="B2456" s="1" t="s">
        <v>14148</v>
      </c>
      <c r="C2456" s="1" t="s">
        <v>14149</v>
      </c>
      <c r="D2456" s="1" t="str">
        <f t="shared" si="76"/>
        <v>8047 TERTENIA (NU)</v>
      </c>
      <c r="E2456" s="1">
        <v>8047</v>
      </c>
      <c r="F2456" s="1" t="s">
        <v>14150</v>
      </c>
      <c r="G2456" s="1" t="s">
        <v>12822</v>
      </c>
      <c r="H2456" s="1" t="s">
        <v>12751</v>
      </c>
      <c r="I2456" s="1">
        <v>800500910</v>
      </c>
      <c r="J2456" s="5" t="str">
        <f t="shared" si="77"/>
        <v>0800500910</v>
      </c>
      <c r="K2456" s="1" t="s">
        <v>12699</v>
      </c>
      <c r="L2456" s="1" t="s">
        <v>12677</v>
      </c>
      <c r="M2456" s="1" t="s">
        <v>14151</v>
      </c>
      <c r="N2456" s="1" t="s">
        <v>14152</v>
      </c>
      <c r="P2456" s="1" t="s">
        <v>14153</v>
      </c>
      <c r="Q2456" s="1" t="s">
        <v>25</v>
      </c>
      <c r="R2456" s="1" t="s">
        <v>12657</v>
      </c>
      <c r="S2456" s="1">
        <v>0</v>
      </c>
      <c r="T2456" s="3">
        <v>1366.4</v>
      </c>
      <c r="U2456" s="1">
        <v>-94.69</v>
      </c>
      <c r="V2456" s="1">
        <v>-94.69</v>
      </c>
      <c r="W2456" s="1">
        <v>-94.69</v>
      </c>
      <c r="X2456" s="1">
        <v>-94.69</v>
      </c>
    </row>
    <row r="2457" spans="1:24">
      <c r="A2457" s="1" t="s">
        <v>14154</v>
      </c>
      <c r="B2457" s="1" t="s">
        <v>14155</v>
      </c>
      <c r="C2457" s="1" t="s">
        <v>14156</v>
      </c>
      <c r="D2457" s="1" t="str">
        <f t="shared" si="76"/>
        <v>9013 CARBONIA (SU)</v>
      </c>
      <c r="E2457" s="1">
        <v>9013</v>
      </c>
      <c r="F2457" s="1" t="s">
        <v>14157</v>
      </c>
      <c r="G2457" s="1" t="s">
        <v>14158</v>
      </c>
      <c r="H2457" s="1" t="s">
        <v>12751</v>
      </c>
      <c r="I2457" s="1">
        <v>3769020920</v>
      </c>
      <c r="J2457" s="5" t="str">
        <f t="shared" si="77"/>
        <v>03769020920</v>
      </c>
      <c r="K2457" s="1" t="s">
        <v>12699</v>
      </c>
      <c r="L2457" s="1" t="s">
        <v>12677</v>
      </c>
      <c r="M2457" s="1" t="s">
        <v>14159</v>
      </c>
      <c r="O2457" s="1" t="s">
        <v>14160</v>
      </c>
      <c r="P2457" s="1" t="s">
        <v>14161</v>
      </c>
      <c r="Q2457" s="1" t="s">
        <v>25</v>
      </c>
      <c r="R2457" s="1" t="s">
        <v>12657</v>
      </c>
      <c r="S2457" s="1">
        <v>0</v>
      </c>
      <c r="T2457" s="3">
        <v>2528.0300000000002</v>
      </c>
      <c r="U2457" s="1">
        <v>41.07</v>
      </c>
      <c r="V2457" s="1">
        <v>41.07</v>
      </c>
      <c r="W2457" s="1">
        <v>41.07</v>
      </c>
      <c r="X2457" s="1">
        <v>41.07</v>
      </c>
    </row>
    <row r="2458" spans="1:24">
      <c r="A2458" s="1" t="s">
        <v>14162</v>
      </c>
      <c r="B2458" s="1" t="s">
        <v>14163</v>
      </c>
      <c r="C2458" s="1" t="s">
        <v>14164</v>
      </c>
      <c r="D2458" s="1" t="str">
        <f t="shared" si="76"/>
        <v>9122 CAGLIARI (CA)</v>
      </c>
      <c r="E2458" s="1">
        <v>9122</v>
      </c>
      <c r="F2458" s="1" t="s">
        <v>3068</v>
      </c>
      <c r="G2458" s="1" t="s">
        <v>12750</v>
      </c>
      <c r="H2458" s="1" t="s">
        <v>12751</v>
      </c>
      <c r="I2458" s="1">
        <v>2764020927</v>
      </c>
      <c r="J2458" s="5" t="str">
        <f t="shared" si="77"/>
        <v>02764020927</v>
      </c>
      <c r="K2458" s="1" t="s">
        <v>12699</v>
      </c>
      <c r="L2458" s="1" t="s">
        <v>12677</v>
      </c>
      <c r="M2458" s="1" t="s">
        <v>14165</v>
      </c>
      <c r="N2458" s="1" t="s">
        <v>14166</v>
      </c>
      <c r="O2458" s="1" t="s">
        <v>14167</v>
      </c>
      <c r="P2458" s="1" t="s">
        <v>14168</v>
      </c>
      <c r="Q2458" s="1" t="s">
        <v>25</v>
      </c>
      <c r="R2458" s="1" t="s">
        <v>12657</v>
      </c>
      <c r="S2458" s="1">
        <v>0</v>
      </c>
      <c r="T2458" s="3">
        <v>4681.68</v>
      </c>
      <c r="U2458" s="1">
        <v>42.42</v>
      </c>
      <c r="V2458" s="1">
        <v>42.42</v>
      </c>
      <c r="W2458" s="1">
        <v>42.42</v>
      </c>
      <c r="X2458" s="1">
        <v>42.42</v>
      </c>
    </row>
    <row r="2459" spans="1:24">
      <c r="A2459" s="1" t="s">
        <v>14169</v>
      </c>
      <c r="B2459" s="1" t="s">
        <v>14170</v>
      </c>
      <c r="C2459" s="1" t="s">
        <v>14171</v>
      </c>
      <c r="D2459" s="1" t="str">
        <f t="shared" si="76"/>
        <v>8020 GAVOI (NU)</v>
      </c>
      <c r="E2459" s="1">
        <v>8020</v>
      </c>
      <c r="F2459" s="1" t="s">
        <v>14172</v>
      </c>
      <c r="G2459" s="1" t="s">
        <v>12822</v>
      </c>
      <c r="H2459" s="1" t="s">
        <v>12751</v>
      </c>
      <c r="I2459" s="1">
        <v>1346070913</v>
      </c>
      <c r="J2459" s="5" t="str">
        <f t="shared" si="77"/>
        <v>01346070913</v>
      </c>
      <c r="K2459" s="1" t="s">
        <v>28</v>
      </c>
      <c r="L2459" s="1" t="s">
        <v>29</v>
      </c>
      <c r="M2459" s="1" t="s">
        <v>14173</v>
      </c>
      <c r="N2459" s="1" t="s">
        <v>14174</v>
      </c>
      <c r="O2459" s="1" t="s">
        <v>14175</v>
      </c>
      <c r="P2459" s="1" t="s">
        <v>14176</v>
      </c>
      <c r="Q2459" s="1" t="s">
        <v>25</v>
      </c>
      <c r="R2459" s="1" t="s">
        <v>12657</v>
      </c>
      <c r="S2459" s="1">
        <v>0</v>
      </c>
      <c r="T2459" s="1">
        <v>0</v>
      </c>
      <c r="U2459" s="1">
        <v>0</v>
      </c>
      <c r="V2459" s="1">
        <v>0</v>
      </c>
      <c r="W2459" s="1">
        <v>0</v>
      </c>
      <c r="X2459" s="1">
        <v>0</v>
      </c>
    </row>
    <row r="2460" spans="1:24">
      <c r="A2460" s="1" t="s">
        <v>14177</v>
      </c>
      <c r="B2460" s="1" t="s">
        <v>14178</v>
      </c>
      <c r="C2460" s="1" t="s">
        <v>14179</v>
      </c>
      <c r="D2460" s="1" t="str">
        <f t="shared" si="76"/>
        <v>8022 DORGALI (NU)</v>
      </c>
      <c r="E2460" s="1">
        <v>8022</v>
      </c>
      <c r="F2460" s="1" t="s">
        <v>14180</v>
      </c>
      <c r="G2460" s="1" t="s">
        <v>12822</v>
      </c>
      <c r="H2460" s="1" t="s">
        <v>12751</v>
      </c>
      <c r="I2460" s="1">
        <v>1085660916</v>
      </c>
      <c r="J2460" s="5" t="str">
        <f t="shared" si="77"/>
        <v>01085660916</v>
      </c>
      <c r="K2460" s="1" t="s">
        <v>12699</v>
      </c>
      <c r="L2460" s="1" t="s">
        <v>12677</v>
      </c>
      <c r="M2460" s="1" t="s">
        <v>14181</v>
      </c>
      <c r="N2460" s="1" t="s">
        <v>14182</v>
      </c>
      <c r="P2460" s="1" t="s">
        <v>14183</v>
      </c>
      <c r="Q2460" s="1" t="s">
        <v>25</v>
      </c>
      <c r="R2460" s="1" t="s">
        <v>12657</v>
      </c>
      <c r="S2460" s="1">
        <v>0</v>
      </c>
      <c r="T2460" s="3">
        <v>4394.22</v>
      </c>
      <c r="U2460" s="1">
        <v>33.04</v>
      </c>
      <c r="V2460" s="1">
        <v>33.04</v>
      </c>
      <c r="W2460" s="1">
        <v>33.04</v>
      </c>
      <c r="X2460" s="1">
        <v>33.04</v>
      </c>
    </row>
    <row r="2461" spans="1:24">
      <c r="A2461" s="1" t="s">
        <v>14184</v>
      </c>
      <c r="B2461" s="1" t="s">
        <v>14185</v>
      </c>
      <c r="C2461" s="1" t="s">
        <v>14186</v>
      </c>
      <c r="D2461" s="1" t="str">
        <f t="shared" si="76"/>
        <v>90146 PALERMO (PA)</v>
      </c>
      <c r="E2461" s="1">
        <v>90146</v>
      </c>
      <c r="F2461" s="1" t="s">
        <v>55</v>
      </c>
      <c r="G2461" s="1" t="s">
        <v>12665</v>
      </c>
      <c r="H2461" s="1" t="s">
        <v>12719</v>
      </c>
      <c r="I2461" s="1">
        <v>5187790828</v>
      </c>
      <c r="J2461" s="5" t="str">
        <f t="shared" si="77"/>
        <v>05187790828</v>
      </c>
      <c r="K2461" s="1" t="s">
        <v>12699</v>
      </c>
      <c r="L2461" s="1" t="s">
        <v>12677</v>
      </c>
      <c r="M2461" s="1" t="s">
        <v>14187</v>
      </c>
      <c r="N2461" s="1" t="s">
        <v>14188</v>
      </c>
      <c r="P2461" s="1" t="s">
        <v>14189</v>
      </c>
      <c r="Q2461" s="1" t="s">
        <v>25</v>
      </c>
      <c r="R2461" s="1" t="s">
        <v>12657</v>
      </c>
      <c r="S2461" s="1">
        <v>0</v>
      </c>
      <c r="T2461" s="1">
        <v>492.6</v>
      </c>
      <c r="U2461" s="1">
        <v>0</v>
      </c>
      <c r="V2461" s="1">
        <v>0</v>
      </c>
      <c r="W2461" s="1">
        <v>0</v>
      </c>
      <c r="X2461" s="1">
        <v>0</v>
      </c>
    </row>
    <row r="2462" spans="1:24">
      <c r="A2462" s="1" t="s">
        <v>14190</v>
      </c>
      <c r="B2462" s="1" t="s">
        <v>14191</v>
      </c>
      <c r="C2462" s="1" t="s">
        <v>11753</v>
      </c>
      <c r="D2462" s="1" t="str">
        <f t="shared" si="76"/>
        <v>42124 REGGIO EMILIA (RE)</v>
      </c>
      <c r="E2462" s="1">
        <v>42124</v>
      </c>
      <c r="F2462" s="1" t="s">
        <v>3227</v>
      </c>
      <c r="G2462" s="1" t="s">
        <v>12784</v>
      </c>
      <c r="H2462" s="1" t="s">
        <v>12727</v>
      </c>
      <c r="I2462" s="1">
        <v>2794470357</v>
      </c>
      <c r="J2462" s="5" t="str">
        <f t="shared" si="77"/>
        <v>02794470357</v>
      </c>
      <c r="K2462" s="1" t="s">
        <v>12660</v>
      </c>
      <c r="L2462" s="1" t="s">
        <v>12677</v>
      </c>
      <c r="M2462" s="1" t="s">
        <v>14192</v>
      </c>
      <c r="N2462" s="1" t="s">
        <v>14193</v>
      </c>
      <c r="P2462" s="1" t="s">
        <v>14194</v>
      </c>
      <c r="Q2462" s="1" t="s">
        <v>25</v>
      </c>
      <c r="R2462" s="1" t="s">
        <v>12657</v>
      </c>
      <c r="S2462" s="1">
        <v>0</v>
      </c>
      <c r="T2462" s="3">
        <v>1049.48</v>
      </c>
      <c r="U2462" s="1">
        <v>0</v>
      </c>
      <c r="V2462" s="1">
        <v>0</v>
      </c>
      <c r="W2462" s="1">
        <v>0</v>
      </c>
      <c r="X2462" s="1">
        <v>0</v>
      </c>
    </row>
    <row r="2463" spans="1:24">
      <c r="A2463" s="1" t="s">
        <v>14195</v>
      </c>
      <c r="B2463" s="1" t="s">
        <v>14196</v>
      </c>
      <c r="C2463" s="1" t="s">
        <v>14197</v>
      </c>
      <c r="D2463" s="1" t="str">
        <f t="shared" si="76"/>
        <v>9045 QUARTU S.ELENA (CA)</v>
      </c>
      <c r="E2463" s="1">
        <v>9045</v>
      </c>
      <c r="F2463" s="1" t="s">
        <v>14198</v>
      </c>
      <c r="G2463" s="1" t="s">
        <v>12750</v>
      </c>
      <c r="H2463" s="1" t="s">
        <v>12751</v>
      </c>
      <c r="I2463" s="1">
        <v>3593140928</v>
      </c>
      <c r="J2463" s="5" t="str">
        <f t="shared" si="77"/>
        <v>03593140928</v>
      </c>
      <c r="K2463" s="1" t="s">
        <v>28</v>
      </c>
      <c r="L2463" s="1" t="s">
        <v>29</v>
      </c>
      <c r="M2463" s="1" t="s">
        <v>14199</v>
      </c>
      <c r="N2463" s="1" t="s">
        <v>14200</v>
      </c>
      <c r="P2463" s="1" t="s">
        <v>14201</v>
      </c>
      <c r="Q2463" s="1" t="s">
        <v>25</v>
      </c>
      <c r="R2463" s="1" t="s">
        <v>12657</v>
      </c>
      <c r="S2463" s="1">
        <v>0</v>
      </c>
      <c r="T2463" s="1">
        <v>0</v>
      </c>
      <c r="U2463" s="1">
        <v>0</v>
      </c>
      <c r="V2463" s="1">
        <v>0</v>
      </c>
      <c r="W2463" s="1">
        <v>0</v>
      </c>
      <c r="X2463" s="1">
        <v>0</v>
      </c>
    </row>
    <row r="2464" spans="1:24">
      <c r="A2464" s="1" t="s">
        <v>14202</v>
      </c>
      <c r="B2464" s="1" t="s">
        <v>14203</v>
      </c>
      <c r="C2464" s="1" t="s">
        <v>14204</v>
      </c>
      <c r="D2464" s="1" t="str">
        <f t="shared" si="76"/>
        <v>8047 TERTENIA (OG)</v>
      </c>
      <c r="E2464" s="1">
        <v>8047</v>
      </c>
      <c r="F2464" s="1" t="s">
        <v>14150</v>
      </c>
      <c r="G2464" s="1" t="s">
        <v>14205</v>
      </c>
      <c r="H2464" s="1" t="s">
        <v>12751</v>
      </c>
      <c r="I2464" s="1">
        <v>401070917</v>
      </c>
      <c r="J2464" s="5" t="str">
        <f t="shared" si="77"/>
        <v>0401070917</v>
      </c>
      <c r="K2464" s="1" t="s">
        <v>28</v>
      </c>
      <c r="L2464" s="1" t="s">
        <v>29</v>
      </c>
      <c r="M2464" s="1" t="s">
        <v>14206</v>
      </c>
      <c r="N2464" s="1" t="s">
        <v>14207</v>
      </c>
      <c r="P2464" s="1" t="s">
        <v>14208</v>
      </c>
      <c r="Q2464" s="1" t="s">
        <v>25</v>
      </c>
      <c r="R2464" s="1" t="s">
        <v>12657</v>
      </c>
      <c r="S2464" s="1">
        <v>0</v>
      </c>
      <c r="T2464" s="1">
        <v>0</v>
      </c>
      <c r="U2464" s="1">
        <v>0</v>
      </c>
      <c r="V2464" s="1">
        <v>0</v>
      </c>
      <c r="W2464" s="1">
        <v>0</v>
      </c>
      <c r="X2464" s="1">
        <v>0</v>
      </c>
    </row>
    <row r="2465" spans="1:24">
      <c r="A2465" s="1" t="s">
        <v>14209</v>
      </c>
      <c r="B2465" s="1" t="s">
        <v>14210</v>
      </c>
      <c r="C2465" s="1" t="s">
        <v>14211</v>
      </c>
      <c r="D2465" s="1" t="str">
        <f t="shared" si="76"/>
        <v>8040 LOTZORAI (OG)</v>
      </c>
      <c r="E2465" s="1">
        <v>8040</v>
      </c>
      <c r="F2465" s="1" t="s">
        <v>14212</v>
      </c>
      <c r="G2465" s="1" t="s">
        <v>14205</v>
      </c>
      <c r="H2465" s="1" t="s">
        <v>12751</v>
      </c>
      <c r="I2465" s="1">
        <v>753620913</v>
      </c>
      <c r="J2465" s="5" t="str">
        <f t="shared" si="77"/>
        <v>0753620913</v>
      </c>
      <c r="K2465" s="1" t="s">
        <v>12699</v>
      </c>
      <c r="L2465" s="1" t="s">
        <v>12677</v>
      </c>
      <c r="M2465" s="1" t="s">
        <v>14213</v>
      </c>
      <c r="P2465" s="1" t="s">
        <v>14214</v>
      </c>
      <c r="Q2465" s="1" t="s">
        <v>25</v>
      </c>
      <c r="R2465" s="1" t="s">
        <v>12657</v>
      </c>
      <c r="S2465" s="1">
        <v>0</v>
      </c>
      <c r="T2465" s="3">
        <v>1107.9000000000001</v>
      </c>
      <c r="U2465" s="1">
        <v>0</v>
      </c>
      <c r="V2465" s="1">
        <v>0</v>
      </c>
      <c r="W2465" s="1">
        <v>0</v>
      </c>
      <c r="X2465" s="1">
        <v>0</v>
      </c>
    </row>
    <row r="2466" spans="1:24">
      <c r="A2466" s="1" t="s">
        <v>14215</v>
      </c>
      <c r="B2466" s="1" t="s">
        <v>14216</v>
      </c>
      <c r="C2466" s="1" t="s">
        <v>14217</v>
      </c>
      <c r="D2466" s="1" t="str">
        <f t="shared" si="76"/>
        <v>40026 IMOLA (BO)</v>
      </c>
      <c r="E2466" s="1">
        <v>40026</v>
      </c>
      <c r="F2466" s="1" t="s">
        <v>14218</v>
      </c>
      <c r="G2466" s="1" t="s">
        <v>12757</v>
      </c>
      <c r="H2466" s="1" t="s">
        <v>12727</v>
      </c>
      <c r="I2466" s="1">
        <v>655441202</v>
      </c>
      <c r="J2466" s="5" t="str">
        <f t="shared" si="77"/>
        <v>0655441202</v>
      </c>
      <c r="K2466" s="1" t="s">
        <v>12660</v>
      </c>
      <c r="L2466" s="1" t="s">
        <v>12677</v>
      </c>
      <c r="M2466" s="1" t="s">
        <v>14219</v>
      </c>
      <c r="N2466" s="1" t="s">
        <v>14220</v>
      </c>
      <c r="P2466" s="1" t="s">
        <v>14221</v>
      </c>
      <c r="Q2466" s="1" t="s">
        <v>25</v>
      </c>
      <c r="R2466" s="1" t="s">
        <v>12657</v>
      </c>
      <c r="S2466" s="1">
        <v>0</v>
      </c>
      <c r="T2466" s="3">
        <v>3499.43</v>
      </c>
      <c r="U2466" s="1">
        <v>27.88</v>
      </c>
      <c r="V2466" s="1">
        <v>27.88</v>
      </c>
      <c r="W2466" s="1">
        <v>27.88</v>
      </c>
      <c r="X2466" s="1">
        <v>27.88</v>
      </c>
    </row>
    <row r="2467" spans="1:24">
      <c r="A2467" s="1" t="s">
        <v>14222</v>
      </c>
      <c r="B2467" s="1" t="s">
        <v>14223</v>
      </c>
      <c r="C2467" s="1" t="s">
        <v>14224</v>
      </c>
      <c r="D2467" s="1" t="str">
        <f t="shared" si="76"/>
        <v>7021 ARZACHENA (OT)</v>
      </c>
      <c r="E2467" s="1">
        <v>7021</v>
      </c>
      <c r="F2467" s="1" t="s">
        <v>14225</v>
      </c>
      <c r="G2467" s="1" t="s">
        <v>12820</v>
      </c>
      <c r="H2467" s="1" t="s">
        <v>12751</v>
      </c>
      <c r="I2467" s="1">
        <v>2108530904</v>
      </c>
      <c r="J2467" s="5" t="str">
        <f t="shared" si="77"/>
        <v>02108530904</v>
      </c>
      <c r="K2467" s="1" t="s">
        <v>12699</v>
      </c>
      <c r="L2467" s="1" t="s">
        <v>12677</v>
      </c>
      <c r="M2467" s="1" t="s">
        <v>14226</v>
      </c>
      <c r="N2467" s="1" t="s">
        <v>14227</v>
      </c>
      <c r="O2467" s="1" t="s">
        <v>14228</v>
      </c>
      <c r="P2467" s="1" t="s">
        <v>14229</v>
      </c>
      <c r="Q2467" s="1" t="s">
        <v>25</v>
      </c>
      <c r="R2467" s="1" t="s">
        <v>12657</v>
      </c>
      <c r="S2467" s="1">
        <v>0</v>
      </c>
      <c r="T2467" s="1">
        <v>660.15</v>
      </c>
      <c r="U2467" s="1">
        <v>0</v>
      </c>
      <c r="V2467" s="1">
        <v>0</v>
      </c>
      <c r="W2467" s="1">
        <v>0</v>
      </c>
      <c r="X2467" s="1">
        <v>0</v>
      </c>
    </row>
    <row r="2468" spans="1:24">
      <c r="A2468" s="1" t="s">
        <v>14230</v>
      </c>
      <c r="B2468" s="1" t="s">
        <v>14231</v>
      </c>
      <c r="C2468" s="1" t="s">
        <v>14232</v>
      </c>
      <c r="D2468" s="1" t="str">
        <f t="shared" si="76"/>
        <v>8045 LANUSEI (NU)</v>
      </c>
      <c r="E2468" s="1">
        <v>8045</v>
      </c>
      <c r="F2468" s="1" t="s">
        <v>14233</v>
      </c>
      <c r="G2468" s="1" t="s">
        <v>12822</v>
      </c>
      <c r="H2468" s="1" t="s">
        <v>12751</v>
      </c>
      <c r="I2468" s="1">
        <v>968820910</v>
      </c>
      <c r="J2468" s="5" t="str">
        <f t="shared" si="77"/>
        <v>0968820910</v>
      </c>
      <c r="K2468" s="1" t="s">
        <v>28</v>
      </c>
      <c r="L2468" s="1" t="s">
        <v>29</v>
      </c>
      <c r="M2468" s="1" t="s">
        <v>14234</v>
      </c>
      <c r="P2468" s="1" t="s">
        <v>14235</v>
      </c>
      <c r="Q2468" s="1" t="s">
        <v>25</v>
      </c>
      <c r="R2468" s="1" t="s">
        <v>12657</v>
      </c>
      <c r="S2468" s="1">
        <v>0</v>
      </c>
      <c r="T2468" s="1">
        <v>0</v>
      </c>
      <c r="U2468" s="1">
        <v>0</v>
      </c>
      <c r="V2468" s="1">
        <v>0</v>
      </c>
      <c r="W2468" s="1">
        <v>0</v>
      </c>
      <c r="X2468" s="1">
        <v>0</v>
      </c>
    </row>
    <row r="2469" spans="1:24">
      <c r="A2469" s="1" t="s">
        <v>14236</v>
      </c>
      <c r="B2469" s="1" t="s">
        <v>14237</v>
      </c>
      <c r="C2469" s="1" t="s">
        <v>14238</v>
      </c>
      <c r="D2469" s="1" t="str">
        <f t="shared" si="76"/>
        <v>87018 SCALO SAN MARCO ARG. (CS)</v>
      </c>
      <c r="E2469" s="1">
        <v>87018</v>
      </c>
      <c r="F2469" s="1" t="s">
        <v>13032</v>
      </c>
      <c r="G2469" s="1" t="s">
        <v>12673</v>
      </c>
      <c r="H2469" s="1" t="s">
        <v>12815</v>
      </c>
      <c r="I2469" s="1">
        <v>3225390784</v>
      </c>
      <c r="J2469" s="5" t="str">
        <f t="shared" si="77"/>
        <v>03225390784</v>
      </c>
      <c r="K2469" s="1" t="s">
        <v>28</v>
      </c>
      <c r="L2469" s="1" t="s">
        <v>29</v>
      </c>
      <c r="M2469" s="1" t="s">
        <v>14239</v>
      </c>
      <c r="N2469" s="1" t="s">
        <v>14240</v>
      </c>
      <c r="O2469" s="1" t="s">
        <v>14241</v>
      </c>
      <c r="P2469" s="1" t="s">
        <v>14242</v>
      </c>
      <c r="Q2469" s="1" t="s">
        <v>25</v>
      </c>
      <c r="R2469" s="1" t="s">
        <v>12657</v>
      </c>
      <c r="S2469" s="1">
        <v>0</v>
      </c>
      <c r="T2469" s="1">
        <v>0</v>
      </c>
      <c r="U2469" s="1">
        <v>0</v>
      </c>
      <c r="V2469" s="1">
        <v>0</v>
      </c>
      <c r="W2469" s="1">
        <v>0</v>
      </c>
      <c r="X2469" s="1">
        <v>0</v>
      </c>
    </row>
    <row r="2470" spans="1:24">
      <c r="A2470" s="1" t="s">
        <v>14243</v>
      </c>
      <c r="B2470" s="1" t="s">
        <v>14244</v>
      </c>
      <c r="C2470" s="1" t="s">
        <v>14245</v>
      </c>
      <c r="D2470" s="1" t="str">
        <f t="shared" si="76"/>
        <v>87100 COSENZA (CS)</v>
      </c>
      <c r="E2470" s="1">
        <v>87100</v>
      </c>
      <c r="F2470" s="1" t="s">
        <v>14246</v>
      </c>
      <c r="G2470" s="1" t="s">
        <v>12673</v>
      </c>
      <c r="H2470" s="1" t="s">
        <v>12815</v>
      </c>
      <c r="I2470" s="1">
        <v>303060784</v>
      </c>
      <c r="J2470" s="5" t="str">
        <f t="shared" si="77"/>
        <v>0303060784</v>
      </c>
      <c r="K2470" s="1" t="s">
        <v>28</v>
      </c>
      <c r="L2470" s="1" t="s">
        <v>29</v>
      </c>
      <c r="M2470" s="1" t="s">
        <v>14247</v>
      </c>
      <c r="N2470" s="1" t="s">
        <v>14248</v>
      </c>
      <c r="P2470" s="1" t="s">
        <v>14249</v>
      </c>
      <c r="Q2470" s="1" t="s">
        <v>25</v>
      </c>
      <c r="R2470" s="1" t="s">
        <v>12657</v>
      </c>
      <c r="S2470" s="1">
        <v>0</v>
      </c>
      <c r="T2470" s="1">
        <v>0</v>
      </c>
      <c r="U2470" s="1">
        <v>0</v>
      </c>
      <c r="V2470" s="1">
        <v>0</v>
      </c>
      <c r="W2470" s="1">
        <v>0</v>
      </c>
      <c r="X2470" s="1">
        <v>0</v>
      </c>
    </row>
    <row r="2471" spans="1:24">
      <c r="A2471" s="1" t="s">
        <v>14250</v>
      </c>
      <c r="B2471" s="1" t="s">
        <v>4138</v>
      </c>
      <c r="C2471" s="1" t="s">
        <v>14251</v>
      </c>
      <c r="D2471" s="1" t="str">
        <f t="shared" si="76"/>
        <v>24045 FARA GERA D'ADDA (BG)</v>
      </c>
      <c r="E2471" s="1">
        <v>24045</v>
      </c>
      <c r="F2471" s="1" t="s">
        <v>14252</v>
      </c>
      <c r="G2471" s="1" t="s">
        <v>12669</v>
      </c>
      <c r="H2471" s="1" t="s">
        <v>12659</v>
      </c>
      <c r="I2471" s="1">
        <v>8558030154</v>
      </c>
      <c r="J2471" s="5" t="str">
        <f t="shared" si="77"/>
        <v>08558030154</v>
      </c>
      <c r="K2471" s="1" t="s">
        <v>12660</v>
      </c>
      <c r="L2471" s="1" t="s">
        <v>12663</v>
      </c>
      <c r="M2471" s="1" t="s">
        <v>14253</v>
      </c>
      <c r="N2471" s="1" t="s">
        <v>14254</v>
      </c>
      <c r="P2471" s="1" t="s">
        <v>4143</v>
      </c>
      <c r="Q2471" s="1" t="s">
        <v>25</v>
      </c>
      <c r="R2471" s="1" t="s">
        <v>12657</v>
      </c>
      <c r="S2471" s="1">
        <v>0</v>
      </c>
      <c r="T2471" s="1">
        <v>0</v>
      </c>
      <c r="U2471" s="1">
        <v>0</v>
      </c>
      <c r="V2471" s="1">
        <v>0</v>
      </c>
      <c r="W2471" s="1">
        <v>0</v>
      </c>
      <c r="X2471" s="1">
        <v>0</v>
      </c>
    </row>
    <row r="2472" spans="1:24">
      <c r="A2472" s="1" t="s">
        <v>14255</v>
      </c>
      <c r="B2472" s="1" t="s">
        <v>14256</v>
      </c>
      <c r="C2472" s="1" t="s">
        <v>14257</v>
      </c>
      <c r="D2472" s="1" t="str">
        <f t="shared" si="76"/>
        <v>10149 TORINO (TO)</v>
      </c>
      <c r="E2472" s="1">
        <v>10149</v>
      </c>
      <c r="F2472" s="1" t="s">
        <v>467</v>
      </c>
      <c r="G2472" s="1" t="s">
        <v>12693</v>
      </c>
      <c r="H2472" s="1" t="s">
        <v>12694</v>
      </c>
      <c r="I2472" s="1">
        <v>6005340010</v>
      </c>
      <c r="J2472" s="5" t="str">
        <f t="shared" si="77"/>
        <v>06005340010</v>
      </c>
      <c r="K2472" s="1" t="s">
        <v>12660</v>
      </c>
      <c r="L2472" s="1" t="s">
        <v>12677</v>
      </c>
      <c r="M2472" s="1" t="s">
        <v>14258</v>
      </c>
      <c r="N2472" s="1" t="s">
        <v>14259</v>
      </c>
      <c r="O2472" s="1" t="s">
        <v>14260</v>
      </c>
      <c r="P2472" s="1" t="s">
        <v>14261</v>
      </c>
      <c r="Q2472" s="1" t="s">
        <v>25</v>
      </c>
      <c r="R2472" s="1" t="s">
        <v>12657</v>
      </c>
      <c r="S2472" s="1">
        <v>0</v>
      </c>
      <c r="T2472" s="1">
        <v>567.79999999999995</v>
      </c>
      <c r="U2472" s="1">
        <v>0</v>
      </c>
      <c r="V2472" s="1">
        <v>0</v>
      </c>
      <c r="W2472" s="1">
        <v>0</v>
      </c>
      <c r="X2472" s="1">
        <v>0</v>
      </c>
    </row>
    <row r="2473" spans="1:24">
      <c r="A2473" s="1" t="s">
        <v>14262</v>
      </c>
      <c r="B2473" s="1" t="s">
        <v>14263</v>
      </c>
      <c r="C2473" s="1" t="s">
        <v>14264</v>
      </c>
      <c r="D2473" s="1" t="str">
        <f t="shared" si="76"/>
        <v>37135 VERONA (VR)</v>
      </c>
      <c r="E2473" s="1">
        <v>37135</v>
      </c>
      <c r="F2473" s="1" t="s">
        <v>1791</v>
      </c>
      <c r="G2473" s="1" t="s">
        <v>12743</v>
      </c>
      <c r="H2473" s="1" t="s">
        <v>12671</v>
      </c>
      <c r="I2473" s="1">
        <v>2199280237</v>
      </c>
      <c r="J2473" s="5" t="str">
        <f t="shared" si="77"/>
        <v>02199280237</v>
      </c>
      <c r="K2473" s="1" t="s">
        <v>28</v>
      </c>
      <c r="L2473" s="1" t="s">
        <v>29</v>
      </c>
      <c r="M2473" s="1" t="s">
        <v>14265</v>
      </c>
      <c r="N2473" s="1" t="s">
        <v>14266</v>
      </c>
      <c r="O2473" s="1" t="s">
        <v>14267</v>
      </c>
      <c r="P2473" s="1" t="s">
        <v>8790</v>
      </c>
      <c r="Q2473" s="1" t="s">
        <v>25</v>
      </c>
      <c r="R2473" s="1" t="s">
        <v>12657</v>
      </c>
      <c r="S2473" s="1">
        <v>0</v>
      </c>
      <c r="T2473" s="1">
        <v>0</v>
      </c>
      <c r="U2473" s="1">
        <v>0</v>
      </c>
      <c r="V2473" s="1">
        <v>0</v>
      </c>
      <c r="W2473" s="1">
        <v>0</v>
      </c>
      <c r="X2473" s="1">
        <v>0</v>
      </c>
    </row>
    <row r="2474" spans="1:24">
      <c r="A2474" s="1" t="s">
        <v>14268</v>
      </c>
      <c r="B2474" s="1" t="s">
        <v>14269</v>
      </c>
      <c r="C2474" s="1" t="s">
        <v>14270</v>
      </c>
      <c r="D2474" s="1" t="str">
        <f t="shared" si="76"/>
        <v>59100 PRATO (PO)</v>
      </c>
      <c r="E2474" s="1">
        <v>59100</v>
      </c>
      <c r="F2474" s="1" t="s">
        <v>988</v>
      </c>
      <c r="G2474" s="1" t="s">
        <v>12715</v>
      </c>
      <c r="H2474" s="1" t="s">
        <v>12705</v>
      </c>
      <c r="I2474" s="1">
        <v>2427310970</v>
      </c>
      <c r="J2474" s="5" t="str">
        <f t="shared" si="77"/>
        <v>02427310970</v>
      </c>
      <c r="K2474" s="1" t="s">
        <v>12699</v>
      </c>
      <c r="L2474" s="1" t="s">
        <v>12677</v>
      </c>
      <c r="M2474" s="1" t="s">
        <v>14271</v>
      </c>
      <c r="N2474" s="1" t="s">
        <v>14272</v>
      </c>
      <c r="O2474" s="1" t="s">
        <v>14273</v>
      </c>
      <c r="P2474" s="1" t="s">
        <v>14274</v>
      </c>
      <c r="Q2474" s="1" t="s">
        <v>25</v>
      </c>
      <c r="R2474" s="1" t="s">
        <v>12657</v>
      </c>
      <c r="S2474" s="1">
        <v>0</v>
      </c>
      <c r="T2474" s="1">
        <v>9.1300000000000008</v>
      </c>
      <c r="U2474" s="1">
        <v>0</v>
      </c>
      <c r="V2474" s="1">
        <v>0</v>
      </c>
      <c r="W2474" s="1">
        <v>0</v>
      </c>
      <c r="X2474" s="1">
        <v>0</v>
      </c>
    </row>
    <row r="2475" spans="1:24">
      <c r="A2475" s="1" t="s">
        <v>14275</v>
      </c>
      <c r="B2475" s="1" t="s">
        <v>14269</v>
      </c>
      <c r="C2475" s="1" t="s">
        <v>14276</v>
      </c>
      <c r="D2475" s="1" t="str">
        <f t="shared" si="76"/>
        <v>50013 CAPALLE (FI)</v>
      </c>
      <c r="E2475" s="1">
        <v>50013</v>
      </c>
      <c r="F2475" s="1" t="s">
        <v>14277</v>
      </c>
      <c r="G2475" s="1" t="s">
        <v>12774</v>
      </c>
      <c r="H2475" s="1" t="s">
        <v>12705</v>
      </c>
      <c r="I2475" s="1">
        <v>2427310970</v>
      </c>
      <c r="J2475" s="5" t="str">
        <f t="shared" si="77"/>
        <v>02427310970</v>
      </c>
      <c r="K2475" s="1" t="s">
        <v>12699</v>
      </c>
      <c r="L2475" s="1" t="s">
        <v>12677</v>
      </c>
      <c r="M2475" s="1" t="s">
        <v>14278</v>
      </c>
      <c r="N2475" s="1" t="s">
        <v>14272</v>
      </c>
      <c r="P2475" s="1" t="s">
        <v>14274</v>
      </c>
      <c r="Q2475" s="1" t="s">
        <v>25</v>
      </c>
      <c r="R2475" s="1" t="s">
        <v>12657</v>
      </c>
      <c r="S2475" s="1">
        <v>0</v>
      </c>
      <c r="T2475" s="1">
        <v>0</v>
      </c>
      <c r="U2475" s="1">
        <v>0</v>
      </c>
      <c r="V2475" s="1">
        <v>0</v>
      </c>
      <c r="W2475" s="1">
        <v>0</v>
      </c>
      <c r="X2475" s="1">
        <v>0</v>
      </c>
    </row>
    <row r="2476" spans="1:24">
      <c r="A2476" s="1" t="s">
        <v>14279</v>
      </c>
      <c r="B2476" s="1" t="s">
        <v>14280</v>
      </c>
      <c r="C2476" s="1" t="s">
        <v>14281</v>
      </c>
      <c r="D2476" s="1" t="str">
        <f t="shared" si="76"/>
        <v>53 CIVITAVECCHIA - RM (RM)</v>
      </c>
      <c r="E2476" s="1">
        <v>53</v>
      </c>
      <c r="F2476" s="1" t="s">
        <v>4944</v>
      </c>
      <c r="G2476" s="1" t="s">
        <v>12712</v>
      </c>
      <c r="H2476" s="1" t="s">
        <v>12778</v>
      </c>
      <c r="I2476" s="1">
        <v>1355251008</v>
      </c>
      <c r="J2476" s="5" t="str">
        <f t="shared" si="77"/>
        <v>01355251008</v>
      </c>
      <c r="K2476" s="1" t="s">
        <v>12699</v>
      </c>
      <c r="L2476" s="1" t="s">
        <v>12663</v>
      </c>
      <c r="M2476" s="1" t="s">
        <v>14282</v>
      </c>
      <c r="N2476" s="1" t="s">
        <v>14283</v>
      </c>
      <c r="P2476" s="1" t="s">
        <v>14284</v>
      </c>
      <c r="Q2476" s="1" t="s">
        <v>25</v>
      </c>
      <c r="R2476" s="1" t="s">
        <v>12657</v>
      </c>
      <c r="S2476" s="1">
        <v>0</v>
      </c>
      <c r="T2476" s="3">
        <v>8181.01</v>
      </c>
      <c r="U2476" s="1">
        <v>66.87</v>
      </c>
      <c r="V2476" s="1">
        <v>66.87</v>
      </c>
      <c r="W2476" s="3">
        <v>-1483.38</v>
      </c>
      <c r="X2476" s="1">
        <v>66.87</v>
      </c>
    </row>
    <row r="2477" spans="1:24">
      <c r="A2477" s="1" t="s">
        <v>14285</v>
      </c>
      <c r="B2477" s="1" t="s">
        <v>14280</v>
      </c>
      <c r="C2477" s="1" t="s">
        <v>14286</v>
      </c>
      <c r="D2477" s="1" t="str">
        <f t="shared" si="76"/>
        <v>53 CIVITAVECCHIA - RM (RM)</v>
      </c>
      <c r="E2477" s="1">
        <v>53</v>
      </c>
      <c r="F2477" s="1" t="s">
        <v>4944</v>
      </c>
      <c r="G2477" s="1" t="s">
        <v>12712</v>
      </c>
      <c r="H2477" s="1" t="s">
        <v>12778</v>
      </c>
      <c r="I2477" s="1">
        <v>1355251008</v>
      </c>
      <c r="J2477" s="5" t="str">
        <f t="shared" si="77"/>
        <v>01355251008</v>
      </c>
      <c r="K2477" s="1" t="s">
        <v>12699</v>
      </c>
      <c r="L2477" s="1" t="s">
        <v>12663</v>
      </c>
      <c r="M2477" s="1" t="s">
        <v>14287</v>
      </c>
      <c r="N2477" s="1" t="s">
        <v>14288</v>
      </c>
      <c r="P2477" s="1" t="s">
        <v>14284</v>
      </c>
      <c r="Q2477" s="1" t="s">
        <v>25</v>
      </c>
      <c r="R2477" s="1" t="s">
        <v>12657</v>
      </c>
      <c r="S2477" s="1">
        <v>0</v>
      </c>
      <c r="T2477" s="1">
        <v>0</v>
      </c>
      <c r="U2477" s="1">
        <v>0</v>
      </c>
      <c r="V2477" s="1">
        <v>0</v>
      </c>
      <c r="W2477" s="3">
        <v>1550.25</v>
      </c>
      <c r="X2477" s="1">
        <v>0</v>
      </c>
    </row>
    <row r="2478" spans="1:24">
      <c r="A2478" s="1" t="s">
        <v>14289</v>
      </c>
      <c r="B2478" s="1" t="s">
        <v>14290</v>
      </c>
      <c r="C2478" s="1" t="s">
        <v>14291</v>
      </c>
      <c r="D2478" s="1" t="str">
        <f t="shared" si="76"/>
        <v>9122 CAGLIARI (CA)</v>
      </c>
      <c r="E2478" s="1">
        <v>9122</v>
      </c>
      <c r="F2478" s="1" t="s">
        <v>3068</v>
      </c>
      <c r="G2478" s="1" t="s">
        <v>12750</v>
      </c>
      <c r="H2478" s="1" t="s">
        <v>12751</v>
      </c>
      <c r="I2478" s="1">
        <v>3040420923</v>
      </c>
      <c r="J2478" s="5" t="str">
        <f t="shared" si="77"/>
        <v>03040420923</v>
      </c>
      <c r="K2478" s="1" t="s">
        <v>28</v>
      </c>
      <c r="L2478" s="1" t="s">
        <v>29</v>
      </c>
      <c r="M2478" s="1" t="s">
        <v>14292</v>
      </c>
      <c r="N2478" s="1" t="s">
        <v>14293</v>
      </c>
      <c r="O2478" s="1" t="s">
        <v>14294</v>
      </c>
      <c r="P2478" s="1" t="s">
        <v>14295</v>
      </c>
      <c r="Q2478" s="1" t="s">
        <v>25</v>
      </c>
      <c r="R2478" s="1" t="s">
        <v>12657</v>
      </c>
      <c r="S2478" s="1">
        <v>0</v>
      </c>
      <c r="T2478" s="1">
        <v>0</v>
      </c>
      <c r="U2478" s="1">
        <v>0</v>
      </c>
      <c r="V2478" s="1">
        <v>0</v>
      </c>
      <c r="W2478" s="1">
        <v>0</v>
      </c>
      <c r="X2478" s="1">
        <v>0</v>
      </c>
    </row>
    <row r="2479" spans="1:24">
      <c r="A2479" s="1" t="s">
        <v>14296</v>
      </c>
      <c r="B2479" s="1" t="s">
        <v>14297</v>
      </c>
      <c r="C2479" s="1" t="s">
        <v>9053</v>
      </c>
      <c r="D2479" s="1" t="str">
        <f t="shared" si="76"/>
        <v>12084 MONDOVI' (CN)</v>
      </c>
      <c r="E2479" s="1">
        <v>12084</v>
      </c>
      <c r="F2479" s="1" t="s">
        <v>9054</v>
      </c>
      <c r="G2479" s="1" t="s">
        <v>12734</v>
      </c>
      <c r="H2479" s="1" t="s">
        <v>12694</v>
      </c>
      <c r="I2479" s="1">
        <v>3822470047</v>
      </c>
      <c r="J2479" s="5" t="str">
        <f t="shared" si="77"/>
        <v>03822470047</v>
      </c>
      <c r="K2479" s="1" t="s">
        <v>12660</v>
      </c>
      <c r="L2479" s="1" t="s">
        <v>12677</v>
      </c>
      <c r="M2479" s="1" t="s">
        <v>14298</v>
      </c>
      <c r="N2479" s="1" t="s">
        <v>14299</v>
      </c>
      <c r="O2479" s="1" t="s">
        <v>14300</v>
      </c>
      <c r="P2479" s="1" t="s">
        <v>14301</v>
      </c>
      <c r="Q2479" s="1" t="s">
        <v>25</v>
      </c>
      <c r="R2479" s="1" t="s">
        <v>12657</v>
      </c>
      <c r="S2479" s="1">
        <v>0</v>
      </c>
      <c r="T2479" s="3">
        <v>2930.52</v>
      </c>
      <c r="U2479" s="1">
        <v>24.5</v>
      </c>
      <c r="V2479" s="1">
        <v>24.5</v>
      </c>
      <c r="W2479" s="1">
        <v>24.5</v>
      </c>
      <c r="X2479" s="1">
        <v>24.5</v>
      </c>
    </row>
    <row r="2480" spans="1:24">
      <c r="A2480" s="1" t="s">
        <v>14302</v>
      </c>
      <c r="B2480" s="1" t="s">
        <v>14303</v>
      </c>
      <c r="C2480" s="1" t="s">
        <v>14304</v>
      </c>
      <c r="D2480" s="1" t="str">
        <f t="shared" si="76"/>
        <v>97014 ISPICA (RG)</v>
      </c>
      <c r="E2480" s="1">
        <v>97014</v>
      </c>
      <c r="F2480" s="1" t="s">
        <v>6886</v>
      </c>
      <c r="G2480" s="1" t="s">
        <v>12725</v>
      </c>
      <c r="H2480" s="1" t="s">
        <v>12719</v>
      </c>
      <c r="I2480" s="1">
        <v>1701970889</v>
      </c>
      <c r="J2480" s="5" t="str">
        <f t="shared" si="77"/>
        <v>01701970889</v>
      </c>
      <c r="K2480" s="1" t="s">
        <v>12699</v>
      </c>
      <c r="L2480" s="1" t="s">
        <v>12677</v>
      </c>
      <c r="M2480" s="1" t="s">
        <v>14305</v>
      </c>
      <c r="N2480" s="1" t="s">
        <v>14306</v>
      </c>
      <c r="P2480" s="1" t="s">
        <v>14307</v>
      </c>
      <c r="Q2480" s="1" t="s">
        <v>25</v>
      </c>
      <c r="R2480" s="1" t="s">
        <v>12657</v>
      </c>
      <c r="S2480" s="1">
        <v>0</v>
      </c>
      <c r="T2480" s="3">
        <v>5539.99</v>
      </c>
      <c r="U2480" s="1">
        <v>11.14</v>
      </c>
      <c r="V2480" s="1">
        <v>11.14</v>
      </c>
      <c r="W2480" s="1">
        <v>11.14</v>
      </c>
      <c r="X2480" s="1">
        <v>11.14</v>
      </c>
    </row>
    <row r="2481" spans="1:24">
      <c r="A2481" s="1" t="s">
        <v>14308</v>
      </c>
      <c r="B2481" s="1" t="s">
        <v>14309</v>
      </c>
      <c r="C2481" s="1" t="s">
        <v>1155</v>
      </c>
      <c r="D2481" s="1" t="str">
        <f t="shared" si="76"/>
        <v>16137 GENOVA (GE)</v>
      </c>
      <c r="E2481" s="1">
        <v>16137</v>
      </c>
      <c r="F2481" s="1" t="s">
        <v>137</v>
      </c>
      <c r="G2481" s="1" t="s">
        <v>12674</v>
      </c>
      <c r="H2481" s="1" t="s">
        <v>12675</v>
      </c>
      <c r="I2481" s="1">
        <v>2614560999</v>
      </c>
      <c r="J2481" s="5" t="str">
        <f t="shared" si="77"/>
        <v>02614560999</v>
      </c>
      <c r="K2481" s="1" t="s">
        <v>12660</v>
      </c>
      <c r="L2481" s="1" t="s">
        <v>12677</v>
      </c>
      <c r="M2481" s="1" t="s">
        <v>14310</v>
      </c>
      <c r="N2481" s="1" t="s">
        <v>14311</v>
      </c>
      <c r="P2481" s="1" t="s">
        <v>1157</v>
      </c>
      <c r="Q2481" s="1" t="s">
        <v>25</v>
      </c>
      <c r="R2481" s="1" t="s">
        <v>12657</v>
      </c>
      <c r="S2481" s="1">
        <v>0</v>
      </c>
      <c r="T2481" s="1">
        <v>351.63</v>
      </c>
      <c r="U2481" s="1">
        <v>0</v>
      </c>
      <c r="V2481" s="1">
        <v>0</v>
      </c>
      <c r="W2481" s="1">
        <v>0</v>
      </c>
      <c r="X2481" s="1">
        <v>0</v>
      </c>
    </row>
    <row r="2482" spans="1:24">
      <c r="A2482" s="1" t="s">
        <v>14312</v>
      </c>
      <c r="B2482" s="1" t="s">
        <v>14313</v>
      </c>
      <c r="C2482" s="1" t="s">
        <v>14314</v>
      </c>
      <c r="D2482" s="1" t="str">
        <f t="shared" si="76"/>
        <v>9015 DOMUSNOVAS (SU)</v>
      </c>
      <c r="E2482" s="1">
        <v>9015</v>
      </c>
      <c r="F2482" s="1" t="s">
        <v>14315</v>
      </c>
      <c r="G2482" s="1" t="s">
        <v>14158</v>
      </c>
      <c r="H2482" s="1" t="s">
        <v>12751</v>
      </c>
      <c r="I2482" s="1">
        <v>3773930924</v>
      </c>
      <c r="J2482" s="5" t="str">
        <f t="shared" si="77"/>
        <v>03773930924</v>
      </c>
      <c r="K2482" s="1" t="s">
        <v>28</v>
      </c>
      <c r="L2482" s="1" t="s">
        <v>29</v>
      </c>
      <c r="M2482" s="1" t="s">
        <v>14316</v>
      </c>
      <c r="N2482" s="1" t="s">
        <v>14317</v>
      </c>
      <c r="O2482" s="1" t="s">
        <v>14318</v>
      </c>
      <c r="P2482" s="1" t="s">
        <v>14319</v>
      </c>
      <c r="Q2482" s="1" t="s">
        <v>25</v>
      </c>
      <c r="R2482" s="1" t="s">
        <v>12657</v>
      </c>
      <c r="S2482" s="1">
        <v>0</v>
      </c>
      <c r="T2482" s="1">
        <v>0</v>
      </c>
      <c r="U2482" s="1">
        <v>0</v>
      </c>
      <c r="V2482" s="1">
        <v>0</v>
      </c>
      <c r="W2482" s="1">
        <v>0</v>
      </c>
      <c r="X2482" s="1">
        <v>0</v>
      </c>
    </row>
    <row r="2483" spans="1:24">
      <c r="A2483" s="1" t="s">
        <v>14320</v>
      </c>
      <c r="B2483" s="1" t="s">
        <v>14321</v>
      </c>
      <c r="C2483" s="1" t="s">
        <v>14322</v>
      </c>
      <c r="D2483" s="1" t="str">
        <f t="shared" si="76"/>
        <v>9045 QUARTU S.ELENA (CA)</v>
      </c>
      <c r="E2483" s="1">
        <v>9045</v>
      </c>
      <c r="F2483" s="1" t="s">
        <v>14198</v>
      </c>
      <c r="G2483" s="1" t="s">
        <v>12750</v>
      </c>
      <c r="H2483" s="1" t="s">
        <v>12751</v>
      </c>
      <c r="I2483" s="1">
        <v>3299070924</v>
      </c>
      <c r="J2483" s="5" t="str">
        <f t="shared" si="77"/>
        <v>03299070924</v>
      </c>
      <c r="K2483" s="1" t="s">
        <v>28</v>
      </c>
      <c r="L2483" s="1" t="s">
        <v>29</v>
      </c>
      <c r="M2483" s="1" t="s">
        <v>14323</v>
      </c>
      <c r="N2483" s="1" t="s">
        <v>14324</v>
      </c>
      <c r="P2483" s="1" t="s">
        <v>14325</v>
      </c>
      <c r="Q2483" s="1" t="s">
        <v>25</v>
      </c>
      <c r="R2483" s="1" t="s">
        <v>12657</v>
      </c>
      <c r="S2483" s="1">
        <v>0</v>
      </c>
      <c r="T2483" s="1">
        <v>0</v>
      </c>
      <c r="U2483" s="1">
        <v>0</v>
      </c>
      <c r="V2483" s="1">
        <v>0</v>
      </c>
      <c r="W2483" s="1">
        <v>0</v>
      </c>
      <c r="X2483" s="1">
        <v>0</v>
      </c>
    </row>
    <row r="2484" spans="1:24">
      <c r="A2484" s="1" t="s">
        <v>14326</v>
      </c>
      <c r="B2484" s="1" t="s">
        <v>14321</v>
      </c>
      <c r="C2484" s="1" t="s">
        <v>14327</v>
      </c>
      <c r="D2484" s="1" t="str">
        <f t="shared" si="76"/>
        <v>9028 SESTU (CA)</v>
      </c>
      <c r="E2484" s="1">
        <v>9028</v>
      </c>
      <c r="F2484" s="1" t="s">
        <v>5062</v>
      </c>
      <c r="G2484" s="1" t="s">
        <v>12750</v>
      </c>
      <c r="H2484" s="1" t="s">
        <v>12751</v>
      </c>
      <c r="I2484" s="1">
        <v>3299070924</v>
      </c>
      <c r="J2484" s="5" t="str">
        <f t="shared" si="77"/>
        <v>03299070924</v>
      </c>
      <c r="K2484" s="1" t="s">
        <v>28</v>
      </c>
      <c r="L2484" s="1" t="s">
        <v>29</v>
      </c>
      <c r="M2484" s="1" t="s">
        <v>14328</v>
      </c>
      <c r="N2484" s="1" t="s">
        <v>14324</v>
      </c>
      <c r="P2484" s="1" t="s">
        <v>14325</v>
      </c>
      <c r="Q2484" s="1" t="s">
        <v>25</v>
      </c>
      <c r="R2484" s="1" t="s">
        <v>12657</v>
      </c>
      <c r="S2484" s="1">
        <v>0</v>
      </c>
      <c r="T2484" s="1">
        <v>0</v>
      </c>
      <c r="U2484" s="1">
        <v>0</v>
      </c>
      <c r="V2484" s="1">
        <v>0</v>
      </c>
      <c r="W2484" s="1">
        <v>0</v>
      </c>
      <c r="X2484" s="1">
        <v>0</v>
      </c>
    </row>
    <row r="2485" spans="1:24">
      <c r="A2485" s="1" t="s">
        <v>14329</v>
      </c>
      <c r="B2485" s="1" t="s">
        <v>12459</v>
      </c>
      <c r="C2485" s="1" t="s">
        <v>14330</v>
      </c>
      <c r="D2485" s="1" t="str">
        <f t="shared" si="76"/>
        <v>138 ROMA (RM)</v>
      </c>
      <c r="E2485" s="1">
        <v>138</v>
      </c>
      <c r="F2485" s="1" t="s">
        <v>912</v>
      </c>
      <c r="G2485" s="1" t="s">
        <v>12712</v>
      </c>
      <c r="H2485" s="1" t="s">
        <v>12778</v>
      </c>
      <c r="I2485" s="1">
        <v>15257641009</v>
      </c>
      <c r="J2485" s="5" t="str">
        <f t="shared" si="77"/>
        <v>015257641009</v>
      </c>
      <c r="K2485" s="1" t="s">
        <v>12699</v>
      </c>
      <c r="L2485" s="1" t="s">
        <v>12677</v>
      </c>
      <c r="M2485" s="1" t="s">
        <v>14331</v>
      </c>
      <c r="P2485" s="1" t="s">
        <v>14332</v>
      </c>
      <c r="Q2485" s="1" t="s">
        <v>25</v>
      </c>
      <c r="R2485" s="1" t="s">
        <v>12657</v>
      </c>
      <c r="S2485" s="1">
        <v>0</v>
      </c>
      <c r="T2485" s="1">
        <v>67.78</v>
      </c>
      <c r="U2485" s="1">
        <v>0</v>
      </c>
      <c r="V2485" s="1">
        <v>0</v>
      </c>
      <c r="W2485" s="1">
        <v>0</v>
      </c>
      <c r="X2485" s="1">
        <v>0</v>
      </c>
    </row>
    <row r="2486" spans="1:24">
      <c r="A2486" s="1" t="s">
        <v>14333</v>
      </c>
      <c r="B2486" s="1" t="s">
        <v>14313</v>
      </c>
      <c r="C2486" s="1" t="s">
        <v>14334</v>
      </c>
      <c r="D2486" s="1" t="str">
        <f t="shared" si="76"/>
        <v>9016 IGLESIAS (SU)</v>
      </c>
      <c r="E2486" s="1">
        <v>9016</v>
      </c>
      <c r="F2486" s="1" t="s">
        <v>8504</v>
      </c>
      <c r="G2486" s="1" t="s">
        <v>14158</v>
      </c>
      <c r="H2486" s="1" t="s">
        <v>12751</v>
      </c>
      <c r="I2486" s="1">
        <v>3773930924</v>
      </c>
      <c r="J2486" s="5" t="str">
        <f t="shared" si="77"/>
        <v>03773930924</v>
      </c>
      <c r="K2486" s="1" t="s">
        <v>28</v>
      </c>
      <c r="L2486" s="1" t="s">
        <v>29</v>
      </c>
      <c r="M2486" s="1" t="s">
        <v>14335</v>
      </c>
      <c r="N2486" s="1" t="s">
        <v>14317</v>
      </c>
      <c r="O2486" s="1" t="s">
        <v>14318</v>
      </c>
      <c r="P2486" s="1" t="s">
        <v>14319</v>
      </c>
      <c r="Q2486" s="1" t="s">
        <v>25</v>
      </c>
      <c r="R2486" s="1" t="s">
        <v>12657</v>
      </c>
      <c r="S2486" s="1">
        <v>0</v>
      </c>
      <c r="T2486" s="1">
        <v>0</v>
      </c>
      <c r="U2486" s="1">
        <v>0</v>
      </c>
      <c r="V2486" s="1">
        <v>0</v>
      </c>
      <c r="W2486" s="1">
        <v>0</v>
      </c>
      <c r="X2486" s="1">
        <v>0</v>
      </c>
    </row>
    <row r="2487" spans="1:24">
      <c r="A2487" s="1" t="s">
        <v>14336</v>
      </c>
      <c r="B2487" s="1" t="s">
        <v>14337</v>
      </c>
      <c r="C2487" s="1" t="s">
        <v>14338</v>
      </c>
      <c r="D2487" s="1" t="str">
        <f t="shared" si="76"/>
        <v>7100 SASSARI (SS)</v>
      </c>
      <c r="E2487" s="1">
        <v>7100</v>
      </c>
      <c r="F2487" s="1" t="s">
        <v>1082</v>
      </c>
      <c r="G2487" s="1" t="s">
        <v>12720</v>
      </c>
      <c r="H2487" s="1" t="s">
        <v>12751</v>
      </c>
      <c r="I2487" s="1">
        <v>2419810904</v>
      </c>
      <c r="J2487" s="5" t="str">
        <f t="shared" si="77"/>
        <v>02419810904</v>
      </c>
      <c r="K2487" s="1" t="s">
        <v>12699</v>
      </c>
      <c r="L2487" s="1" t="s">
        <v>12677</v>
      </c>
      <c r="M2487" s="1" t="s">
        <v>14339</v>
      </c>
      <c r="O2487" s="1" t="s">
        <v>14340</v>
      </c>
      <c r="P2487" s="1" t="s">
        <v>14341</v>
      </c>
      <c r="Q2487" s="1" t="s">
        <v>25</v>
      </c>
      <c r="R2487" s="1" t="s">
        <v>12657</v>
      </c>
      <c r="S2487" s="1">
        <v>0</v>
      </c>
      <c r="T2487" s="1">
        <v>343.75</v>
      </c>
      <c r="U2487" s="1">
        <v>0</v>
      </c>
      <c r="V2487" s="1">
        <v>0</v>
      </c>
      <c r="W2487" s="1">
        <v>0</v>
      </c>
      <c r="X2487" s="1">
        <v>0</v>
      </c>
    </row>
    <row r="2488" spans="1:24">
      <c r="A2488" s="1" t="s">
        <v>14342</v>
      </c>
      <c r="B2488" s="1" t="s">
        <v>14337</v>
      </c>
      <c r="C2488" s="1" t="s">
        <v>14343</v>
      </c>
      <c r="D2488" s="1" t="str">
        <f t="shared" si="76"/>
        <v>7100 SASSARI (SS)</v>
      </c>
      <c r="E2488" s="1">
        <v>7100</v>
      </c>
      <c r="F2488" s="1" t="s">
        <v>1082</v>
      </c>
      <c r="G2488" s="1" t="s">
        <v>12720</v>
      </c>
      <c r="H2488" s="1" t="s">
        <v>12751</v>
      </c>
      <c r="I2488" s="1">
        <v>2419810904</v>
      </c>
      <c r="J2488" s="5" t="str">
        <f t="shared" si="77"/>
        <v>02419810904</v>
      </c>
      <c r="K2488" s="1" t="s">
        <v>12699</v>
      </c>
      <c r="L2488" s="1" t="s">
        <v>12677</v>
      </c>
      <c r="M2488" s="1" t="s">
        <v>14344</v>
      </c>
      <c r="N2488" s="1" t="s">
        <v>14345</v>
      </c>
      <c r="O2488" s="1" t="s">
        <v>14346</v>
      </c>
      <c r="P2488" s="1" t="s">
        <v>14341</v>
      </c>
      <c r="Q2488" s="1" t="s">
        <v>25</v>
      </c>
      <c r="R2488" s="1" t="s">
        <v>12657</v>
      </c>
      <c r="S2488" s="1">
        <v>0</v>
      </c>
      <c r="T2488" s="1">
        <v>0</v>
      </c>
      <c r="U2488" s="1">
        <v>0</v>
      </c>
      <c r="V2488" s="1">
        <v>0</v>
      </c>
      <c r="W2488" s="1">
        <v>0</v>
      </c>
      <c r="X2488" s="1">
        <v>0</v>
      </c>
    </row>
    <row r="2489" spans="1:24">
      <c r="A2489" s="1" t="s">
        <v>14347</v>
      </c>
      <c r="B2489" s="1" t="s">
        <v>14348</v>
      </c>
      <c r="C2489" s="1" t="s">
        <v>14349</v>
      </c>
      <c r="D2489" s="1" t="str">
        <f t="shared" si="76"/>
        <v>20137 MILANO (MI)</v>
      </c>
      <c r="E2489" s="1">
        <v>20137</v>
      </c>
      <c r="F2489" s="1" t="s">
        <v>103</v>
      </c>
      <c r="G2489" s="1" t="s">
        <v>12655</v>
      </c>
      <c r="H2489" s="1" t="s">
        <v>12911</v>
      </c>
      <c r="I2489" s="1">
        <v>8134960965</v>
      </c>
      <c r="J2489" s="5" t="str">
        <f t="shared" si="77"/>
        <v>08134960965</v>
      </c>
      <c r="K2489" s="1" t="s">
        <v>12660</v>
      </c>
      <c r="L2489" s="1" t="s">
        <v>12677</v>
      </c>
      <c r="M2489" s="1" t="s">
        <v>14350</v>
      </c>
      <c r="N2489" s="1" t="s">
        <v>14351</v>
      </c>
      <c r="O2489" s="1" t="s">
        <v>14352</v>
      </c>
      <c r="P2489" s="1" t="s">
        <v>14353</v>
      </c>
      <c r="Q2489" s="1" t="s">
        <v>25</v>
      </c>
      <c r="R2489" s="1" t="s">
        <v>12657</v>
      </c>
      <c r="S2489" s="1">
        <v>0</v>
      </c>
      <c r="T2489" s="3">
        <v>2061.6999999999998</v>
      </c>
      <c r="U2489" s="1">
        <v>0</v>
      </c>
      <c r="V2489" s="1">
        <v>0</v>
      </c>
      <c r="W2489" s="1">
        <v>0</v>
      </c>
      <c r="X2489" s="1">
        <v>0</v>
      </c>
    </row>
    <row r="2490" spans="1:24">
      <c r="A2490" s="1" t="s">
        <v>14354</v>
      </c>
      <c r="B2490" s="1" t="s">
        <v>14348</v>
      </c>
      <c r="C2490" s="1" t="s">
        <v>14355</v>
      </c>
      <c r="D2490" s="1" t="str">
        <f t="shared" si="76"/>
        <v>20089 ROZZANO (MI)</v>
      </c>
      <c r="E2490" s="1">
        <v>20089</v>
      </c>
      <c r="F2490" s="1" t="s">
        <v>1064</v>
      </c>
      <c r="G2490" s="1" t="s">
        <v>12655</v>
      </c>
      <c r="H2490" s="1" t="s">
        <v>12911</v>
      </c>
      <c r="I2490" s="1">
        <v>8134960965</v>
      </c>
      <c r="J2490" s="5" t="str">
        <f t="shared" si="77"/>
        <v>08134960965</v>
      </c>
      <c r="K2490" s="1" t="s">
        <v>12660</v>
      </c>
      <c r="L2490" s="1" t="s">
        <v>12677</v>
      </c>
      <c r="M2490" s="1" t="s">
        <v>14356</v>
      </c>
      <c r="N2490" s="1" t="s">
        <v>14351</v>
      </c>
      <c r="O2490" s="1" t="s">
        <v>14352</v>
      </c>
      <c r="P2490" s="1" t="s">
        <v>14353</v>
      </c>
      <c r="Q2490" s="1" t="s">
        <v>25</v>
      </c>
      <c r="R2490" s="1" t="s">
        <v>12657</v>
      </c>
      <c r="S2490" s="1">
        <v>0</v>
      </c>
      <c r="T2490" s="1">
        <v>0</v>
      </c>
      <c r="U2490" s="1">
        <v>0</v>
      </c>
      <c r="V2490" s="1">
        <v>0</v>
      </c>
      <c r="W2490" s="1">
        <v>0</v>
      </c>
      <c r="X2490" s="1">
        <v>0</v>
      </c>
    </row>
    <row r="2491" spans="1:24">
      <c r="A2491" s="1" t="s">
        <v>14357</v>
      </c>
      <c r="B2491" s="1" t="s">
        <v>14358</v>
      </c>
      <c r="C2491" s="1" t="s">
        <v>14359</v>
      </c>
      <c r="D2491" s="1" t="str">
        <f t="shared" si="76"/>
        <v>9043 MURAVERA (SU)</v>
      </c>
      <c r="E2491" s="1">
        <v>9043</v>
      </c>
      <c r="F2491" s="1" t="s">
        <v>14360</v>
      </c>
      <c r="G2491" s="1" t="s">
        <v>14158</v>
      </c>
      <c r="H2491" s="1" t="s">
        <v>12751</v>
      </c>
      <c r="I2491" s="1">
        <v>2033280922</v>
      </c>
      <c r="J2491" s="5" t="str">
        <f t="shared" si="77"/>
        <v>02033280922</v>
      </c>
      <c r="K2491" s="1" t="s">
        <v>28</v>
      </c>
      <c r="L2491" s="1" t="s">
        <v>29</v>
      </c>
      <c r="M2491" s="1" t="s">
        <v>14361</v>
      </c>
      <c r="N2491" s="1" t="s">
        <v>14362</v>
      </c>
      <c r="P2491" s="1" t="s">
        <v>14363</v>
      </c>
      <c r="Q2491" s="1" t="s">
        <v>25</v>
      </c>
      <c r="R2491" s="1" t="s">
        <v>12657</v>
      </c>
      <c r="S2491" s="1">
        <v>0</v>
      </c>
      <c r="T2491" s="1">
        <v>0</v>
      </c>
      <c r="U2491" s="1">
        <v>0</v>
      </c>
      <c r="V2491" s="1">
        <v>0</v>
      </c>
      <c r="W2491" s="1">
        <v>0</v>
      </c>
      <c r="X2491" s="1">
        <v>0</v>
      </c>
    </row>
    <row r="2492" spans="1:24">
      <c r="A2492" s="1" t="s">
        <v>14364</v>
      </c>
      <c r="B2492" s="1" t="s">
        <v>14365</v>
      </c>
      <c r="C2492" s="1" t="s">
        <v>14366</v>
      </c>
      <c r="D2492" s="1" t="str">
        <f t="shared" si="76"/>
        <v>8045 LANUSEI (OG)</v>
      </c>
      <c r="E2492" s="1">
        <v>8045</v>
      </c>
      <c r="F2492" s="1" t="s">
        <v>14233</v>
      </c>
      <c r="G2492" s="1" t="s">
        <v>14205</v>
      </c>
      <c r="H2492" s="1" t="s">
        <v>12751</v>
      </c>
      <c r="I2492" s="1">
        <v>12930913</v>
      </c>
      <c r="J2492" s="5" t="str">
        <f t="shared" si="77"/>
        <v>012930913</v>
      </c>
      <c r="K2492" s="1" t="s">
        <v>28</v>
      </c>
      <c r="L2492" s="1" t="s">
        <v>29</v>
      </c>
      <c r="M2492" s="1" t="s">
        <v>14367</v>
      </c>
      <c r="N2492" s="1" t="s">
        <v>14368</v>
      </c>
      <c r="P2492" s="1" t="s">
        <v>14369</v>
      </c>
      <c r="Q2492" s="1" t="s">
        <v>25</v>
      </c>
      <c r="R2492" s="1" t="s">
        <v>12657</v>
      </c>
      <c r="S2492" s="1">
        <v>0</v>
      </c>
      <c r="T2492" s="1">
        <v>0</v>
      </c>
      <c r="U2492" s="1">
        <v>0</v>
      </c>
      <c r="V2492" s="1">
        <v>0</v>
      </c>
      <c r="W2492" s="1">
        <v>0</v>
      </c>
      <c r="X2492" s="1">
        <v>0</v>
      </c>
    </row>
    <row r="2493" spans="1:24">
      <c r="A2493" s="1" t="s">
        <v>14370</v>
      </c>
      <c r="B2493" s="1" t="s">
        <v>11776</v>
      </c>
      <c r="C2493" s="1" t="s">
        <v>14371</v>
      </c>
      <c r="D2493" s="1" t="str">
        <f t="shared" si="76"/>
        <v>9045 QUARTU S.ELENA (CA)</v>
      </c>
      <c r="E2493" s="1">
        <v>9045</v>
      </c>
      <c r="F2493" s="1" t="s">
        <v>14198</v>
      </c>
      <c r="G2493" s="1" t="s">
        <v>12750</v>
      </c>
      <c r="H2493" s="1" t="s">
        <v>12751</v>
      </c>
      <c r="I2493" s="1">
        <v>148820921</v>
      </c>
      <c r="J2493" s="5" t="str">
        <f t="shared" si="77"/>
        <v>0148820921</v>
      </c>
      <c r="K2493" s="1" t="s">
        <v>28</v>
      </c>
      <c r="L2493" s="1" t="s">
        <v>29</v>
      </c>
      <c r="M2493" s="1" t="s">
        <v>14372</v>
      </c>
      <c r="N2493" s="1" t="s">
        <v>14373</v>
      </c>
      <c r="P2493" s="1" t="s">
        <v>14374</v>
      </c>
      <c r="Q2493" s="1" t="s">
        <v>25</v>
      </c>
      <c r="R2493" s="1" t="s">
        <v>12657</v>
      </c>
      <c r="S2493" s="1">
        <v>0</v>
      </c>
      <c r="T2493" s="1">
        <v>0</v>
      </c>
      <c r="U2493" s="1">
        <v>0</v>
      </c>
      <c r="V2493" s="1">
        <v>0</v>
      </c>
      <c r="W2493" s="1">
        <v>0</v>
      </c>
      <c r="X2493" s="1">
        <v>0</v>
      </c>
    </row>
    <row r="2494" spans="1:24">
      <c r="A2494" s="1" t="s">
        <v>14375</v>
      </c>
      <c r="B2494" s="1" t="s">
        <v>14376</v>
      </c>
      <c r="C2494" s="1" t="s">
        <v>4990</v>
      </c>
      <c r="D2494" s="1" t="str">
        <f t="shared" si="76"/>
        <v>37026 PESCANTINA - VR (VR)</v>
      </c>
      <c r="E2494" s="1">
        <v>37026</v>
      </c>
      <c r="F2494" s="1" t="s">
        <v>4991</v>
      </c>
      <c r="G2494" s="1" t="s">
        <v>12743</v>
      </c>
      <c r="H2494" s="1" t="s">
        <v>12740</v>
      </c>
      <c r="I2494" s="1">
        <v>4104050234</v>
      </c>
      <c r="J2494" s="5" t="str">
        <f t="shared" si="77"/>
        <v>04104050234</v>
      </c>
      <c r="K2494" s="1" t="s">
        <v>12660</v>
      </c>
      <c r="L2494" s="1" t="s">
        <v>12677</v>
      </c>
      <c r="M2494" s="1" t="s">
        <v>14377</v>
      </c>
      <c r="N2494" s="1" t="s">
        <v>14378</v>
      </c>
      <c r="O2494" s="1" t="s">
        <v>14379</v>
      </c>
      <c r="P2494" s="1" t="s">
        <v>14380</v>
      </c>
      <c r="Q2494" s="1" t="s">
        <v>25</v>
      </c>
      <c r="R2494" s="1" t="s">
        <v>12657</v>
      </c>
      <c r="S2494" s="1">
        <v>0</v>
      </c>
      <c r="T2494" s="1">
        <v>268.52</v>
      </c>
      <c r="U2494" s="1">
        <v>0</v>
      </c>
      <c r="V2494" s="1">
        <v>0</v>
      </c>
      <c r="W2494" s="1">
        <v>0</v>
      </c>
      <c r="X2494" s="1">
        <v>0</v>
      </c>
    </row>
    <row r="2495" spans="1:24">
      <c r="A2495" s="1" t="s">
        <v>14381</v>
      </c>
      <c r="B2495" s="1" t="s">
        <v>14376</v>
      </c>
      <c r="C2495" s="1" t="s">
        <v>14382</v>
      </c>
      <c r="D2495" s="1" t="str">
        <f t="shared" si="76"/>
        <v>33170 PORDENONE (PN)</v>
      </c>
      <c r="E2495" s="1">
        <v>33170</v>
      </c>
      <c r="F2495" s="1" t="s">
        <v>2182</v>
      </c>
      <c r="G2495" s="1" t="s">
        <v>12759</v>
      </c>
      <c r="H2495" s="1" t="s">
        <v>12811</v>
      </c>
      <c r="I2495" s="1">
        <v>4104050234</v>
      </c>
      <c r="J2495" s="5" t="str">
        <f t="shared" si="77"/>
        <v>04104050234</v>
      </c>
      <c r="K2495" s="1" t="s">
        <v>12660</v>
      </c>
      <c r="L2495" s="1" t="s">
        <v>12677</v>
      </c>
      <c r="M2495" s="1" t="s">
        <v>14383</v>
      </c>
      <c r="N2495" s="1" t="s">
        <v>14384</v>
      </c>
      <c r="P2495" s="1" t="s">
        <v>14380</v>
      </c>
      <c r="Q2495" s="1" t="s">
        <v>25</v>
      </c>
      <c r="R2495" s="1" t="s">
        <v>12657</v>
      </c>
      <c r="S2495" s="1">
        <v>0</v>
      </c>
      <c r="T2495" s="1">
        <v>0</v>
      </c>
      <c r="U2495" s="1">
        <v>0</v>
      </c>
      <c r="V2495" s="1">
        <v>0</v>
      </c>
      <c r="W2495" s="1">
        <v>0</v>
      </c>
      <c r="X2495" s="1">
        <v>0</v>
      </c>
    </row>
    <row r="2496" spans="1:24">
      <c r="A2496" s="1" t="s">
        <v>14385</v>
      </c>
      <c r="B2496" s="1" t="s">
        <v>10848</v>
      </c>
      <c r="C2496" s="1" t="s">
        <v>14386</v>
      </c>
      <c r="D2496" s="1" t="str">
        <f t="shared" si="76"/>
        <v>84010 SAN EGIDIO M. ALBINO (SA)</v>
      </c>
      <c r="E2496" s="1">
        <v>84010</v>
      </c>
      <c r="F2496" s="1" t="s">
        <v>8670</v>
      </c>
      <c r="G2496" s="1" t="s">
        <v>12808</v>
      </c>
      <c r="H2496" s="1" t="s">
        <v>12783</v>
      </c>
      <c r="I2496" s="1">
        <v>5440450657</v>
      </c>
      <c r="J2496" s="5" t="str">
        <f t="shared" si="77"/>
        <v>05440450657</v>
      </c>
      <c r="K2496" s="1" t="s">
        <v>12699</v>
      </c>
      <c r="L2496" s="1" t="s">
        <v>12677</v>
      </c>
      <c r="M2496" s="1" t="s">
        <v>14387</v>
      </c>
      <c r="N2496" s="1">
        <v>828354729</v>
      </c>
      <c r="P2496" s="1" t="s">
        <v>10851</v>
      </c>
      <c r="Q2496" s="1" t="s">
        <v>25</v>
      </c>
      <c r="R2496" s="1" t="s">
        <v>12657</v>
      </c>
      <c r="S2496" s="1">
        <v>0</v>
      </c>
      <c r="T2496" s="1">
        <v>0</v>
      </c>
      <c r="U2496" s="1">
        <v>0</v>
      </c>
      <c r="V2496" s="1">
        <v>0</v>
      </c>
      <c r="W2496" s="1">
        <v>0</v>
      </c>
      <c r="X2496" s="1">
        <v>0</v>
      </c>
    </row>
    <row r="2497" spans="1:24">
      <c r="A2497" s="1" t="s">
        <v>14388</v>
      </c>
      <c r="B2497" s="1" t="s">
        <v>14389</v>
      </c>
      <c r="C2497" s="1" t="s">
        <v>14390</v>
      </c>
      <c r="D2497" s="1" t="str">
        <f t="shared" si="76"/>
        <v>37135 VERONA (VR)</v>
      </c>
      <c r="E2497" s="1">
        <v>37135</v>
      </c>
      <c r="F2497" s="1" t="s">
        <v>1791</v>
      </c>
      <c r="G2497" s="1" t="s">
        <v>12743</v>
      </c>
      <c r="H2497" s="1" t="s">
        <v>12740</v>
      </c>
      <c r="I2497" s="1">
        <v>515740231</v>
      </c>
      <c r="J2497" s="5" t="str">
        <f t="shared" si="77"/>
        <v>0515740231</v>
      </c>
      <c r="K2497" s="1" t="s">
        <v>12660</v>
      </c>
      <c r="L2497" s="1" t="s">
        <v>12677</v>
      </c>
      <c r="M2497" s="1" t="s">
        <v>14391</v>
      </c>
      <c r="N2497" s="1" t="s">
        <v>14392</v>
      </c>
      <c r="P2497" s="1" t="s">
        <v>14393</v>
      </c>
      <c r="Q2497" s="1" t="s">
        <v>25</v>
      </c>
      <c r="R2497" s="1" t="s">
        <v>12657</v>
      </c>
      <c r="S2497" s="1">
        <v>0</v>
      </c>
      <c r="T2497" s="1">
        <v>331.23</v>
      </c>
      <c r="U2497" s="1">
        <v>6.75</v>
      </c>
      <c r="V2497" s="1">
        <v>6.75</v>
      </c>
      <c r="W2497" s="1">
        <v>6.75</v>
      </c>
      <c r="X2497" s="1">
        <v>6.75</v>
      </c>
    </row>
    <row r="2498" spans="1:24">
      <c r="A2498" s="1" t="s">
        <v>14394</v>
      </c>
      <c r="B2498" s="1" t="s">
        <v>14395</v>
      </c>
      <c r="C2498" s="1" t="s">
        <v>14396</v>
      </c>
      <c r="D2498" s="1" t="str">
        <f t="shared" si="76"/>
        <v>9030 SAMASSI (SU)</v>
      </c>
      <c r="E2498" s="1">
        <v>9030</v>
      </c>
      <c r="F2498" s="1" t="s">
        <v>14397</v>
      </c>
      <c r="G2498" s="1" t="s">
        <v>14158</v>
      </c>
      <c r="H2498" s="1" t="s">
        <v>12751</v>
      </c>
      <c r="I2498" s="1">
        <v>3404990925</v>
      </c>
      <c r="J2498" s="5" t="str">
        <f t="shared" si="77"/>
        <v>03404990925</v>
      </c>
      <c r="K2498" s="1" t="s">
        <v>12699</v>
      </c>
      <c r="L2498" s="1" t="s">
        <v>12677</v>
      </c>
      <c r="M2498" s="1" t="s">
        <v>14398</v>
      </c>
      <c r="N2498" s="1" t="s">
        <v>14399</v>
      </c>
      <c r="P2498" s="1" t="s">
        <v>14400</v>
      </c>
      <c r="Q2498" s="1" t="s">
        <v>25</v>
      </c>
      <c r="R2498" s="1" t="s">
        <v>12657</v>
      </c>
      <c r="S2498" s="1">
        <v>0</v>
      </c>
      <c r="T2498" s="1">
        <v>193.36</v>
      </c>
      <c r="U2498" s="1">
        <v>0</v>
      </c>
      <c r="V2498" s="1">
        <v>0</v>
      </c>
      <c r="W2498" s="1">
        <v>0</v>
      </c>
      <c r="X2498" s="1">
        <v>0</v>
      </c>
    </row>
    <row r="2499" spans="1:24">
      <c r="A2499" s="1" t="s">
        <v>14401</v>
      </c>
      <c r="B2499" s="1" t="s">
        <v>14402</v>
      </c>
      <c r="C2499" s="1" t="s">
        <v>14403</v>
      </c>
      <c r="D2499" s="1" t="str">
        <f t="shared" ref="D2499:D2532" si="78">CONCATENATE(E2499," ",F2499," ","(", G2499,")")</f>
        <v>9025 SANLURI - CA (SU)</v>
      </c>
      <c r="E2499" s="1">
        <v>9025</v>
      </c>
      <c r="F2499" s="1" t="s">
        <v>5055</v>
      </c>
      <c r="G2499" s="1" t="s">
        <v>14158</v>
      </c>
      <c r="H2499" s="1" t="s">
        <v>12751</v>
      </c>
      <c r="I2499" s="1">
        <v>3569240926</v>
      </c>
      <c r="J2499" s="5" t="str">
        <f t="shared" ref="J2499:J2532" si="79">CONCATENATE(0,I2499)</f>
        <v>03569240926</v>
      </c>
      <c r="K2499" s="1" t="s">
        <v>28</v>
      </c>
      <c r="L2499" s="1" t="s">
        <v>29</v>
      </c>
      <c r="M2499" s="1" t="s">
        <v>14404</v>
      </c>
      <c r="N2499" s="1" t="s">
        <v>14405</v>
      </c>
      <c r="P2499" s="1" t="s">
        <v>14406</v>
      </c>
      <c r="Q2499" s="1" t="s">
        <v>25</v>
      </c>
      <c r="R2499" s="1" t="s">
        <v>12657</v>
      </c>
      <c r="S2499" s="1">
        <v>0</v>
      </c>
      <c r="T2499" s="1">
        <v>0</v>
      </c>
      <c r="U2499" s="1">
        <v>0</v>
      </c>
      <c r="V2499" s="1">
        <v>0</v>
      </c>
      <c r="W2499" s="1">
        <v>0</v>
      </c>
      <c r="X2499" s="1">
        <v>0</v>
      </c>
    </row>
    <row r="2500" spans="1:24">
      <c r="A2500" s="1" t="s">
        <v>14407</v>
      </c>
      <c r="B2500" s="1" t="s">
        <v>14408</v>
      </c>
      <c r="C2500" s="1" t="s">
        <v>14409</v>
      </c>
      <c r="D2500" s="1" t="str">
        <f t="shared" si="78"/>
        <v>20135 MILANO (MI)</v>
      </c>
      <c r="E2500" s="1">
        <v>20135</v>
      </c>
      <c r="F2500" s="1" t="s">
        <v>103</v>
      </c>
      <c r="G2500" s="1" t="s">
        <v>12655</v>
      </c>
      <c r="H2500" s="1" t="s">
        <v>12666</v>
      </c>
      <c r="I2500" s="1">
        <v>4301030963</v>
      </c>
      <c r="J2500" s="5" t="str">
        <f t="shared" si="79"/>
        <v>04301030963</v>
      </c>
      <c r="K2500" s="1" t="s">
        <v>12676</v>
      </c>
      <c r="L2500" s="1" t="s">
        <v>12677</v>
      </c>
      <c r="M2500" s="1" t="s">
        <v>14410</v>
      </c>
      <c r="N2500" s="1" t="s">
        <v>14411</v>
      </c>
      <c r="P2500" s="1" t="s">
        <v>14412</v>
      </c>
      <c r="Q2500" s="1" t="s">
        <v>25</v>
      </c>
      <c r="R2500" s="1" t="s">
        <v>12657</v>
      </c>
      <c r="S2500" s="1">
        <v>0</v>
      </c>
      <c r="T2500" s="1">
        <v>413.86</v>
      </c>
      <c r="U2500" s="1">
        <v>0</v>
      </c>
      <c r="V2500" s="1">
        <v>0</v>
      </c>
      <c r="W2500" s="1">
        <v>0</v>
      </c>
      <c r="X2500" s="1">
        <v>0</v>
      </c>
    </row>
    <row r="2501" spans="1:24">
      <c r="A2501" s="1" t="s">
        <v>14413</v>
      </c>
      <c r="B2501" s="1" t="s">
        <v>14414</v>
      </c>
      <c r="C2501" s="1" t="s">
        <v>14415</v>
      </c>
      <c r="D2501" s="1" t="str">
        <f t="shared" si="78"/>
        <v>72026 SAN PANCRAZIO SALENTINO (BR)</v>
      </c>
      <c r="E2501" s="1">
        <v>72026</v>
      </c>
      <c r="F2501" s="1" t="s">
        <v>14416</v>
      </c>
      <c r="G2501" s="1" t="s">
        <v>12804</v>
      </c>
      <c r="H2501" s="1" t="s">
        <v>12698</v>
      </c>
      <c r="I2501" s="1">
        <v>1505380749</v>
      </c>
      <c r="J2501" s="5" t="str">
        <f t="shared" si="79"/>
        <v>01505380749</v>
      </c>
      <c r="K2501" s="1" t="s">
        <v>12699</v>
      </c>
      <c r="L2501" s="1" t="s">
        <v>12677</v>
      </c>
      <c r="M2501" s="1" t="s">
        <v>14417</v>
      </c>
      <c r="N2501" s="1" t="s">
        <v>14418</v>
      </c>
      <c r="P2501" s="1" t="s">
        <v>14419</v>
      </c>
      <c r="Q2501" s="1" t="s">
        <v>25</v>
      </c>
      <c r="R2501" s="1" t="s">
        <v>12657</v>
      </c>
      <c r="S2501" s="1">
        <v>0</v>
      </c>
      <c r="T2501" s="3">
        <v>1807.22</v>
      </c>
      <c r="U2501" s="1">
        <v>44.09</v>
      </c>
      <c r="V2501" s="1">
        <v>44.09</v>
      </c>
      <c r="W2501" s="1">
        <v>44.09</v>
      </c>
      <c r="X2501" s="1">
        <v>44.09</v>
      </c>
    </row>
    <row r="2502" spans="1:24">
      <c r="A2502" s="1" t="s">
        <v>14420</v>
      </c>
      <c r="B2502" s="1" t="s">
        <v>14421</v>
      </c>
      <c r="C2502" s="1" t="s">
        <v>14422</v>
      </c>
      <c r="D2502" s="1" t="str">
        <f t="shared" si="78"/>
        <v>9013 CARBONIA (SU)</v>
      </c>
      <c r="E2502" s="1">
        <v>9013</v>
      </c>
      <c r="F2502" s="1" t="s">
        <v>14157</v>
      </c>
      <c r="G2502" s="1" t="s">
        <v>14158</v>
      </c>
      <c r="H2502" s="1" t="s">
        <v>12751</v>
      </c>
      <c r="I2502" s="1">
        <v>3435070929</v>
      </c>
      <c r="J2502" s="5" t="str">
        <f t="shared" si="79"/>
        <v>03435070929</v>
      </c>
      <c r="K2502" s="1" t="s">
        <v>28</v>
      </c>
      <c r="L2502" s="1" t="s">
        <v>37</v>
      </c>
      <c r="M2502" s="1" t="s">
        <v>14423</v>
      </c>
      <c r="O2502" s="1">
        <v>3468122737</v>
      </c>
      <c r="P2502" s="1" t="s">
        <v>14424</v>
      </c>
      <c r="Q2502" s="1" t="s">
        <v>25</v>
      </c>
      <c r="R2502" s="1" t="s">
        <v>12657</v>
      </c>
      <c r="S2502" s="1">
        <v>0</v>
      </c>
      <c r="T2502" s="1">
        <v>0</v>
      </c>
      <c r="U2502" s="1">
        <v>0</v>
      </c>
      <c r="V2502" s="1">
        <v>0</v>
      </c>
      <c r="W2502" s="1">
        <v>0</v>
      </c>
      <c r="X2502" s="1">
        <v>0</v>
      </c>
    </row>
    <row r="2503" spans="1:24">
      <c r="A2503" s="1" t="s">
        <v>14425</v>
      </c>
      <c r="B2503" s="1" t="s">
        <v>14426</v>
      </c>
      <c r="C2503" s="1" t="s">
        <v>14427</v>
      </c>
      <c r="D2503" s="1" t="str">
        <f t="shared" si="78"/>
        <v>7026 OLBIA (SS)</v>
      </c>
      <c r="E2503" s="1">
        <v>7026</v>
      </c>
      <c r="F2503" s="1" t="s">
        <v>5010</v>
      </c>
      <c r="G2503" s="1" t="s">
        <v>12720</v>
      </c>
      <c r="H2503" s="1" t="s">
        <v>12751</v>
      </c>
      <c r="I2503" s="1">
        <v>1242370912</v>
      </c>
      <c r="J2503" s="5" t="str">
        <f t="shared" si="79"/>
        <v>01242370912</v>
      </c>
      <c r="K2503" s="1" t="s">
        <v>28</v>
      </c>
      <c r="L2503" s="1" t="s">
        <v>29</v>
      </c>
      <c r="M2503" s="1" t="s">
        <v>14428</v>
      </c>
      <c r="O2503" s="1" t="s">
        <v>14429</v>
      </c>
      <c r="P2503" s="1" t="s">
        <v>14430</v>
      </c>
      <c r="Q2503" s="1" t="s">
        <v>25</v>
      </c>
      <c r="R2503" s="1" t="s">
        <v>12657</v>
      </c>
      <c r="S2503" s="1">
        <v>0</v>
      </c>
      <c r="T2503" s="1">
        <v>0</v>
      </c>
      <c r="U2503" s="1">
        <v>0</v>
      </c>
      <c r="V2503" s="1">
        <v>0</v>
      </c>
      <c r="W2503" s="1">
        <v>0</v>
      </c>
      <c r="X2503" s="1">
        <v>0</v>
      </c>
    </row>
    <row r="2504" spans="1:24">
      <c r="A2504" s="1" t="s">
        <v>14431</v>
      </c>
      <c r="B2504" s="1" t="s">
        <v>14432</v>
      </c>
      <c r="C2504" s="1" t="s">
        <v>14433</v>
      </c>
      <c r="D2504" s="1" t="str">
        <f t="shared" si="78"/>
        <v>7026 OLBIA (SS)</v>
      </c>
      <c r="E2504" s="1">
        <v>7026</v>
      </c>
      <c r="F2504" s="1" t="s">
        <v>5010</v>
      </c>
      <c r="G2504" s="1" t="s">
        <v>12720</v>
      </c>
      <c r="H2504" s="1" t="s">
        <v>12751</v>
      </c>
      <c r="I2504" s="1">
        <v>2067580908</v>
      </c>
      <c r="J2504" s="5" t="str">
        <f t="shared" si="79"/>
        <v>02067580908</v>
      </c>
      <c r="K2504" s="1" t="s">
        <v>28</v>
      </c>
      <c r="L2504" s="1" t="s">
        <v>29</v>
      </c>
      <c r="M2504" s="1" t="s">
        <v>14434</v>
      </c>
      <c r="N2504" s="1" t="s">
        <v>14435</v>
      </c>
      <c r="P2504" s="1" t="s">
        <v>14436</v>
      </c>
      <c r="Q2504" s="1" t="s">
        <v>25</v>
      </c>
      <c r="R2504" s="1" t="s">
        <v>12657</v>
      </c>
      <c r="S2504" s="1">
        <v>0</v>
      </c>
      <c r="T2504" s="1">
        <v>0</v>
      </c>
      <c r="U2504" s="1">
        <v>0</v>
      </c>
      <c r="V2504" s="1">
        <v>0</v>
      </c>
      <c r="W2504" s="1">
        <v>0</v>
      </c>
      <c r="X2504" s="1">
        <v>0</v>
      </c>
    </row>
    <row r="2505" spans="1:24">
      <c r="A2505" s="1" t="s">
        <v>14437</v>
      </c>
      <c r="B2505" s="1" t="s">
        <v>14438</v>
      </c>
      <c r="C2505" s="1" t="s">
        <v>14439</v>
      </c>
      <c r="D2505" s="1" t="str">
        <f t="shared" si="78"/>
        <v>7046 PORTO TORRES (SS)</v>
      </c>
      <c r="E2505" s="1">
        <v>7046</v>
      </c>
      <c r="F2505" s="1" t="s">
        <v>14440</v>
      </c>
      <c r="G2505" s="1" t="s">
        <v>12720</v>
      </c>
      <c r="H2505" s="1" t="s">
        <v>12751</v>
      </c>
      <c r="I2505" s="1">
        <v>2525210908</v>
      </c>
      <c r="J2505" s="5" t="str">
        <f t="shared" si="79"/>
        <v>02525210908</v>
      </c>
      <c r="K2505" s="1" t="s">
        <v>28</v>
      </c>
      <c r="L2505" s="1" t="s">
        <v>29</v>
      </c>
      <c r="M2505" s="1" t="s">
        <v>14441</v>
      </c>
      <c r="N2505" s="1" t="s">
        <v>14442</v>
      </c>
      <c r="P2505" s="1" t="s">
        <v>14443</v>
      </c>
      <c r="Q2505" s="1" t="s">
        <v>25</v>
      </c>
      <c r="R2505" s="1" t="s">
        <v>12657</v>
      </c>
      <c r="S2505" s="1">
        <v>0</v>
      </c>
      <c r="T2505" s="1">
        <v>0</v>
      </c>
      <c r="U2505" s="1">
        <v>0</v>
      </c>
      <c r="V2505" s="1">
        <v>0</v>
      </c>
      <c r="W2505" s="1">
        <v>0</v>
      </c>
      <c r="X2505" s="1">
        <v>0</v>
      </c>
    </row>
    <row r="2506" spans="1:24">
      <c r="A2506" s="1" t="s">
        <v>14444</v>
      </c>
      <c r="B2506" s="1" t="s">
        <v>14438</v>
      </c>
      <c r="C2506" s="1" t="s">
        <v>14445</v>
      </c>
      <c r="D2506" s="1" t="str">
        <f t="shared" si="78"/>
        <v>7100 SASSARI ()</v>
      </c>
      <c r="E2506" s="1">
        <v>7100</v>
      </c>
      <c r="F2506" s="1" t="s">
        <v>1082</v>
      </c>
      <c r="H2506" s="1" t="s">
        <v>12751</v>
      </c>
      <c r="I2506" s="1">
        <v>2525210908</v>
      </c>
      <c r="J2506" s="5" t="str">
        <f t="shared" si="79"/>
        <v>02525210908</v>
      </c>
      <c r="K2506" s="1" t="s">
        <v>28</v>
      </c>
      <c r="L2506" s="1" t="s">
        <v>29</v>
      </c>
      <c r="M2506" s="1" t="s">
        <v>14446</v>
      </c>
      <c r="N2506" s="1" t="s">
        <v>14447</v>
      </c>
      <c r="P2506" s="1" t="s">
        <v>14448</v>
      </c>
      <c r="Q2506" s="1" t="s">
        <v>25</v>
      </c>
      <c r="R2506" s="1" t="s">
        <v>12657</v>
      </c>
      <c r="S2506" s="1">
        <v>0</v>
      </c>
      <c r="T2506" s="1">
        <v>0</v>
      </c>
      <c r="U2506" s="1">
        <v>0</v>
      </c>
      <c r="V2506" s="1">
        <v>0</v>
      </c>
      <c r="W2506" s="1">
        <v>0</v>
      </c>
      <c r="X2506" s="1">
        <v>0</v>
      </c>
    </row>
    <row r="2507" spans="1:24">
      <c r="A2507" s="1" t="s">
        <v>14449</v>
      </c>
      <c r="B2507" s="1" t="s">
        <v>14450</v>
      </c>
      <c r="C2507" s="1" t="s">
        <v>14451</v>
      </c>
      <c r="D2507" s="1" t="str">
        <f t="shared" si="78"/>
        <v>8040 JERZU (NU)</v>
      </c>
      <c r="E2507" s="1">
        <v>8040</v>
      </c>
      <c r="F2507" s="1" t="s">
        <v>14452</v>
      </c>
      <c r="G2507" s="1" t="s">
        <v>12822</v>
      </c>
      <c r="H2507" s="1" t="s">
        <v>12751</v>
      </c>
      <c r="I2507" s="1">
        <v>697650919</v>
      </c>
      <c r="J2507" s="5" t="str">
        <f t="shared" si="79"/>
        <v>0697650919</v>
      </c>
      <c r="K2507" s="1" t="s">
        <v>28</v>
      </c>
      <c r="L2507" s="1" t="s">
        <v>29</v>
      </c>
      <c r="M2507" s="1" t="s">
        <v>14453</v>
      </c>
      <c r="N2507" s="1" t="s">
        <v>14454</v>
      </c>
      <c r="P2507" s="1" t="s">
        <v>14455</v>
      </c>
      <c r="Q2507" s="1" t="s">
        <v>25</v>
      </c>
      <c r="R2507" s="1" t="s">
        <v>12657</v>
      </c>
      <c r="S2507" s="1">
        <v>0</v>
      </c>
      <c r="T2507" s="1">
        <v>0</v>
      </c>
      <c r="U2507" s="1">
        <v>0</v>
      </c>
      <c r="V2507" s="1">
        <v>0</v>
      </c>
      <c r="W2507" s="1">
        <v>0</v>
      </c>
      <c r="X2507" s="1">
        <v>0</v>
      </c>
    </row>
    <row r="2508" spans="1:24">
      <c r="A2508" s="1" t="s">
        <v>14456</v>
      </c>
      <c r="B2508" s="1" t="s">
        <v>14457</v>
      </c>
      <c r="C2508" s="1" t="s">
        <v>14458</v>
      </c>
      <c r="D2508" s="1" t="str">
        <f t="shared" si="78"/>
        <v>39 ZAGAROLO (RM)</v>
      </c>
      <c r="E2508" s="1">
        <v>39</v>
      </c>
      <c r="F2508" s="1" t="s">
        <v>14459</v>
      </c>
      <c r="G2508" s="1" t="s">
        <v>12712</v>
      </c>
      <c r="H2508" s="1" t="s">
        <v>12778</v>
      </c>
      <c r="I2508" s="1">
        <v>12792621000</v>
      </c>
      <c r="J2508" s="5" t="str">
        <f t="shared" si="79"/>
        <v>012792621000</v>
      </c>
      <c r="K2508" s="1" t="s">
        <v>12699</v>
      </c>
      <c r="L2508" s="1" t="s">
        <v>12677</v>
      </c>
      <c r="M2508" s="1" t="s">
        <v>14460</v>
      </c>
      <c r="N2508" s="1" t="s">
        <v>14461</v>
      </c>
      <c r="P2508" s="1" t="s">
        <v>14462</v>
      </c>
      <c r="Q2508" s="1" t="s">
        <v>25</v>
      </c>
      <c r="R2508" s="1" t="s">
        <v>12657</v>
      </c>
      <c r="S2508" s="1">
        <v>0</v>
      </c>
      <c r="T2508" s="1">
        <v>90.59</v>
      </c>
      <c r="U2508" s="1">
        <v>-36.5</v>
      </c>
      <c r="V2508" s="1">
        <v>-36.5</v>
      </c>
      <c r="W2508" s="1">
        <v>-36.5</v>
      </c>
      <c r="X2508" s="1">
        <v>-36.5</v>
      </c>
    </row>
    <row r="2509" spans="1:24">
      <c r="A2509" s="1" t="s">
        <v>14463</v>
      </c>
      <c r="B2509" s="1" t="s">
        <v>11986</v>
      </c>
      <c r="C2509" s="1" t="s">
        <v>14464</v>
      </c>
      <c r="D2509" s="1" t="str">
        <f t="shared" si="78"/>
        <v>89822 SERRA SAN BRUNO (VV)</v>
      </c>
      <c r="E2509" s="1">
        <v>89822</v>
      </c>
      <c r="F2509" s="1" t="s">
        <v>14465</v>
      </c>
      <c r="G2509" s="1" t="s">
        <v>12801</v>
      </c>
      <c r="H2509" s="1" t="s">
        <v>12802</v>
      </c>
      <c r="I2509" s="1">
        <v>3391540790</v>
      </c>
      <c r="J2509" s="5" t="str">
        <f t="shared" si="79"/>
        <v>03391540790</v>
      </c>
      <c r="K2509" s="1" t="s">
        <v>12699</v>
      </c>
      <c r="L2509" s="1" t="s">
        <v>12677</v>
      </c>
      <c r="M2509" s="1" t="s">
        <v>14466</v>
      </c>
      <c r="N2509" s="1" t="s">
        <v>14467</v>
      </c>
      <c r="P2509" s="1" t="s">
        <v>14468</v>
      </c>
      <c r="Q2509" s="1" t="s">
        <v>25</v>
      </c>
      <c r="R2509" s="1" t="s">
        <v>12657</v>
      </c>
      <c r="S2509" s="1">
        <v>0</v>
      </c>
      <c r="T2509" s="1">
        <v>0</v>
      </c>
      <c r="U2509" s="1">
        <v>0</v>
      </c>
      <c r="V2509" s="1">
        <v>0</v>
      </c>
      <c r="W2509" s="1">
        <v>0</v>
      </c>
      <c r="X2509" s="1">
        <v>0</v>
      </c>
    </row>
    <row r="2510" spans="1:24">
      <c r="A2510" s="1" t="s">
        <v>14469</v>
      </c>
      <c r="B2510" s="1" t="s">
        <v>14470</v>
      </c>
      <c r="C2510" s="1" t="s">
        <v>14471</v>
      </c>
      <c r="D2510" s="1" t="str">
        <f t="shared" si="78"/>
        <v>72015 FASANO BRINDISI (BR)</v>
      </c>
      <c r="E2510" s="1">
        <v>72015</v>
      </c>
      <c r="F2510" s="1" t="s">
        <v>14472</v>
      </c>
      <c r="G2510" s="1" t="s">
        <v>12804</v>
      </c>
      <c r="H2510" s="1" t="s">
        <v>12698</v>
      </c>
      <c r="I2510" s="1">
        <v>1661620797</v>
      </c>
      <c r="J2510" s="5" t="str">
        <f t="shared" si="79"/>
        <v>01661620797</v>
      </c>
      <c r="K2510" s="1" t="s">
        <v>28</v>
      </c>
      <c r="L2510" s="1" t="s">
        <v>29</v>
      </c>
      <c r="M2510" s="1" t="s">
        <v>14473</v>
      </c>
      <c r="N2510" s="1">
        <v>809142000</v>
      </c>
      <c r="P2510" s="1" t="s">
        <v>14474</v>
      </c>
      <c r="Q2510" s="1" t="s">
        <v>25</v>
      </c>
      <c r="R2510" s="1" t="s">
        <v>12657</v>
      </c>
      <c r="S2510" s="1">
        <v>0</v>
      </c>
      <c r="T2510" s="1">
        <v>0</v>
      </c>
      <c r="U2510" s="1">
        <v>0</v>
      </c>
      <c r="V2510" s="1">
        <v>0</v>
      </c>
      <c r="W2510" s="1">
        <v>0</v>
      </c>
      <c r="X2510" s="1">
        <v>0</v>
      </c>
    </row>
    <row r="2511" spans="1:24">
      <c r="A2511" s="1" t="s">
        <v>14475</v>
      </c>
      <c r="B2511" s="1" t="s">
        <v>14476</v>
      </c>
      <c r="C2511" s="1" t="s">
        <v>14477</v>
      </c>
      <c r="D2511" s="1" t="str">
        <f t="shared" si="78"/>
        <v>02-658 WARSAW ()</v>
      </c>
      <c r="E2511" s="1" t="s">
        <v>14478</v>
      </c>
      <c r="F2511" s="1" t="s">
        <v>14479</v>
      </c>
      <c r="H2511" s="1" t="s">
        <v>14480</v>
      </c>
      <c r="J2511" s="5" t="str">
        <f t="shared" si="79"/>
        <v>0</v>
      </c>
      <c r="K2511" s="1" t="s">
        <v>8158</v>
      </c>
      <c r="L2511" s="1" t="s">
        <v>9491</v>
      </c>
      <c r="M2511" s="1" t="s">
        <v>14481</v>
      </c>
      <c r="N2511" s="1" t="s">
        <v>14482</v>
      </c>
      <c r="O2511" s="1" t="s">
        <v>14483</v>
      </c>
      <c r="Q2511" s="1" t="s">
        <v>25</v>
      </c>
      <c r="R2511" s="1" t="s">
        <v>12657</v>
      </c>
      <c r="S2511" s="1">
        <v>0</v>
      </c>
      <c r="T2511" s="1">
        <v>0</v>
      </c>
      <c r="U2511" s="1">
        <v>0</v>
      </c>
      <c r="V2511" s="1">
        <v>0</v>
      </c>
      <c r="W2511" s="1">
        <v>0</v>
      </c>
      <c r="X2511" s="1">
        <v>0</v>
      </c>
    </row>
    <row r="2512" spans="1:24">
      <c r="A2512" s="1" t="s">
        <v>14484</v>
      </c>
      <c r="B2512" s="1" t="s">
        <v>14485</v>
      </c>
      <c r="D2512" s="1" t="str">
        <f t="shared" si="78"/>
        <v>10000 ZAGABRIA ()</v>
      </c>
      <c r="E2512" s="1">
        <v>10000</v>
      </c>
      <c r="F2512" s="1" t="s">
        <v>10173</v>
      </c>
      <c r="H2512" s="1" t="s">
        <v>12656</v>
      </c>
      <c r="J2512" s="5" t="str">
        <f t="shared" si="79"/>
        <v>0</v>
      </c>
      <c r="K2512" s="1" t="s">
        <v>28</v>
      </c>
      <c r="L2512" s="1" t="s">
        <v>29</v>
      </c>
      <c r="M2512" s="1" t="s">
        <v>14486</v>
      </c>
      <c r="Q2512" s="1" t="s">
        <v>25</v>
      </c>
      <c r="R2512" s="1" t="s">
        <v>12657</v>
      </c>
      <c r="S2512" s="1">
        <v>0</v>
      </c>
      <c r="T2512" s="1">
        <v>0</v>
      </c>
      <c r="U2512" s="1">
        <v>0</v>
      </c>
      <c r="V2512" s="1">
        <v>0</v>
      </c>
      <c r="W2512" s="1">
        <v>0</v>
      </c>
      <c r="X2512" s="1">
        <v>0</v>
      </c>
    </row>
    <row r="2513" spans="1:25">
      <c r="A2513" s="1" t="s">
        <v>14487</v>
      </c>
      <c r="B2513" s="1" t="s">
        <v>93</v>
      </c>
      <c r="C2513" s="1" t="s">
        <v>14488</v>
      </c>
      <c r="D2513" s="1" t="str">
        <f t="shared" si="78"/>
        <v>60131 ANCONA (AN)</v>
      </c>
      <c r="E2513" s="1">
        <v>60131</v>
      </c>
      <c r="F2513" s="1" t="s">
        <v>1088</v>
      </c>
      <c r="G2513" s="1" t="s">
        <v>12721</v>
      </c>
      <c r="H2513" s="1" t="s">
        <v>12656</v>
      </c>
      <c r="I2513" s="1">
        <v>712867927</v>
      </c>
      <c r="J2513" s="5" t="str">
        <f t="shared" si="79"/>
        <v>0712867927</v>
      </c>
      <c r="K2513" s="1" t="s">
        <v>28</v>
      </c>
      <c r="L2513" s="1" t="s">
        <v>395</v>
      </c>
      <c r="M2513" s="1" t="s">
        <v>14489</v>
      </c>
      <c r="N2513" s="1" t="s">
        <v>14490</v>
      </c>
      <c r="P2513" s="1" t="s">
        <v>14491</v>
      </c>
      <c r="Q2513" s="1" t="s">
        <v>25</v>
      </c>
      <c r="R2513" s="1" t="s">
        <v>12657</v>
      </c>
      <c r="S2513" s="1">
        <v>0</v>
      </c>
      <c r="T2513" s="1">
        <v>0</v>
      </c>
      <c r="U2513" s="1">
        <v>0</v>
      </c>
      <c r="V2513" s="1">
        <v>0</v>
      </c>
      <c r="W2513" s="1">
        <v>0</v>
      </c>
      <c r="X2513" s="1">
        <v>0</v>
      </c>
    </row>
    <row r="2514" spans="1:25">
      <c r="A2514" s="1" t="s">
        <v>14492</v>
      </c>
      <c r="B2514" s="1" t="s">
        <v>14493</v>
      </c>
      <c r="C2514" s="1" t="s">
        <v>14494</v>
      </c>
      <c r="D2514" s="1" t="str">
        <f t="shared" si="78"/>
        <v>20010 VITTUONE (MI)</v>
      </c>
      <c r="E2514" s="1">
        <v>20010</v>
      </c>
      <c r="F2514" s="1" t="s">
        <v>10835</v>
      </c>
      <c r="G2514" s="1" t="s">
        <v>12655</v>
      </c>
      <c r="H2514" s="1" t="s">
        <v>12911</v>
      </c>
      <c r="I2514" s="1">
        <v>694780156</v>
      </c>
      <c r="J2514" s="5" t="str">
        <f t="shared" si="79"/>
        <v>0694780156</v>
      </c>
      <c r="K2514" s="1" t="s">
        <v>86</v>
      </c>
      <c r="L2514" s="1" t="s">
        <v>87</v>
      </c>
      <c r="M2514" s="1" t="s">
        <v>14495</v>
      </c>
      <c r="N2514" s="1" t="s">
        <v>14496</v>
      </c>
      <c r="P2514" s="1" t="s">
        <v>14497</v>
      </c>
      <c r="Q2514" s="1" t="s">
        <v>25</v>
      </c>
      <c r="R2514" s="1" t="s">
        <v>12657</v>
      </c>
      <c r="S2514" s="1">
        <v>0</v>
      </c>
      <c r="T2514" s="1">
        <v>0</v>
      </c>
      <c r="U2514" s="1">
        <v>0</v>
      </c>
      <c r="V2514" s="1">
        <v>0</v>
      </c>
      <c r="W2514" s="1">
        <v>0</v>
      </c>
      <c r="X2514" s="1">
        <v>0</v>
      </c>
    </row>
    <row r="2515" spans="1:25">
      <c r="A2515" s="1" t="s">
        <v>14498</v>
      </c>
      <c r="B2515" s="1" t="s">
        <v>14499</v>
      </c>
      <c r="C2515" s="1" t="s">
        <v>14500</v>
      </c>
      <c r="D2515" s="1" t="str">
        <f t="shared" si="78"/>
        <v>46100 MANTOVA (PR)</v>
      </c>
      <c r="E2515" s="1">
        <v>46100</v>
      </c>
      <c r="F2515" s="1" t="s">
        <v>3758</v>
      </c>
      <c r="G2515" s="1" t="s">
        <v>12728</v>
      </c>
      <c r="H2515" s="1" t="s">
        <v>12671</v>
      </c>
      <c r="J2515" s="5" t="str">
        <f t="shared" si="79"/>
        <v>0</v>
      </c>
      <c r="K2515" s="1" t="s">
        <v>28</v>
      </c>
      <c r="L2515" s="1" t="s">
        <v>29</v>
      </c>
      <c r="M2515" s="1" t="s">
        <v>14501</v>
      </c>
      <c r="N2515" s="1" t="s">
        <v>14502</v>
      </c>
      <c r="O2515" s="1" t="s">
        <v>14503</v>
      </c>
      <c r="P2515" s="1" t="s">
        <v>14504</v>
      </c>
      <c r="Q2515" s="1" t="s">
        <v>25</v>
      </c>
      <c r="R2515" s="1" t="s">
        <v>12657</v>
      </c>
      <c r="S2515" s="1">
        <v>0</v>
      </c>
      <c r="T2515" s="1">
        <v>0</v>
      </c>
      <c r="U2515" s="1">
        <v>0</v>
      </c>
      <c r="V2515" s="1">
        <v>0</v>
      </c>
      <c r="W2515" s="1">
        <v>0</v>
      </c>
      <c r="X2515" s="1">
        <v>0</v>
      </c>
    </row>
    <row r="2516" spans="1:25">
      <c r="A2516" s="1" t="s">
        <v>14505</v>
      </c>
      <c r="B2516" s="1" t="s">
        <v>14506</v>
      </c>
      <c r="C2516" s="1" t="s">
        <v>14507</v>
      </c>
      <c r="D2516" s="1" t="str">
        <f t="shared" si="78"/>
        <v>70043 MONOPOLI (BA)</v>
      </c>
      <c r="E2516" s="1">
        <v>70043</v>
      </c>
      <c r="F2516" s="1" t="s">
        <v>10090</v>
      </c>
      <c r="G2516" s="1" t="s">
        <v>12697</v>
      </c>
      <c r="H2516" s="1" t="s">
        <v>12698</v>
      </c>
      <c r="I2516" s="1">
        <v>7857500727</v>
      </c>
      <c r="J2516" s="5" t="str">
        <f t="shared" si="79"/>
        <v>07857500727</v>
      </c>
      <c r="K2516" s="1" t="s">
        <v>12699</v>
      </c>
      <c r="L2516" s="1" t="s">
        <v>12677</v>
      </c>
      <c r="M2516" s="1" t="s">
        <v>14508</v>
      </c>
      <c r="N2516" s="1" t="s">
        <v>14509</v>
      </c>
      <c r="O2516" s="1">
        <v>3921364383</v>
      </c>
      <c r="P2516" s="1" t="s">
        <v>14474</v>
      </c>
      <c r="Q2516" s="1" t="s">
        <v>25</v>
      </c>
      <c r="R2516" s="1" t="s">
        <v>12657</v>
      </c>
      <c r="S2516" s="1">
        <v>0</v>
      </c>
      <c r="T2516" s="1">
        <v>56</v>
      </c>
      <c r="U2516" s="1">
        <v>0</v>
      </c>
      <c r="V2516" s="1">
        <v>0</v>
      </c>
      <c r="W2516" s="1">
        <v>0</v>
      </c>
      <c r="X2516" s="1">
        <v>0</v>
      </c>
    </row>
    <row r="2517" spans="1:25">
      <c r="A2517" s="1" t="s">
        <v>14510</v>
      </c>
      <c r="B2517" s="1" t="s">
        <v>14470</v>
      </c>
      <c r="C2517" s="1" t="s">
        <v>14511</v>
      </c>
      <c r="D2517" s="1" t="str">
        <f t="shared" si="78"/>
        <v>70043 MONOPOLI (BA)</v>
      </c>
      <c r="E2517" s="1">
        <v>70043</v>
      </c>
      <c r="F2517" s="1" t="s">
        <v>10090</v>
      </c>
      <c r="G2517" s="1" t="s">
        <v>12697</v>
      </c>
      <c r="H2517" s="1" t="s">
        <v>12698</v>
      </c>
      <c r="I2517" s="1">
        <v>1661620797</v>
      </c>
      <c r="J2517" s="5" t="str">
        <f t="shared" si="79"/>
        <v>01661620797</v>
      </c>
      <c r="K2517" s="1" t="s">
        <v>28</v>
      </c>
      <c r="L2517" s="1" t="s">
        <v>29</v>
      </c>
      <c r="M2517" s="1" t="s">
        <v>14512</v>
      </c>
      <c r="N2517" s="1" t="s">
        <v>14513</v>
      </c>
      <c r="P2517" s="1" t="s">
        <v>14474</v>
      </c>
      <c r="Q2517" s="1" t="s">
        <v>25</v>
      </c>
      <c r="R2517" s="1" t="s">
        <v>12657</v>
      </c>
      <c r="S2517" s="1">
        <v>0</v>
      </c>
      <c r="T2517" s="1">
        <v>0</v>
      </c>
      <c r="U2517" s="1">
        <v>0</v>
      </c>
      <c r="V2517" s="1">
        <v>0</v>
      </c>
      <c r="W2517" s="1">
        <v>0</v>
      </c>
      <c r="X2517" s="1">
        <v>0</v>
      </c>
    </row>
    <row r="2518" spans="1:25">
      <c r="A2518" s="1" t="s">
        <v>14514</v>
      </c>
      <c r="B2518" s="1" t="s">
        <v>2736</v>
      </c>
      <c r="C2518" s="1" t="s">
        <v>14515</v>
      </c>
      <c r="D2518" s="1" t="str">
        <f t="shared" si="78"/>
        <v>33037 PASIAN DI PRATO (PN)</v>
      </c>
      <c r="E2518" s="1">
        <v>33037</v>
      </c>
      <c r="F2518" s="1" t="s">
        <v>8065</v>
      </c>
      <c r="G2518" s="1" t="s">
        <v>12759</v>
      </c>
      <c r="H2518" s="1" t="s">
        <v>12740</v>
      </c>
      <c r="I2518" s="1">
        <v>4704650268</v>
      </c>
      <c r="J2518" s="5" t="str">
        <f t="shared" si="79"/>
        <v>04704650268</v>
      </c>
      <c r="K2518" s="1" t="s">
        <v>12660</v>
      </c>
      <c r="L2518" s="1" t="s">
        <v>12661</v>
      </c>
      <c r="M2518" s="1" t="s">
        <v>14516</v>
      </c>
      <c r="Q2518" s="1" t="s">
        <v>25</v>
      </c>
      <c r="R2518" s="1" t="s">
        <v>12657</v>
      </c>
      <c r="S2518" s="1">
        <v>0</v>
      </c>
      <c r="T2518" s="1">
        <v>0</v>
      </c>
      <c r="U2518" s="1">
        <v>0</v>
      </c>
      <c r="V2518" s="1">
        <v>0</v>
      </c>
      <c r="W2518" s="1">
        <v>0</v>
      </c>
      <c r="X2518" s="1">
        <v>0</v>
      </c>
      <c r="Y2518" s="1">
        <v>448</v>
      </c>
    </row>
    <row r="2519" spans="1:25">
      <c r="A2519" s="1" t="s">
        <v>14517</v>
      </c>
      <c r="B2519" s="1" t="s">
        <v>2736</v>
      </c>
      <c r="C2519" s="1" t="s">
        <v>14518</v>
      </c>
      <c r="D2519" s="1" t="str">
        <f t="shared" si="78"/>
        <v>31015 CONEGLIANO (TV)</v>
      </c>
      <c r="E2519" s="1">
        <v>31015</v>
      </c>
      <c r="F2519" s="1" t="s">
        <v>1456</v>
      </c>
      <c r="G2519" s="1" t="s">
        <v>12733</v>
      </c>
      <c r="H2519" s="1" t="s">
        <v>12740</v>
      </c>
      <c r="I2519" s="1">
        <v>4704650268</v>
      </c>
      <c r="J2519" s="5" t="str">
        <f t="shared" si="79"/>
        <v>04704650268</v>
      </c>
      <c r="K2519" s="1" t="s">
        <v>12660</v>
      </c>
      <c r="L2519" s="1" t="s">
        <v>12661</v>
      </c>
      <c r="M2519" s="1" t="s">
        <v>14519</v>
      </c>
      <c r="N2519" s="1" t="s">
        <v>14520</v>
      </c>
      <c r="Q2519" s="1" t="s">
        <v>25</v>
      </c>
      <c r="R2519" s="1" t="s">
        <v>12657</v>
      </c>
      <c r="S2519" s="1">
        <v>0</v>
      </c>
      <c r="T2519" s="1">
        <v>0</v>
      </c>
      <c r="U2519" s="1">
        <v>0</v>
      </c>
      <c r="V2519" s="1">
        <v>0</v>
      </c>
      <c r="W2519" s="1">
        <v>0</v>
      </c>
      <c r="X2519" s="1">
        <v>0</v>
      </c>
      <c r="Y2519" s="1">
        <v>448</v>
      </c>
    </row>
    <row r="2520" spans="1:25">
      <c r="A2520" s="1" t="s">
        <v>14521</v>
      </c>
      <c r="B2520" s="1" t="s">
        <v>2736</v>
      </c>
      <c r="C2520" s="1" t="s">
        <v>14522</v>
      </c>
      <c r="D2520" s="1" t="str">
        <f t="shared" si="78"/>
        <v>30027 SAN DONA' DI PIAVE (VE)</v>
      </c>
      <c r="E2520" s="1">
        <v>30027</v>
      </c>
      <c r="F2520" s="1" t="s">
        <v>1531</v>
      </c>
      <c r="G2520" s="1" t="s">
        <v>12737</v>
      </c>
      <c r="H2520" s="1" t="s">
        <v>12740</v>
      </c>
      <c r="I2520" s="1">
        <v>4704650268</v>
      </c>
      <c r="J2520" s="5" t="str">
        <f t="shared" si="79"/>
        <v>04704650268</v>
      </c>
      <c r="K2520" s="1" t="s">
        <v>12660</v>
      </c>
      <c r="L2520" s="1" t="s">
        <v>12661</v>
      </c>
      <c r="M2520" s="1" t="s">
        <v>14523</v>
      </c>
      <c r="N2520" s="1" t="s">
        <v>14524</v>
      </c>
      <c r="Q2520" s="1" t="s">
        <v>25</v>
      </c>
      <c r="R2520" s="1" t="s">
        <v>12657</v>
      </c>
      <c r="S2520" s="1">
        <v>0</v>
      </c>
      <c r="T2520" s="1">
        <v>0</v>
      </c>
      <c r="U2520" s="1">
        <v>0</v>
      </c>
      <c r="V2520" s="1">
        <v>0</v>
      </c>
      <c r="W2520" s="1">
        <v>0</v>
      </c>
      <c r="X2520" s="1">
        <v>0</v>
      </c>
      <c r="Y2520" s="1">
        <v>448</v>
      </c>
    </row>
    <row r="2521" spans="1:25">
      <c r="A2521" s="1" t="s">
        <v>14525</v>
      </c>
      <c r="B2521" s="1" t="s">
        <v>2736</v>
      </c>
      <c r="C2521" s="1" t="s">
        <v>14526</v>
      </c>
      <c r="D2521" s="1" t="str">
        <f t="shared" si="78"/>
        <v>37135 VERONA (VR)</v>
      </c>
      <c r="E2521" s="1">
        <v>37135</v>
      </c>
      <c r="F2521" s="1" t="s">
        <v>1791</v>
      </c>
      <c r="G2521" s="1" t="s">
        <v>12743</v>
      </c>
      <c r="H2521" s="1" t="s">
        <v>12740</v>
      </c>
      <c r="I2521" s="1">
        <v>4704650268</v>
      </c>
      <c r="J2521" s="5" t="str">
        <f t="shared" si="79"/>
        <v>04704650268</v>
      </c>
      <c r="K2521" s="1" t="s">
        <v>12660</v>
      </c>
      <c r="L2521" s="1" t="s">
        <v>12661</v>
      </c>
      <c r="M2521" s="1" t="s">
        <v>14527</v>
      </c>
      <c r="N2521" s="1" t="s">
        <v>14528</v>
      </c>
      <c r="Q2521" s="1" t="s">
        <v>25</v>
      </c>
      <c r="R2521" s="1" t="s">
        <v>12657</v>
      </c>
      <c r="S2521" s="1">
        <v>0</v>
      </c>
      <c r="T2521" s="1">
        <v>0</v>
      </c>
      <c r="U2521" s="1">
        <v>0</v>
      </c>
      <c r="V2521" s="1">
        <v>0</v>
      </c>
      <c r="W2521" s="1">
        <v>0</v>
      </c>
      <c r="X2521" s="1">
        <v>0</v>
      </c>
      <c r="Y2521" s="1">
        <v>448</v>
      </c>
    </row>
    <row r="2522" spans="1:25">
      <c r="A2522" s="1" t="s">
        <v>14529</v>
      </c>
      <c r="B2522" s="1" t="s">
        <v>2736</v>
      </c>
      <c r="C2522" s="1" t="s">
        <v>14530</v>
      </c>
      <c r="D2522" s="1" t="str">
        <f t="shared" si="78"/>
        <v>35013 CITTADELLA (PD)</v>
      </c>
      <c r="E2522" s="1">
        <v>35013</v>
      </c>
      <c r="F2522" s="1" t="s">
        <v>6967</v>
      </c>
      <c r="G2522" s="1" t="s">
        <v>12691</v>
      </c>
      <c r="H2522" s="1" t="s">
        <v>12740</v>
      </c>
      <c r="I2522" s="1">
        <v>4704650268</v>
      </c>
      <c r="J2522" s="5" t="str">
        <f t="shared" si="79"/>
        <v>04704650268</v>
      </c>
      <c r="K2522" s="1" t="s">
        <v>12660</v>
      </c>
      <c r="L2522" s="1" t="s">
        <v>12661</v>
      </c>
      <c r="M2522" s="1" t="s">
        <v>14531</v>
      </c>
      <c r="Q2522" s="1" t="s">
        <v>25</v>
      </c>
      <c r="R2522" s="1" t="s">
        <v>12657</v>
      </c>
      <c r="S2522" s="1">
        <v>0</v>
      </c>
      <c r="T2522" s="1">
        <v>0</v>
      </c>
      <c r="U2522" s="1">
        <v>0</v>
      </c>
      <c r="V2522" s="1">
        <v>0</v>
      </c>
      <c r="W2522" s="1">
        <v>0</v>
      </c>
      <c r="X2522" s="1">
        <v>0</v>
      </c>
      <c r="Y2522" s="1">
        <v>448</v>
      </c>
    </row>
    <row r="2523" spans="1:25">
      <c r="A2523" s="1" t="s">
        <v>14532</v>
      </c>
      <c r="B2523" s="1" t="s">
        <v>14533</v>
      </c>
      <c r="C2523" s="1" t="s">
        <v>12647</v>
      </c>
      <c r="D2523" s="1" t="str">
        <f t="shared" si="78"/>
        <v>20016 PERO (MI)</v>
      </c>
      <c r="E2523" s="1">
        <v>20016</v>
      </c>
      <c r="F2523" s="1" t="s">
        <v>222</v>
      </c>
      <c r="G2523" s="1" t="s">
        <v>12655</v>
      </c>
      <c r="H2523" s="1" t="s">
        <v>12656</v>
      </c>
      <c r="I2523" s="1">
        <v>2342530819</v>
      </c>
      <c r="J2523" s="5" t="str">
        <f t="shared" si="79"/>
        <v>02342530819</v>
      </c>
      <c r="K2523" s="1" t="s">
        <v>12676</v>
      </c>
      <c r="L2523" s="1" t="s">
        <v>12677</v>
      </c>
      <c r="M2523" s="1" t="s">
        <v>14534</v>
      </c>
      <c r="N2523" s="1" t="s">
        <v>14535</v>
      </c>
      <c r="O2523" s="1" t="s">
        <v>14535</v>
      </c>
      <c r="P2523" s="1" t="s">
        <v>14536</v>
      </c>
      <c r="Q2523" s="1" t="s">
        <v>25</v>
      </c>
      <c r="R2523" s="1" t="s">
        <v>12657</v>
      </c>
      <c r="S2523" s="1">
        <v>0</v>
      </c>
      <c r="T2523" s="3">
        <v>1500</v>
      </c>
      <c r="U2523" s="3">
        <v>1830</v>
      </c>
      <c r="V2523" s="3">
        <v>1830</v>
      </c>
      <c r="W2523" s="3">
        <v>1830</v>
      </c>
      <c r="X2523" s="3">
        <v>1830</v>
      </c>
    </row>
    <row r="2524" spans="1:25">
      <c r="A2524" s="1" t="s">
        <v>14537</v>
      </c>
      <c r="B2524" s="1" t="s">
        <v>14538</v>
      </c>
      <c r="C2524" s="1" t="s">
        <v>14539</v>
      </c>
      <c r="D2524" s="1" t="str">
        <f t="shared" si="78"/>
        <v>9028 SESTU (CA)</v>
      </c>
      <c r="E2524" s="1">
        <v>9028</v>
      </c>
      <c r="F2524" s="1" t="s">
        <v>5062</v>
      </c>
      <c r="G2524" s="1" t="s">
        <v>12750</v>
      </c>
      <c r="H2524" s="1" t="s">
        <v>12751</v>
      </c>
      <c r="I2524" s="1">
        <v>3653580922</v>
      </c>
      <c r="J2524" s="5" t="str">
        <f t="shared" si="79"/>
        <v>03653580922</v>
      </c>
      <c r="K2524" s="1" t="s">
        <v>12699</v>
      </c>
      <c r="L2524" s="1" t="s">
        <v>12661</v>
      </c>
      <c r="M2524" s="1" t="s">
        <v>14540</v>
      </c>
      <c r="N2524" s="1" t="s">
        <v>14541</v>
      </c>
      <c r="O2524" s="1" t="s">
        <v>14542</v>
      </c>
      <c r="P2524" s="1" t="s">
        <v>14543</v>
      </c>
      <c r="Q2524" s="1" t="s">
        <v>25</v>
      </c>
      <c r="R2524" s="1" t="s">
        <v>12657</v>
      </c>
      <c r="S2524" s="1">
        <v>0</v>
      </c>
      <c r="T2524" s="1">
        <v>0</v>
      </c>
      <c r="U2524" s="1">
        <v>0</v>
      </c>
      <c r="V2524" s="1">
        <v>0</v>
      </c>
      <c r="W2524" s="1">
        <v>0</v>
      </c>
      <c r="X2524" s="1">
        <v>0</v>
      </c>
    </row>
    <row r="2525" spans="1:25">
      <c r="A2525" s="1" t="s">
        <v>14544</v>
      </c>
      <c r="B2525" s="1" t="s">
        <v>14545</v>
      </c>
      <c r="C2525" s="1" t="s">
        <v>14546</v>
      </c>
      <c r="D2525" s="1" t="str">
        <f t="shared" si="78"/>
        <v>9010 CARBONIA (SU)</v>
      </c>
      <c r="E2525" s="1">
        <v>9010</v>
      </c>
      <c r="F2525" s="1" t="s">
        <v>14157</v>
      </c>
      <c r="G2525" s="1" t="s">
        <v>14158</v>
      </c>
      <c r="H2525" s="1" t="s">
        <v>12751</v>
      </c>
      <c r="I2525" s="1">
        <v>3809940921</v>
      </c>
      <c r="J2525" s="5" t="str">
        <f t="shared" si="79"/>
        <v>03809940921</v>
      </c>
      <c r="K2525" s="1" t="s">
        <v>12699</v>
      </c>
      <c r="L2525" s="1" t="s">
        <v>12661</v>
      </c>
      <c r="M2525" s="1" t="s">
        <v>14547</v>
      </c>
      <c r="O2525" s="1">
        <v>3474516840</v>
      </c>
      <c r="P2525" s="1" t="s">
        <v>14548</v>
      </c>
      <c r="Q2525" s="1" t="s">
        <v>25</v>
      </c>
      <c r="R2525" s="1" t="s">
        <v>12657</v>
      </c>
      <c r="S2525" s="1">
        <v>0</v>
      </c>
      <c r="T2525" s="1">
        <v>0</v>
      </c>
      <c r="U2525" s="1">
        <v>0</v>
      </c>
      <c r="V2525" s="1">
        <v>0</v>
      </c>
      <c r="W2525" s="1">
        <v>0</v>
      </c>
      <c r="X2525" s="1">
        <v>0</v>
      </c>
    </row>
    <row r="2526" spans="1:25">
      <c r="A2526" s="1" t="s">
        <v>14549</v>
      </c>
      <c r="B2526" s="1" t="s">
        <v>10720</v>
      </c>
      <c r="C2526" s="1" t="s">
        <v>14550</v>
      </c>
      <c r="D2526" s="1" t="str">
        <f t="shared" si="78"/>
        <v>21055 GORLA MINORE ()</v>
      </c>
      <c r="E2526" s="1">
        <v>21055</v>
      </c>
      <c r="F2526" s="1" t="s">
        <v>14551</v>
      </c>
      <c r="H2526" s="1" t="s">
        <v>12659</v>
      </c>
      <c r="I2526" s="1">
        <v>3468380120</v>
      </c>
      <c r="J2526" s="5" t="str">
        <f t="shared" si="79"/>
        <v>03468380120</v>
      </c>
      <c r="K2526" s="1" t="s">
        <v>12660</v>
      </c>
      <c r="L2526" s="1" t="s">
        <v>12661</v>
      </c>
      <c r="M2526" s="1" t="s">
        <v>14552</v>
      </c>
      <c r="O2526" s="1" t="s">
        <v>14553</v>
      </c>
      <c r="P2526" s="1" t="s">
        <v>14554</v>
      </c>
      <c r="Q2526" s="1" t="s">
        <v>25</v>
      </c>
      <c r="R2526" s="1" t="s">
        <v>12657</v>
      </c>
      <c r="S2526" s="1">
        <v>0</v>
      </c>
      <c r="T2526" s="1">
        <v>0</v>
      </c>
      <c r="U2526" s="1">
        <v>0</v>
      </c>
      <c r="V2526" s="1">
        <v>0</v>
      </c>
      <c r="W2526" s="1">
        <v>0</v>
      </c>
      <c r="X2526" s="1">
        <v>0</v>
      </c>
    </row>
    <row r="2527" spans="1:25">
      <c r="A2527" s="1" t="s">
        <v>11591</v>
      </c>
      <c r="B2527" s="1" t="s">
        <v>11592</v>
      </c>
      <c r="D2527" s="1" t="str">
        <f t="shared" si="78"/>
        <v xml:space="preserve">  ()</v>
      </c>
      <c r="H2527" s="1" t="s">
        <v>12656</v>
      </c>
      <c r="J2527" s="5" t="str">
        <f t="shared" si="79"/>
        <v>0</v>
      </c>
      <c r="K2527" s="1" t="s">
        <v>12676</v>
      </c>
      <c r="L2527" s="1" t="s">
        <v>12677</v>
      </c>
      <c r="M2527" s="1" t="s">
        <v>11593</v>
      </c>
      <c r="Q2527" s="1" t="s">
        <v>25</v>
      </c>
      <c r="R2527" s="1" t="s">
        <v>12657</v>
      </c>
      <c r="S2527" s="1">
        <v>0</v>
      </c>
      <c r="T2527" s="1">
        <v>0</v>
      </c>
      <c r="U2527" s="1">
        <v>0</v>
      </c>
      <c r="V2527" s="1">
        <v>0</v>
      </c>
      <c r="W2527" s="1">
        <v>0</v>
      </c>
      <c r="X2527" s="1">
        <v>0</v>
      </c>
      <c r="Y2527" s="1">
        <v>2</v>
      </c>
    </row>
    <row r="2528" spans="1:25">
      <c r="A2528" s="1" t="s">
        <v>11594</v>
      </c>
      <c r="B2528" s="1" t="s">
        <v>11592</v>
      </c>
      <c r="D2528" s="1" t="str">
        <f t="shared" si="78"/>
        <v xml:space="preserve">  ()</v>
      </c>
      <c r="H2528" s="1" t="s">
        <v>12656</v>
      </c>
      <c r="J2528" s="5" t="str">
        <f t="shared" si="79"/>
        <v>0</v>
      </c>
      <c r="K2528" s="1" t="s">
        <v>28</v>
      </c>
      <c r="L2528" s="1" t="s">
        <v>45</v>
      </c>
      <c r="M2528" s="1" t="s">
        <v>11595</v>
      </c>
      <c r="Q2528" s="1" t="s">
        <v>25</v>
      </c>
      <c r="R2528" s="1" t="s">
        <v>12657</v>
      </c>
      <c r="S2528" s="1">
        <v>0</v>
      </c>
      <c r="T2528" s="1">
        <v>0</v>
      </c>
      <c r="U2528" s="1">
        <v>0</v>
      </c>
      <c r="V2528" s="1">
        <v>0</v>
      </c>
      <c r="W2528" s="1">
        <v>0</v>
      </c>
      <c r="X2528" s="1">
        <v>0</v>
      </c>
      <c r="Y2528" s="1">
        <v>8</v>
      </c>
    </row>
    <row r="2529" spans="1:24">
      <c r="A2529" s="1" t="s">
        <v>11596</v>
      </c>
      <c r="B2529" s="1" t="s">
        <v>11592</v>
      </c>
      <c r="D2529" s="1" t="str">
        <f t="shared" si="78"/>
        <v xml:space="preserve">  ()</v>
      </c>
      <c r="H2529" s="1" t="s">
        <v>12656</v>
      </c>
      <c r="J2529" s="5" t="str">
        <f t="shared" si="79"/>
        <v>0</v>
      </c>
      <c r="K2529" s="1" t="s">
        <v>7789</v>
      </c>
      <c r="L2529" s="1" t="s">
        <v>7790</v>
      </c>
      <c r="M2529" s="1" t="s">
        <v>11597</v>
      </c>
      <c r="Q2529" s="1" t="s">
        <v>25</v>
      </c>
      <c r="R2529" s="1" t="s">
        <v>12657</v>
      </c>
      <c r="S2529" s="1">
        <v>0</v>
      </c>
      <c r="T2529" s="1">
        <v>0</v>
      </c>
      <c r="U2529" s="1">
        <v>0</v>
      </c>
      <c r="V2529" s="1">
        <v>0</v>
      </c>
      <c r="W2529" s="1">
        <v>0</v>
      </c>
      <c r="X2529" s="1">
        <v>0</v>
      </c>
    </row>
    <row r="2530" spans="1:24">
      <c r="A2530" s="1" t="s">
        <v>11598</v>
      </c>
      <c r="B2530" s="1" t="s">
        <v>11592</v>
      </c>
      <c r="D2530" s="1" t="str">
        <f t="shared" si="78"/>
        <v xml:space="preserve">  ()</v>
      </c>
      <c r="H2530" s="1" t="s">
        <v>12656</v>
      </c>
      <c r="J2530" s="5" t="str">
        <f t="shared" si="79"/>
        <v>0</v>
      </c>
      <c r="K2530" s="1" t="s">
        <v>28</v>
      </c>
      <c r="L2530" s="1" t="s">
        <v>12663</v>
      </c>
      <c r="M2530" s="1" t="s">
        <v>11599</v>
      </c>
      <c r="P2530" s="1" t="s">
        <v>11600</v>
      </c>
      <c r="Q2530" s="1" t="s">
        <v>25</v>
      </c>
      <c r="R2530" s="1" t="s">
        <v>12657</v>
      </c>
      <c r="S2530" s="1">
        <v>0</v>
      </c>
      <c r="T2530" s="3">
        <v>60408.09</v>
      </c>
      <c r="U2530" s="1">
        <v>0</v>
      </c>
      <c r="V2530" s="1">
        <v>0</v>
      </c>
      <c r="W2530" s="1">
        <v>0</v>
      </c>
      <c r="X2530" s="1">
        <v>0</v>
      </c>
    </row>
    <row r="2531" spans="1:24">
      <c r="A2531" s="1" t="s">
        <v>12645</v>
      </c>
      <c r="B2531" s="1" t="s">
        <v>12646</v>
      </c>
      <c r="D2531" s="1" t="str">
        <f t="shared" si="78"/>
        <v xml:space="preserve">  ()</v>
      </c>
      <c r="H2531" s="1" t="s">
        <v>12815</v>
      </c>
      <c r="J2531" s="5" t="str">
        <f t="shared" si="79"/>
        <v>0</v>
      </c>
      <c r="K2531" s="1" t="s">
        <v>28</v>
      </c>
      <c r="L2531" s="1" t="s">
        <v>29</v>
      </c>
      <c r="M2531" s="1" t="s">
        <v>14555</v>
      </c>
      <c r="Q2531" s="1" t="s">
        <v>25</v>
      </c>
      <c r="R2531" s="1" t="s">
        <v>12657</v>
      </c>
      <c r="S2531" s="1">
        <v>0</v>
      </c>
      <c r="T2531" s="1">
        <v>0</v>
      </c>
      <c r="U2531" s="1">
        <v>0</v>
      </c>
      <c r="V2531" s="1">
        <v>0</v>
      </c>
      <c r="W2531" s="1">
        <v>0</v>
      </c>
      <c r="X2531" s="1">
        <v>0</v>
      </c>
    </row>
    <row r="2532" spans="1:24">
      <c r="A2532" s="1" t="s">
        <v>11601</v>
      </c>
      <c r="B2532" s="1" t="s">
        <v>11602</v>
      </c>
      <c r="D2532" s="1" t="str">
        <f t="shared" si="78"/>
        <v xml:space="preserve">  ()</v>
      </c>
      <c r="H2532" s="1" t="s">
        <v>12656</v>
      </c>
      <c r="J2532" s="5" t="str">
        <f t="shared" si="79"/>
        <v>0</v>
      </c>
      <c r="K2532" s="1" t="s">
        <v>21</v>
      </c>
      <c r="L2532" s="1" t="s">
        <v>22</v>
      </c>
      <c r="M2532" s="1" t="s">
        <v>11603</v>
      </c>
      <c r="Q2532" s="1" t="s">
        <v>25</v>
      </c>
      <c r="R2532" s="1" t="s">
        <v>12657</v>
      </c>
      <c r="S2532" s="1">
        <v>0</v>
      </c>
      <c r="T2532" s="3">
        <v>30068.99</v>
      </c>
      <c r="U2532" s="1">
        <v>0</v>
      </c>
      <c r="V2532" s="1">
        <v>0</v>
      </c>
      <c r="W2532" s="1">
        <v>0</v>
      </c>
      <c r="X2532" s="1">
        <v>0</v>
      </c>
    </row>
  </sheetData>
  <sheetProtection algorithmName="SHA-512" hashValue="+192y51CRSGCluXJuFHKB22BZSCq97wnhfMKYjvkeILrAM9S8iv4Wi9X7qqRWCAhrqOLx3donvkxBPAE6ZRqhg==" saltValue="jaePxgdvXuMYnMHDckfWnw==" spinCount="100000" sheet="1" objects="1" scenarios="1" selectLockedCells="1" selectUnlockedCells="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79437C6D6FE841A84DD243F46EE899" ma:contentTypeVersion="11" ma:contentTypeDescription="Create a new document." ma:contentTypeScope="" ma:versionID="2816ec518a6b649ce7f3633c7ac36043">
  <xsd:schema xmlns:xsd="http://www.w3.org/2001/XMLSchema" xmlns:xs="http://www.w3.org/2001/XMLSchema" xmlns:p="http://schemas.microsoft.com/office/2006/metadata/properties" xmlns:ns3="316e1589-859d-4172-a053-1b96588afabc" xmlns:ns4="119e998f-0034-4259-a4fd-f5c58774ab3e" targetNamespace="http://schemas.microsoft.com/office/2006/metadata/properties" ma:root="true" ma:fieldsID="2b5860b104998d584644245d72b70536" ns3:_="" ns4:_="">
    <xsd:import namespace="316e1589-859d-4172-a053-1b96588afabc"/>
    <xsd:import namespace="119e998f-0034-4259-a4fd-f5c58774ab3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6e1589-859d-4172-a053-1b96588afab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description="" ma:internalName="MediaServiceAutoTags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19e998f-0034-4259-a4fd-f5c58774ab3e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3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3FDF666-A01D-4572-877C-8CB979F0FC6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2364944-D30C-4564-845D-D3D135AE2CB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16e1589-859d-4172-a053-1b96588afabc"/>
    <ds:schemaRef ds:uri="119e998f-0034-4259-a4fd-f5c58774ab3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75C1527-B52C-437F-A21A-3EB794D7BFC9}">
  <ds:schemaRefs>
    <ds:schemaRef ds:uri="http://schemas.microsoft.com/office/2006/documentManagement/types"/>
    <ds:schemaRef ds:uri="http://purl.org/dc/terms/"/>
    <ds:schemaRef ds:uri="119e998f-0034-4259-a4fd-f5c58774ab3e"/>
    <ds:schemaRef ds:uri="316e1589-859d-4172-a053-1b96588afabc"/>
    <ds:schemaRef ds:uri="http://schemas.microsoft.com/office/2006/metadata/properties"/>
    <ds:schemaRef ds:uri="http://purl.org/dc/dcmitype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</vt:i4>
      </vt:variant>
      <vt:variant>
        <vt:lpstr>Intervalli denominati</vt:lpstr>
      </vt:variant>
      <vt:variant>
        <vt:i4>1</vt:i4>
      </vt:variant>
    </vt:vector>
  </HeadingPairs>
  <TitlesOfParts>
    <vt:vector size="3" baseType="lpstr">
      <vt:lpstr>FILTRON</vt:lpstr>
      <vt:lpstr>LISTA CLIENTI</vt:lpstr>
      <vt:lpstr>FILTRON!Area_stampa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Leandro Solimene</dc:creator>
  <cp:lastModifiedBy>Leandro Solimene</cp:lastModifiedBy>
  <cp:lastPrinted>2018-06-13T13:24:55Z</cp:lastPrinted>
  <dcterms:created xsi:type="dcterms:W3CDTF">2011-12-02T10:18:27Z</dcterms:created>
  <dcterms:modified xsi:type="dcterms:W3CDTF">2019-10-03T10:22:33Z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0x0101004579437C6D6FE841A84DD243F46EE899</vt:lpwstr>
  </property>
</Properties>
</file>